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 yWindow="1845" windowWidth="19440" windowHeight="6585"/>
  </bookViews>
  <sheets>
    <sheet name="Contents" sheetId="8" r:id="rId1"/>
    <sheet name="LA_dropdown" sheetId="12" r:id="rId2"/>
    <sheet name="Q3 2017" sheetId="11" r:id="rId3"/>
    <sheet name="Q2 2017" sheetId="10" r:id="rId4"/>
    <sheet name="Q1 2017" sheetId="7" r:id="rId5"/>
    <sheet name="Q4 2016" sheetId="6" r:id="rId6"/>
    <sheet name="Q3 2016" sheetId="2" r:id="rId7"/>
    <sheet name="Q2 2016" sheetId="3" r:id="rId8"/>
  </sheets>
  <externalReferences>
    <externalReference r:id="rId9"/>
    <externalReference r:id="rId10"/>
    <externalReference r:id="rId11"/>
    <externalReference r:id="rId12"/>
  </externalReferences>
  <definedNames>
    <definedName name="_xlnm._FilterDatabase" localSheetId="2" hidden="1">'Q3 2017'!$A$25:$P$25</definedName>
    <definedName name="a">[1]Imputed!#REF!</definedName>
    <definedName name="Accepted">'[2]785'!$AN$80,'[2]785'!$AK$80,'[2]785'!$AH$80,'[2]785'!$AE$80,'[2]785'!$AB$80,'[2]785'!$Y$80,'[2]785'!$V$80,'[2]785'!$S$80,'[2]785'!$P$80,'[2]785'!$M$80,'[2]785'!$J$80</definedName>
    <definedName name="Changes3">'[3]FinImp S7'!$B$2:$HI$370</definedName>
    <definedName name="CURRENT" localSheetId="7">#REF!</definedName>
    <definedName name="CURRENT" localSheetId="3">#REF!</definedName>
    <definedName name="CURRENT" localSheetId="6">#REF!</definedName>
    <definedName name="CURRENT" localSheetId="5">#REF!</definedName>
    <definedName name="CURRENT">#REF!</definedName>
    <definedName name="e310a" localSheetId="7">[1]Imputed!#REF!</definedName>
    <definedName name="e310a" localSheetId="3">[1]Imputed!#REF!</definedName>
    <definedName name="e310a" localSheetId="6">[1]Imputed!#REF!</definedName>
    <definedName name="e310a" localSheetId="5">[1]Imputed!#REF!</definedName>
    <definedName name="e310a">[1]Imputed!#REF!</definedName>
    <definedName name="e311a" localSheetId="7">[1]Imputed!#REF!</definedName>
    <definedName name="e311a" localSheetId="3">[1]Imputed!#REF!</definedName>
    <definedName name="e311a" localSheetId="6">[1]Imputed!#REF!</definedName>
    <definedName name="e311a" localSheetId="5">[1]Imputed!#REF!</definedName>
    <definedName name="e311a">[1]Imputed!#REF!</definedName>
    <definedName name="e61f" localSheetId="7">[1]Imputed!#REF!</definedName>
    <definedName name="e61f" localSheetId="3">[1]Imputed!#REF!</definedName>
    <definedName name="e61f" localSheetId="6">[1]Imputed!#REF!</definedName>
    <definedName name="e61f" localSheetId="5">[1]Imputed!#REF!</definedName>
    <definedName name="e61f">[1]Imputed!#REF!</definedName>
    <definedName name="e62af" localSheetId="7">[1]Imputed!#REF!</definedName>
    <definedName name="e62af" localSheetId="3">[1]Imputed!#REF!</definedName>
    <definedName name="e62af" localSheetId="6">[1]Imputed!#REF!</definedName>
    <definedName name="e62af" localSheetId="5">[1]Imputed!#REF!</definedName>
    <definedName name="e62af">[1]Imputed!#REF!</definedName>
    <definedName name="ENGLAND" localSheetId="7">#REF!</definedName>
    <definedName name="ENGLAND" localSheetId="3">#REF!</definedName>
    <definedName name="ENGLAND" localSheetId="6">#REF!</definedName>
    <definedName name="ENGLAND" localSheetId="5">#REF!</definedName>
    <definedName name="ENGLAND">#REF!</definedName>
    <definedName name="LAs" localSheetId="7">#REF!</definedName>
    <definedName name="LAs" localSheetId="3">#REF!</definedName>
    <definedName name="LAs" localSheetId="6">#REF!</definedName>
    <definedName name="LAs" localSheetId="5">#REF!</definedName>
    <definedName name="LAs">#REF!</definedName>
    <definedName name="LONDON" localSheetId="7">#REF!</definedName>
    <definedName name="LONDON" localSheetId="3">#REF!</definedName>
    <definedName name="LONDON" localSheetId="6">#REF!</definedName>
    <definedName name="LONDON" localSheetId="5">#REF!</definedName>
    <definedName name="LONDON">#REF!</definedName>
    <definedName name="METS" localSheetId="7">#REF!</definedName>
    <definedName name="METS" localSheetId="3">#REF!</definedName>
    <definedName name="METS" localSheetId="6">#REF!</definedName>
    <definedName name="METS" localSheetId="5">#REF!</definedName>
    <definedName name="METS">#REF!</definedName>
    <definedName name="NONMET" localSheetId="7">#REF!</definedName>
    <definedName name="NONMET" localSheetId="3">#REF!</definedName>
    <definedName name="NONMET" localSheetId="6">#REF!</definedName>
    <definedName name="NONMET" localSheetId="5">#REF!</definedName>
    <definedName name="NONMET">#REF!</definedName>
    <definedName name="Not">'[2]785'!$K$80,'[2]785'!$N$80,'[2]785'!$Q$80,'[2]785'!$T$80,'[2]785'!$W$80,'[2]785'!$Z$80,'[2]785'!$AC$80,'[2]785'!$AF$80,'[2]785'!$AI$80,'[2]785'!$AL$80,'[2]785'!$AO$80,'[2]785'!$AR$80,'[2]785'!$AU$80</definedName>
    <definedName name="_xlnm.Print_Area" localSheetId="1">LA_dropdown!$A$1:$I$32</definedName>
    <definedName name="_xlnm.Print_Area" localSheetId="4">'Q1 2017'!$A$1:$P$370</definedName>
    <definedName name="_xlnm.Print_Area" localSheetId="7">'Q2 2016'!$A$1:$Q$373</definedName>
    <definedName name="_xlnm.Print_Area" localSheetId="3">'Q2 2017'!$A$1:$P$370</definedName>
    <definedName name="_xlnm.Print_Area" localSheetId="6">'Q3 2016'!$A$1:$R$374</definedName>
    <definedName name="_xlnm.Print_Area" localSheetId="2">'Q3 2017'!$A$1:$P$370</definedName>
    <definedName name="_xlnm.Print_Area" localSheetId="5">'Q4 2016'!$A$1:$R$373</definedName>
    <definedName name="Print_Area_MI" localSheetId="7">#REF!</definedName>
    <definedName name="Print_Area_MI" localSheetId="3">#REF!</definedName>
    <definedName name="Print_Area_MI" localSheetId="6">#REF!</definedName>
    <definedName name="Print_Area_MI" localSheetId="5">#REF!</definedName>
    <definedName name="Print_Area_MI">#REF!</definedName>
    <definedName name="_xlnm.Print_Titles" localSheetId="4">'Q1 2017'!$1:$11</definedName>
    <definedName name="_xlnm.Print_Titles" localSheetId="3">'Q2 2017'!$1:$11</definedName>
    <definedName name="_xlnm.Print_Titles" localSheetId="2">'Q3 2017'!$1:$11</definedName>
    <definedName name="Total">'[2]785'!$AV$80,'[2]785'!$AS$80,'[2]785'!$AP$80,'[2]785'!$AM$80,'[2]785'!$AJ$80,'[2]785'!$AG$80,'[2]785'!$AD$80,'[2]785'!$AA$80,'[2]785'!$X$80,'[2]785'!$U$80,'[2]785'!$R$80,'[2]785'!$O$80,'[2]785'!$L$80</definedName>
  </definedNames>
  <calcPr calcId="145621"/>
</workbook>
</file>

<file path=xl/calcChain.xml><?xml version="1.0" encoding="utf-8"?>
<calcChain xmlns="http://schemas.openxmlformats.org/spreadsheetml/2006/main">
  <c r="D17" i="12" l="1"/>
  <c r="I20" i="12"/>
  <c r="I29" i="12" l="1"/>
  <c r="I25" i="12"/>
  <c r="I24" i="12"/>
  <c r="I19" i="12"/>
  <c r="I18" i="12"/>
  <c r="I17" i="12"/>
  <c r="H29" i="12"/>
  <c r="H25" i="12"/>
  <c r="H24" i="12"/>
  <c r="H20" i="12"/>
  <c r="H19" i="12"/>
  <c r="H18" i="12"/>
  <c r="H17" i="12"/>
  <c r="G29" i="12"/>
  <c r="G25" i="12"/>
  <c r="G24" i="12"/>
  <c r="G20" i="12"/>
  <c r="G19" i="12"/>
  <c r="G18" i="12"/>
  <c r="G17" i="12"/>
  <c r="F29" i="12"/>
  <c r="F25" i="12"/>
  <c r="F24" i="12"/>
  <c r="F20" i="12"/>
  <c r="F19" i="12"/>
  <c r="F18" i="12"/>
  <c r="F17" i="12"/>
  <c r="E29" i="12"/>
  <c r="E25" i="12"/>
  <c r="E24" i="12"/>
  <c r="E20" i="12"/>
  <c r="E19" i="12"/>
  <c r="E18" i="12"/>
  <c r="E17" i="12"/>
  <c r="D29" i="12"/>
  <c r="D25" i="12"/>
  <c r="D24" i="12"/>
  <c r="D20" i="12"/>
  <c r="D19" i="12"/>
  <c r="D18" i="12"/>
  <c r="J31" i="12"/>
  <c r="I31" i="12"/>
  <c r="H31" i="12"/>
  <c r="G31" i="12"/>
  <c r="F31" i="12"/>
  <c r="E31" i="12"/>
  <c r="D31" i="12"/>
  <c r="J30" i="12"/>
  <c r="I30" i="12"/>
  <c r="H30" i="12"/>
  <c r="G30" i="12"/>
  <c r="F30" i="12"/>
  <c r="E30" i="12"/>
  <c r="D30" i="12"/>
  <c r="E24" i="3"/>
  <c r="E23" i="3"/>
  <c r="E22" i="3"/>
  <c r="E21" i="3"/>
  <c r="E20" i="3"/>
  <c r="E19" i="3"/>
  <c r="E18" i="3"/>
  <c r="E17" i="3"/>
  <c r="E16" i="3"/>
  <c r="E24" i="2"/>
  <c r="E23" i="2"/>
  <c r="E22" i="2"/>
  <c r="E21" i="2"/>
  <c r="E20" i="2"/>
  <c r="E19" i="2"/>
  <c r="E18" i="2"/>
  <c r="E17" i="2"/>
  <c r="E16" i="2"/>
  <c r="E24" i="6"/>
  <c r="E23" i="6"/>
  <c r="E22" i="6"/>
  <c r="E21" i="6"/>
  <c r="E20" i="6"/>
  <c r="E19" i="6"/>
  <c r="E18" i="6"/>
  <c r="E17" i="6"/>
  <c r="E16" i="6"/>
  <c r="E24" i="7"/>
  <c r="E23" i="7"/>
  <c r="E22" i="7"/>
  <c r="E21" i="7"/>
  <c r="E20" i="7"/>
  <c r="E19" i="7"/>
  <c r="E18" i="7"/>
  <c r="E17" i="7"/>
  <c r="E16" i="7"/>
  <c r="E24" i="10"/>
  <c r="E23" i="10"/>
  <c r="E22" i="10"/>
  <c r="E21" i="10"/>
  <c r="E20" i="10"/>
  <c r="E19" i="10"/>
  <c r="E18" i="10"/>
  <c r="E17" i="10"/>
  <c r="E16" i="10"/>
  <c r="E17" i="11"/>
  <c r="E18" i="11"/>
  <c r="E19" i="11"/>
  <c r="E20" i="11"/>
  <c r="E21" i="11"/>
  <c r="E22" i="11"/>
  <c r="E23" i="11"/>
  <c r="E24" i="11"/>
  <c r="E16" i="11"/>
</calcChain>
</file>

<file path=xl/sharedStrings.xml><?xml version="1.0" encoding="utf-8"?>
<sst xmlns="http://schemas.openxmlformats.org/spreadsheetml/2006/main" count="6717" uniqueCount="764">
  <si>
    <t>Next update:</t>
  </si>
  <si>
    <t xml:space="preserve">Next update: </t>
  </si>
  <si>
    <t>Latest update:</t>
  </si>
  <si>
    <t>DCLG Household Projections - Table 406</t>
  </si>
  <si>
    <t/>
  </si>
  <si>
    <t>DCLG P1E Homelessness returns (quarterly)</t>
  </si>
  <si>
    <t>Source</t>
  </si>
  <si>
    <t>homelessnessstats@communities.gsi.gov.uk</t>
  </si>
  <si>
    <t>E-mail:</t>
  </si>
  <si>
    <t>Telephone:</t>
  </si>
  <si>
    <t xml:space="preserve">Contact </t>
  </si>
  <si>
    <t>Imputed data</t>
  </si>
  <si>
    <t>R Revised data</t>
  </si>
  <si>
    <t>Totals may not equal the sum of components because of rounding</t>
  </si>
  <si>
    <t>Notes</t>
  </si>
  <si>
    <t>York</t>
  </si>
  <si>
    <t>E06000014</t>
  </si>
  <si>
    <t>Wyre Forest</t>
  </si>
  <si>
    <t>E07000239</t>
  </si>
  <si>
    <t>Wyre</t>
  </si>
  <si>
    <t>E07000128</t>
  </si>
  <si>
    <t>Wycombe</t>
  </si>
  <si>
    <t>E07000007</t>
  </si>
  <si>
    <t>Wychavon</t>
  </si>
  <si>
    <t>E07000238</t>
  </si>
  <si>
    <t>Worthing</t>
  </si>
  <si>
    <t>E07000229</t>
  </si>
  <si>
    <t>Worcester</t>
  </si>
  <si>
    <t>E07000237</t>
  </si>
  <si>
    <t>Wolverhampton</t>
  </si>
  <si>
    <t>E08000031</t>
  </si>
  <si>
    <t>Wokingham</t>
  </si>
  <si>
    <t>E06000041</t>
  </si>
  <si>
    <t>Woking</t>
  </si>
  <si>
    <t>E07000217</t>
  </si>
  <si>
    <t>Wirral</t>
  </si>
  <si>
    <t>E08000015</t>
  </si>
  <si>
    <t>Windsor and Maidenhead</t>
  </si>
  <si>
    <t>E06000040</t>
  </si>
  <si>
    <t>Winchester</t>
  </si>
  <si>
    <t>E07000094</t>
  </si>
  <si>
    <t>Wiltshire</t>
  </si>
  <si>
    <t>E06000054</t>
  </si>
  <si>
    <t>Wigan</t>
  </si>
  <si>
    <t>E08000010</t>
  </si>
  <si>
    <t>Weymouth and Portland</t>
  </si>
  <si>
    <t>E07000053</t>
  </si>
  <si>
    <t>Westminster</t>
  </si>
  <si>
    <t>E09000033</t>
  </si>
  <si>
    <t>West Somerset</t>
  </si>
  <si>
    <t>E07000191</t>
  </si>
  <si>
    <t>West Oxfordshire</t>
  </si>
  <si>
    <t>E07000181</t>
  </si>
  <si>
    <t>West Lindsey</t>
  </si>
  <si>
    <t>E07000142</t>
  </si>
  <si>
    <t>West Lancashire</t>
  </si>
  <si>
    <t>E07000127</t>
  </si>
  <si>
    <t>West Dorset</t>
  </si>
  <si>
    <t>E07000052</t>
  </si>
  <si>
    <t>West Devon</t>
  </si>
  <si>
    <t>E07000047</t>
  </si>
  <si>
    <t>West Berkshire</t>
  </si>
  <si>
    <t>E06000037</t>
  </si>
  <si>
    <t>Welwyn Hatfield</t>
  </si>
  <si>
    <t>E07000241</t>
  </si>
  <si>
    <t>Wellingborough</t>
  </si>
  <si>
    <t>E07000156</t>
  </si>
  <si>
    <t>Wealden</t>
  </si>
  <si>
    <t>E07000065</t>
  </si>
  <si>
    <t>Waverley</t>
  </si>
  <si>
    <t>E07000216</t>
  </si>
  <si>
    <t>Waveney</t>
  </si>
  <si>
    <t>E07000206</t>
  </si>
  <si>
    <t>Watford</t>
  </si>
  <si>
    <t>E07000103</t>
  </si>
  <si>
    <t>Warwick</t>
  </si>
  <si>
    <t>E07000222</t>
  </si>
  <si>
    <t>Warrington</t>
  </si>
  <si>
    <t>E06000007</t>
  </si>
  <si>
    <t>Wandsworth</t>
  </si>
  <si>
    <t>E09000032</t>
  </si>
  <si>
    <t>Waltham Forest</t>
  </si>
  <si>
    <t>E09000031</t>
  </si>
  <si>
    <t>Walsall</t>
  </si>
  <si>
    <t>E08000030</t>
  </si>
  <si>
    <t>Wakefield</t>
  </si>
  <si>
    <t>E08000036</t>
  </si>
  <si>
    <t>Vale of White Horse</t>
  </si>
  <si>
    <t>E07000180</t>
  </si>
  <si>
    <t>Uttlesford</t>
  </si>
  <si>
    <t>E07000077</t>
  </si>
  <si>
    <t>Tunbridge Wells</t>
  </si>
  <si>
    <t>E07000116</t>
  </si>
  <si>
    <t>Trafford</t>
  </si>
  <si>
    <t>E08000009</t>
  </si>
  <si>
    <t>Tower Hamlets</t>
  </si>
  <si>
    <t>E09000030</t>
  </si>
  <si>
    <t>Torridge</t>
  </si>
  <si>
    <t>E07000046</t>
  </si>
  <si>
    <t>Torbay</t>
  </si>
  <si>
    <t>E06000027</t>
  </si>
  <si>
    <t>Tonbridge and Malling</t>
  </si>
  <si>
    <t>E07000115</t>
  </si>
  <si>
    <t>Thurrock</t>
  </si>
  <si>
    <t>E06000034</t>
  </si>
  <si>
    <t>Three Rivers</t>
  </si>
  <si>
    <t>E07000102</t>
  </si>
  <si>
    <t>Thanet</t>
  </si>
  <si>
    <t>E07000114</t>
  </si>
  <si>
    <t>Tewkesbury</t>
  </si>
  <si>
    <t>E07000083</t>
  </si>
  <si>
    <t>Test Valley</t>
  </si>
  <si>
    <t>E07000093</t>
  </si>
  <si>
    <t>Tendring</t>
  </si>
  <si>
    <t>E07000076</t>
  </si>
  <si>
    <t>Telford and Wrekin</t>
  </si>
  <si>
    <t>E06000020</t>
  </si>
  <si>
    <t>Teignbridge</t>
  </si>
  <si>
    <t>E07000045</t>
  </si>
  <si>
    <t>Taunton Deane</t>
  </si>
  <si>
    <t>E07000190</t>
  </si>
  <si>
    <t>Tandridge</t>
  </si>
  <si>
    <t>E07000215</t>
  </si>
  <si>
    <t>Tamworth</t>
  </si>
  <si>
    <t>E07000199</t>
  </si>
  <si>
    <t>Tameside</t>
  </si>
  <si>
    <t>E08000008</t>
  </si>
  <si>
    <t>Swindon</t>
  </si>
  <si>
    <t>E06000030</t>
  </si>
  <si>
    <t>Swale</t>
  </si>
  <si>
    <t>E07000113</t>
  </si>
  <si>
    <t>Sutton</t>
  </si>
  <si>
    <t>E09000029</t>
  </si>
  <si>
    <t>Surrey Heath</t>
  </si>
  <si>
    <t>E07000214</t>
  </si>
  <si>
    <t>Sunderland</t>
  </si>
  <si>
    <t>E08000024</t>
  </si>
  <si>
    <t>Suffolk Coastal</t>
  </si>
  <si>
    <t>E07000205</t>
  </si>
  <si>
    <t>Stroud</t>
  </si>
  <si>
    <t>E07000082</t>
  </si>
  <si>
    <t>Stratford-on-Avon</t>
  </si>
  <si>
    <t>E07000221</t>
  </si>
  <si>
    <t>Stoke-on-Trent</t>
  </si>
  <si>
    <t>E06000021</t>
  </si>
  <si>
    <t>Stockton-on-Tees</t>
  </si>
  <si>
    <t>E06000004</t>
  </si>
  <si>
    <t>Stockport</t>
  </si>
  <si>
    <t>E08000007</t>
  </si>
  <si>
    <t>Stevenage</t>
  </si>
  <si>
    <t>E07000243</t>
  </si>
  <si>
    <t>Staffordshire Moorlands</t>
  </si>
  <si>
    <t>E07000198</t>
  </si>
  <si>
    <t>Stafford</t>
  </si>
  <si>
    <t>E07000197</t>
  </si>
  <si>
    <t>St. Helens</t>
  </si>
  <si>
    <t>E08000013</t>
  </si>
  <si>
    <t>St Edmundsbury</t>
  </si>
  <si>
    <t>E07000204</t>
  </si>
  <si>
    <t>St Albans</t>
  </si>
  <si>
    <t>E07000240</t>
  </si>
  <si>
    <t>Spelthorne</t>
  </si>
  <si>
    <t>E07000213</t>
  </si>
  <si>
    <t>Southwark</t>
  </si>
  <si>
    <t>E09000028</t>
  </si>
  <si>
    <t>Southend-on-Sea</t>
  </si>
  <si>
    <t>E06000033</t>
  </si>
  <si>
    <t>Southampton</t>
  </si>
  <si>
    <t>E06000045</t>
  </si>
  <si>
    <t>South Tyneside</t>
  </si>
  <si>
    <t>E08000023</t>
  </si>
  <si>
    <t>South Staffordshire</t>
  </si>
  <si>
    <t>E07000196</t>
  </si>
  <si>
    <t>South Somerset</t>
  </si>
  <si>
    <t>E07000189</t>
  </si>
  <si>
    <t>South Ribble</t>
  </si>
  <si>
    <t>E07000126</t>
  </si>
  <si>
    <t>South Oxfordshire</t>
  </si>
  <si>
    <t>E07000179</t>
  </si>
  <si>
    <t>South Northamptonshire</t>
  </si>
  <si>
    <t>E07000155</t>
  </si>
  <si>
    <t>South Norfolk</t>
  </si>
  <si>
    <t>E07000149</t>
  </si>
  <si>
    <t>South Lakeland</t>
  </si>
  <si>
    <t>E07000031</t>
  </si>
  <si>
    <t>South Kesteven</t>
  </si>
  <si>
    <t>E07000141</t>
  </si>
  <si>
    <t>South Holland</t>
  </si>
  <si>
    <t>E07000140</t>
  </si>
  <si>
    <t>South Hams</t>
  </si>
  <si>
    <t>E07000044</t>
  </si>
  <si>
    <t>South Gloucestershire</t>
  </si>
  <si>
    <t>E06000025</t>
  </si>
  <si>
    <t>South Derbyshire</t>
  </si>
  <si>
    <t>E07000039</t>
  </si>
  <si>
    <t>South Cambridgeshire</t>
  </si>
  <si>
    <t>E07000012</t>
  </si>
  <si>
    <t>South Bucks</t>
  </si>
  <si>
    <t>E07000006</t>
  </si>
  <si>
    <t>Solihull</t>
  </si>
  <si>
    <t>E08000029</t>
  </si>
  <si>
    <t>Slough</t>
  </si>
  <si>
    <t>E06000039</t>
  </si>
  <si>
    <t>Shropshire</t>
  </si>
  <si>
    <t>E06000051</t>
  </si>
  <si>
    <t>Shepway</t>
  </si>
  <si>
    <t>E07000112</t>
  </si>
  <si>
    <t>Sheffield</t>
  </si>
  <si>
    <t>E08000019</t>
  </si>
  <si>
    <t>Sevenoaks</t>
  </si>
  <si>
    <t>E07000111</t>
  </si>
  <si>
    <t>Selby</t>
  </si>
  <si>
    <t>E07000169</t>
  </si>
  <si>
    <t>Sefton</t>
  </si>
  <si>
    <t>E08000014</t>
  </si>
  <si>
    <t>Sedgemoor</t>
  </si>
  <si>
    <t>E07000188</t>
  </si>
  <si>
    <t>Scarborough</t>
  </si>
  <si>
    <t>E07000168</t>
  </si>
  <si>
    <t>Sandwell</t>
  </si>
  <si>
    <t>E08000028</t>
  </si>
  <si>
    <t>Salford</t>
  </si>
  <si>
    <t>E08000006</t>
  </si>
  <si>
    <t>Ryedale</t>
  </si>
  <si>
    <t>E07000167</t>
  </si>
  <si>
    <t>Rutland</t>
  </si>
  <si>
    <t>E06000017</t>
  </si>
  <si>
    <t>Rushmoor</t>
  </si>
  <si>
    <t>E07000092</t>
  </si>
  <si>
    <t>Rushcliffe</t>
  </si>
  <si>
    <t>E07000176</t>
  </si>
  <si>
    <t>Runnymede</t>
  </si>
  <si>
    <t>E07000212</t>
  </si>
  <si>
    <t>Rugby</t>
  </si>
  <si>
    <t>E07000220</t>
  </si>
  <si>
    <t>Rotherham</t>
  </si>
  <si>
    <t>E08000018</t>
  </si>
  <si>
    <t>Rother</t>
  </si>
  <si>
    <t>E07000064</t>
  </si>
  <si>
    <t>Rossendale</t>
  </si>
  <si>
    <t>E07000125</t>
  </si>
  <si>
    <t>Rochford</t>
  </si>
  <si>
    <t>E07000075</t>
  </si>
  <si>
    <t>Rochdale</t>
  </si>
  <si>
    <t>E08000005</t>
  </si>
  <si>
    <t>Richmondshire</t>
  </si>
  <si>
    <t>E07000166</t>
  </si>
  <si>
    <t>Richmond upon Thames</t>
  </si>
  <si>
    <t>E09000027</t>
  </si>
  <si>
    <t>Ribble Valley</t>
  </si>
  <si>
    <t>E07000124</t>
  </si>
  <si>
    <t>Reigate and Banstead</t>
  </si>
  <si>
    <t>E07000211</t>
  </si>
  <si>
    <t>Redditch</t>
  </si>
  <si>
    <t>E07000236</t>
  </si>
  <si>
    <t>Redcar and Cleveland</t>
  </si>
  <si>
    <t>E06000003</t>
  </si>
  <si>
    <t>Redbridge</t>
  </si>
  <si>
    <t>E09000026</t>
  </si>
  <si>
    <t>Reading</t>
  </si>
  <si>
    <t>E06000038</t>
  </si>
  <si>
    <t>Purbeck</t>
  </si>
  <si>
    <t>E07000051</t>
  </si>
  <si>
    <t>Preston</t>
  </si>
  <si>
    <t>E07000123</t>
  </si>
  <si>
    <t>Portsmouth</t>
  </si>
  <si>
    <t>E06000044</t>
  </si>
  <si>
    <t>Poole</t>
  </si>
  <si>
    <t>E06000029</t>
  </si>
  <si>
    <t>Plymouth</t>
  </si>
  <si>
    <t>E06000026</t>
  </si>
  <si>
    <t>Peterborough</t>
  </si>
  <si>
    <t>E06000031</t>
  </si>
  <si>
    <t>Pendle</t>
  </si>
  <si>
    <t>E07000122</t>
  </si>
  <si>
    <t>Oxford</t>
  </si>
  <si>
    <t>E07000178</t>
  </si>
  <si>
    <t>Oldham</t>
  </si>
  <si>
    <t>E08000004</t>
  </si>
  <si>
    <t>Oadby and Wigston</t>
  </si>
  <si>
    <t>E07000135</t>
  </si>
  <si>
    <t>Nuneaton and Bedworth</t>
  </si>
  <si>
    <t>E07000219</t>
  </si>
  <si>
    <t>Nottingham</t>
  </si>
  <si>
    <t>E06000018</t>
  </si>
  <si>
    <t>Norwich</t>
  </si>
  <si>
    <t>E07000148</t>
  </si>
  <si>
    <t>Northumberland</t>
  </si>
  <si>
    <t>E06000057</t>
  </si>
  <si>
    <t>Northampton</t>
  </si>
  <si>
    <t>E07000154</t>
  </si>
  <si>
    <t>North West Leicestershire</t>
  </si>
  <si>
    <t>E07000134</t>
  </si>
  <si>
    <t>North Warwickshire</t>
  </si>
  <si>
    <t>E07000218</t>
  </si>
  <si>
    <t>North Tyneside</t>
  </si>
  <si>
    <t>E08000022</t>
  </si>
  <si>
    <t>North Somerset</t>
  </si>
  <si>
    <t>E06000024</t>
  </si>
  <si>
    <t>North Norfolk</t>
  </si>
  <si>
    <t>E07000147</t>
  </si>
  <si>
    <t>North Lincolnshire</t>
  </si>
  <si>
    <t>E06000013</t>
  </si>
  <si>
    <t>North Kesteven</t>
  </si>
  <si>
    <t>E07000139</t>
  </si>
  <si>
    <t>North Hertfordshire</t>
  </si>
  <si>
    <t>E07000099</t>
  </si>
  <si>
    <t>North East Lincolnshire</t>
  </si>
  <si>
    <t>E06000012</t>
  </si>
  <si>
    <t>North East Derbyshire</t>
  </si>
  <si>
    <t>E07000038</t>
  </si>
  <si>
    <t>North Dorset</t>
  </si>
  <si>
    <t>E07000050</t>
  </si>
  <si>
    <t>North Devon</t>
  </si>
  <si>
    <t>E07000043</t>
  </si>
  <si>
    <t>Newham</t>
  </si>
  <si>
    <t>E09000025</t>
  </si>
  <si>
    <t>Newcastle-under-Lyme</t>
  </si>
  <si>
    <t>E07000195</t>
  </si>
  <si>
    <t>Newcastle upon Tyne</t>
  </si>
  <si>
    <t>E08000021</t>
  </si>
  <si>
    <t>Newark and Sherwood</t>
  </si>
  <si>
    <t>E07000175</t>
  </si>
  <si>
    <t>New Forest</t>
  </si>
  <si>
    <t>E07000091</t>
  </si>
  <si>
    <t>Mole Valley</t>
  </si>
  <si>
    <t>E07000210</t>
  </si>
  <si>
    <t>Milton Keynes</t>
  </si>
  <si>
    <t>E06000042</t>
  </si>
  <si>
    <t>Middlesbrough</t>
  </si>
  <si>
    <t>E06000002</t>
  </si>
  <si>
    <t>Mid Sussex</t>
  </si>
  <si>
    <t>E07000228</t>
  </si>
  <si>
    <t>Mid Suffolk</t>
  </si>
  <si>
    <t>E07000203</t>
  </si>
  <si>
    <t>Mid Devon</t>
  </si>
  <si>
    <t>E07000042</t>
  </si>
  <si>
    <t>Merton</t>
  </si>
  <si>
    <t>E09000024</t>
  </si>
  <si>
    <t>Mendip</t>
  </si>
  <si>
    <t>E07000187</t>
  </si>
  <si>
    <t>Melton</t>
  </si>
  <si>
    <t>E07000133</t>
  </si>
  <si>
    <t>Medway</t>
  </si>
  <si>
    <t>E06000035</t>
  </si>
  <si>
    <t>Mansfield</t>
  </si>
  <si>
    <t>E07000174</t>
  </si>
  <si>
    <t>Manchester</t>
  </si>
  <si>
    <t>E08000003</t>
  </si>
  <si>
    <t>Malvern Hills</t>
  </si>
  <si>
    <t>E07000235</t>
  </si>
  <si>
    <t>Maldon</t>
  </si>
  <si>
    <t>E07000074</t>
  </si>
  <si>
    <t>Maidstone</t>
  </si>
  <si>
    <t>E07000110</t>
  </si>
  <si>
    <t>Luton</t>
  </si>
  <si>
    <t>E06000032</t>
  </si>
  <si>
    <t>Liverpool</t>
  </si>
  <si>
    <t>E08000012</t>
  </si>
  <si>
    <t>Lincoln</t>
  </si>
  <si>
    <t>E07000138</t>
  </si>
  <si>
    <t>Lichfield</t>
  </si>
  <si>
    <t>E07000194</t>
  </si>
  <si>
    <t>Lewisham</t>
  </si>
  <si>
    <t>E09000023</t>
  </si>
  <si>
    <t>Lewes</t>
  </si>
  <si>
    <t>E07000063</t>
  </si>
  <si>
    <t>Leicester</t>
  </si>
  <si>
    <t>E06000016</t>
  </si>
  <si>
    <t>Leeds</t>
  </si>
  <si>
    <t>E08000035</t>
  </si>
  <si>
    <t>Lancaster</t>
  </si>
  <si>
    <t>E07000121</t>
  </si>
  <si>
    <t>Lambeth</t>
  </si>
  <si>
    <t>E09000022</t>
  </si>
  <si>
    <t>Knowsley</t>
  </si>
  <si>
    <t>E08000011</t>
  </si>
  <si>
    <t>Kirklees</t>
  </si>
  <si>
    <t>E08000034</t>
  </si>
  <si>
    <t>Kingston upon Thames</t>
  </si>
  <si>
    <t>E09000021</t>
  </si>
  <si>
    <t>Kingston upon Hull, City of</t>
  </si>
  <si>
    <t>E06000010</t>
  </si>
  <si>
    <t>King's Lynn and West Norfolk</t>
  </si>
  <si>
    <t>E07000146</t>
  </si>
  <si>
    <t>Kettering</t>
  </si>
  <si>
    <t>E07000153</t>
  </si>
  <si>
    <t>Kensington and Chelsea</t>
  </si>
  <si>
    <t>E09000020</t>
  </si>
  <si>
    <t>Islington</t>
  </si>
  <si>
    <t>E09000019</t>
  </si>
  <si>
    <t>Isles of Scilly</t>
  </si>
  <si>
    <t>E06000053</t>
  </si>
  <si>
    <t>Isle Of Wight</t>
  </si>
  <si>
    <t>E06000046</t>
  </si>
  <si>
    <t>Ipswich</t>
  </si>
  <si>
    <t>E07000202</t>
  </si>
  <si>
    <t>Hyndburn</t>
  </si>
  <si>
    <t>E07000120</t>
  </si>
  <si>
    <t>Huntingdonshire</t>
  </si>
  <si>
    <t>E07000011</t>
  </si>
  <si>
    <t>Hounslow</t>
  </si>
  <si>
    <t>E09000018</t>
  </si>
  <si>
    <t>Horsham</t>
  </si>
  <si>
    <t>E07000227</t>
  </si>
  <si>
    <t>Hinckley and Bosworth</t>
  </si>
  <si>
    <t>E07000132</t>
  </si>
  <si>
    <t>Hillingdon</t>
  </si>
  <si>
    <t>E09000017</t>
  </si>
  <si>
    <t>High Peak</t>
  </si>
  <si>
    <t>E07000037</t>
  </si>
  <si>
    <t>Hertsmere</t>
  </si>
  <si>
    <t>E07000098</t>
  </si>
  <si>
    <t>Herefordshire, County of</t>
  </si>
  <si>
    <t>E06000019</t>
  </si>
  <si>
    <t>Havering</t>
  </si>
  <si>
    <t>E09000016</t>
  </si>
  <si>
    <t>Havant</t>
  </si>
  <si>
    <t>E07000090</t>
  </si>
  <si>
    <t>Hastings</t>
  </si>
  <si>
    <t>E07000062</t>
  </si>
  <si>
    <t>Hartlepool</t>
  </si>
  <si>
    <t>E06000001</t>
  </si>
  <si>
    <t>Hart</t>
  </si>
  <si>
    <t>E07000089</t>
  </si>
  <si>
    <t>Harrow</t>
  </si>
  <si>
    <t>E09000015</t>
  </si>
  <si>
    <t>Harrogate</t>
  </si>
  <si>
    <t>E07000165</t>
  </si>
  <si>
    <t>Harlow</t>
  </si>
  <si>
    <t>E07000073</t>
  </si>
  <si>
    <t>Haringey</t>
  </si>
  <si>
    <t>E09000014</t>
  </si>
  <si>
    <t>Harborough</t>
  </si>
  <si>
    <t>E07000131</t>
  </si>
  <si>
    <t>Hammersmith and Fulham</t>
  </si>
  <si>
    <t>E09000013</t>
  </si>
  <si>
    <t>Hambleton</t>
  </si>
  <si>
    <t>E07000164</t>
  </si>
  <si>
    <t>Halton</t>
  </si>
  <si>
    <t>E06000006</t>
  </si>
  <si>
    <t>Hackney</t>
  </si>
  <si>
    <t>E09000012</t>
  </si>
  <si>
    <t>Guildford</t>
  </si>
  <si>
    <t>E07000209</t>
  </si>
  <si>
    <t>Greenwich</t>
  </si>
  <si>
    <t>E09000011</t>
  </si>
  <si>
    <t>Great Yarmouth</t>
  </si>
  <si>
    <t>E07000145</t>
  </si>
  <si>
    <t>Gravesham</t>
  </si>
  <si>
    <t>E07000109</t>
  </si>
  <si>
    <t>Gosport</t>
  </si>
  <si>
    <t>E07000088</t>
  </si>
  <si>
    <t>Gloucester</t>
  </si>
  <si>
    <t>E07000081</t>
  </si>
  <si>
    <t>Gedling</t>
  </si>
  <si>
    <t>E07000173</t>
  </si>
  <si>
    <t>Gateshead</t>
  </si>
  <si>
    <t>E08000037</t>
  </si>
  <si>
    <t>Fylde</t>
  </si>
  <si>
    <t>E07000119</t>
  </si>
  <si>
    <t>Forest of Dean</t>
  </si>
  <si>
    <t>E07000080</t>
  </si>
  <si>
    <t>Forest Heath</t>
  </si>
  <si>
    <t>E07000201</t>
  </si>
  <si>
    <t>Fenland</t>
  </si>
  <si>
    <t>E07000010</t>
  </si>
  <si>
    <t>Fareham</t>
  </si>
  <si>
    <t>E07000087</t>
  </si>
  <si>
    <t>Exeter</t>
  </si>
  <si>
    <t>E07000041</t>
  </si>
  <si>
    <t>Erewash</t>
  </si>
  <si>
    <t>E07000036</t>
  </si>
  <si>
    <t>Epsom and Ewell</t>
  </si>
  <si>
    <t>E07000208</t>
  </si>
  <si>
    <t>Epping Forest</t>
  </si>
  <si>
    <t>E07000072</t>
  </si>
  <si>
    <t>Enfield</t>
  </si>
  <si>
    <t>E09000010</t>
  </si>
  <si>
    <t>Elmbridge</t>
  </si>
  <si>
    <t>E07000207</t>
  </si>
  <si>
    <t>Eden</t>
  </si>
  <si>
    <t>E07000030</t>
  </si>
  <si>
    <t>Eastleigh</t>
  </si>
  <si>
    <t>E07000086</t>
  </si>
  <si>
    <t>Eastbourne</t>
  </si>
  <si>
    <t>E07000061</t>
  </si>
  <si>
    <t>East Staffordshire</t>
  </si>
  <si>
    <t>E07000193</t>
  </si>
  <si>
    <t>East Riding of Yorkshire</t>
  </si>
  <si>
    <t>E06000011</t>
  </si>
  <si>
    <t>East Northamptonshire</t>
  </si>
  <si>
    <t>E07000152</t>
  </si>
  <si>
    <t>East Lindsey</t>
  </si>
  <si>
    <t>E07000137</t>
  </si>
  <si>
    <t>East Hertfordshire</t>
  </si>
  <si>
    <t>E07000242</t>
  </si>
  <si>
    <t>East Hampshire</t>
  </si>
  <si>
    <t>E07000085</t>
  </si>
  <si>
    <t>East Dorset</t>
  </si>
  <si>
    <t>E07000049</t>
  </si>
  <si>
    <t>East Devon</t>
  </si>
  <si>
    <t>E07000040</t>
  </si>
  <si>
    <t>East Cambridgeshire</t>
  </si>
  <si>
    <t>E07000009</t>
  </si>
  <si>
    <t>Ealing</t>
  </si>
  <si>
    <t>E09000009</t>
  </si>
  <si>
    <t>Dudley</t>
  </si>
  <si>
    <t>E08000027</t>
  </si>
  <si>
    <t>Dover</t>
  </si>
  <si>
    <t>E07000108</t>
  </si>
  <si>
    <t>Doncaster</t>
  </si>
  <si>
    <t>E08000017</t>
  </si>
  <si>
    <t>Derbyshire Dales</t>
  </si>
  <si>
    <t>E07000035</t>
  </si>
  <si>
    <t>Derby</t>
  </si>
  <si>
    <t>E06000015</t>
  </si>
  <si>
    <t>Daventry</t>
  </si>
  <si>
    <t>E07000151</t>
  </si>
  <si>
    <t>Dartford</t>
  </si>
  <si>
    <t>E07000107</t>
  </si>
  <si>
    <t>Darlington</t>
  </si>
  <si>
    <t>E06000005</t>
  </si>
  <si>
    <t>Dacorum</t>
  </si>
  <si>
    <t>E07000096</t>
  </si>
  <si>
    <t>Croydon</t>
  </si>
  <si>
    <t>E09000008</t>
  </si>
  <si>
    <t>Crawley</t>
  </si>
  <si>
    <t>E07000226</t>
  </si>
  <si>
    <t>Craven</t>
  </si>
  <si>
    <t>E07000163</t>
  </si>
  <si>
    <t>Coventry</t>
  </si>
  <si>
    <t>E08000026</t>
  </si>
  <si>
    <t>County Durham</t>
  </si>
  <si>
    <t>E06000047</t>
  </si>
  <si>
    <t>Cotswold</t>
  </si>
  <si>
    <t>E07000079</t>
  </si>
  <si>
    <t>Cornwall</t>
  </si>
  <si>
    <t>E06000052</t>
  </si>
  <si>
    <t>Corby</t>
  </si>
  <si>
    <t>E07000150</t>
  </si>
  <si>
    <t>Copeland</t>
  </si>
  <si>
    <t>E07000029</t>
  </si>
  <si>
    <t>Colchester</t>
  </si>
  <si>
    <t>E07000071</t>
  </si>
  <si>
    <t>City of London</t>
  </si>
  <si>
    <t>E09000001</t>
  </si>
  <si>
    <t>Christchurch</t>
  </si>
  <si>
    <t>E07000048</t>
  </si>
  <si>
    <t>Chorley</t>
  </si>
  <si>
    <t>E07000118</t>
  </si>
  <si>
    <t>Chiltern</t>
  </si>
  <si>
    <t>E07000005</t>
  </si>
  <si>
    <t>Chichester</t>
  </si>
  <si>
    <t>E07000225</t>
  </si>
  <si>
    <t>Chesterfield</t>
  </si>
  <si>
    <t>E07000034</t>
  </si>
  <si>
    <t>Cheshire West and Chester</t>
  </si>
  <si>
    <t>E06000050</t>
  </si>
  <si>
    <t>Cheshire East</t>
  </si>
  <si>
    <t>E06000049</t>
  </si>
  <si>
    <t>Cherwell</t>
  </si>
  <si>
    <t>E07000177</t>
  </si>
  <si>
    <t>Cheltenham</t>
  </si>
  <si>
    <t>E07000078</t>
  </si>
  <si>
    <t>Chelmsford</t>
  </si>
  <si>
    <t>E07000070</t>
  </si>
  <si>
    <t>Charnwood</t>
  </si>
  <si>
    <t>E07000130</t>
  </si>
  <si>
    <t>Central Bedfordshire</t>
  </si>
  <si>
    <t>E06000056</t>
  </si>
  <si>
    <t>Castle Point</t>
  </si>
  <si>
    <t>E07000069</t>
  </si>
  <si>
    <t>Carlisle</t>
  </si>
  <si>
    <t>E07000028</t>
  </si>
  <si>
    <t>Canterbury</t>
  </si>
  <si>
    <t>E07000106</t>
  </si>
  <si>
    <t>Cannock Chase</t>
  </si>
  <si>
    <t>E07000192</t>
  </si>
  <si>
    <t>Camden</t>
  </si>
  <si>
    <t>E09000007</t>
  </si>
  <si>
    <t>Cambridge</t>
  </si>
  <si>
    <t>E07000008</t>
  </si>
  <si>
    <t>Calderdale</t>
  </si>
  <si>
    <t>E08000033</t>
  </si>
  <si>
    <t>Bury</t>
  </si>
  <si>
    <t>E08000002</t>
  </si>
  <si>
    <t>Burnley</t>
  </si>
  <si>
    <t>E07000117</t>
  </si>
  <si>
    <t>Broxtowe</t>
  </si>
  <si>
    <t>E07000172</t>
  </si>
  <si>
    <t>Broxbourne</t>
  </si>
  <si>
    <t>E07000095</t>
  </si>
  <si>
    <t>Bromsgrove</t>
  </si>
  <si>
    <t>E07000234</t>
  </si>
  <si>
    <t>Bromley</t>
  </si>
  <si>
    <t>E09000006</t>
  </si>
  <si>
    <t>Broadland</t>
  </si>
  <si>
    <t>E07000144</t>
  </si>
  <si>
    <t>Bristol, City of</t>
  </si>
  <si>
    <t>E06000023</t>
  </si>
  <si>
    <t>Brighton and Hove</t>
  </si>
  <si>
    <t>E06000043</t>
  </si>
  <si>
    <t>Brentwood</t>
  </si>
  <si>
    <t>E07000068</t>
  </si>
  <si>
    <t>Brent</t>
  </si>
  <si>
    <t>E09000005</t>
  </si>
  <si>
    <t>Breckland</t>
  </si>
  <si>
    <t>E07000143</t>
  </si>
  <si>
    <t>Braintree</t>
  </si>
  <si>
    <t>E07000067</t>
  </si>
  <si>
    <t>Bradford</t>
  </si>
  <si>
    <t>E08000032</t>
  </si>
  <si>
    <t>Bracknell Forest</t>
  </si>
  <si>
    <t>E06000036</t>
  </si>
  <si>
    <t>Bournemouth</t>
  </si>
  <si>
    <t>E06000028</t>
  </si>
  <si>
    <t>Boston</t>
  </si>
  <si>
    <t>E07000136</t>
  </si>
  <si>
    <t>Bolton</t>
  </si>
  <si>
    <t>E08000001</t>
  </si>
  <si>
    <t>Bolsover</t>
  </si>
  <si>
    <t>E07000033</t>
  </si>
  <si>
    <t>Blackpool</t>
  </si>
  <si>
    <t>E06000009</t>
  </si>
  <si>
    <t>Blackburn with Darwen</t>
  </si>
  <si>
    <t>E06000008</t>
  </si>
  <si>
    <t>Blaby</t>
  </si>
  <si>
    <t>E07000129</t>
  </si>
  <si>
    <t>Birmingham</t>
  </si>
  <si>
    <t>E08000025</t>
  </si>
  <si>
    <t>Bexley</t>
  </si>
  <si>
    <t>E09000004</t>
  </si>
  <si>
    <t>Bedford</t>
  </si>
  <si>
    <t>E06000055</t>
  </si>
  <si>
    <t>Bath and North East Somerset</t>
  </si>
  <si>
    <t>E06000022</t>
  </si>
  <si>
    <t>Bassetlaw</t>
  </si>
  <si>
    <t>E07000171</t>
  </si>
  <si>
    <t>Basingstoke and Deane</t>
  </si>
  <si>
    <t>E07000084</t>
  </si>
  <si>
    <t>Basildon</t>
  </si>
  <si>
    <t>E07000066</t>
  </si>
  <si>
    <t>Barrow-in-Furness</t>
  </si>
  <si>
    <t>E07000027</t>
  </si>
  <si>
    <t>Barnsley</t>
  </si>
  <si>
    <t>E08000016</t>
  </si>
  <si>
    <t>Barnet</t>
  </si>
  <si>
    <t>E09000003</t>
  </si>
  <si>
    <t>Barking and Dagenham</t>
  </si>
  <si>
    <t>E09000002</t>
  </si>
  <si>
    <t>Babergh</t>
  </si>
  <si>
    <t>E07000200</t>
  </si>
  <si>
    <t>Aylesbury Vale</t>
  </si>
  <si>
    <t>E07000004</t>
  </si>
  <si>
    <t>Ashford</t>
  </si>
  <si>
    <t>E07000105</t>
  </si>
  <si>
    <t>Ashfield</t>
  </si>
  <si>
    <t>E07000170</t>
  </si>
  <si>
    <t>Arun</t>
  </si>
  <si>
    <t>E07000224</t>
  </si>
  <si>
    <t>Amber Valley</t>
  </si>
  <si>
    <t>E07000032</t>
  </si>
  <si>
    <t>Allerdale</t>
  </si>
  <si>
    <t>E07000026</t>
  </si>
  <si>
    <t>Adur</t>
  </si>
  <si>
    <t>E07000223</t>
  </si>
  <si>
    <t>Rest of England</t>
  </si>
  <si>
    <t>London</t>
  </si>
  <si>
    <t>England</t>
  </si>
  <si>
    <t>Local authority and county</t>
  </si>
  <si>
    <t>Current ONS code</t>
  </si>
  <si>
    <t>Rate per 1,000 households</t>
  </si>
  <si>
    <t>Number of cases</t>
  </si>
  <si>
    <t xml:space="preserve">Total </t>
  </si>
  <si>
    <t>Assisted to obtain alternative accommodation</t>
  </si>
  <si>
    <t>Able to remain in existing home</t>
  </si>
  <si>
    <t xml:space="preserve">Number of households (2014 based projections for 2016) (000s)  </t>
  </si>
  <si>
    <t>in preventing homelessness of which household</t>
  </si>
  <si>
    <r>
      <t xml:space="preserve">Total cases of </t>
    </r>
    <r>
      <rPr>
        <b/>
        <sz val="10"/>
        <rFont val="Arial"/>
        <family val="2"/>
      </rPr>
      <t>prevention and relief</t>
    </r>
  </si>
  <si>
    <r>
      <rPr>
        <sz val="10"/>
        <rFont val="Arial"/>
        <family val="2"/>
      </rPr>
      <t xml:space="preserve">Cases where positive action was successful in </t>
    </r>
    <r>
      <rPr>
        <b/>
        <sz val="10"/>
        <rFont val="Arial"/>
        <family val="2"/>
      </rPr>
      <t xml:space="preserve">relieving </t>
    </r>
    <r>
      <rPr>
        <sz val="10"/>
        <rFont val="Arial"/>
        <family val="2"/>
      </rPr>
      <t>homelessness</t>
    </r>
  </si>
  <si>
    <t xml:space="preserve">Number of cases where positive action was successful </t>
  </si>
  <si>
    <t>R</t>
  </si>
  <si>
    <r>
      <t xml:space="preserve">Table 792a - Total reported cases of homelessness prevention and relief 
</t>
    </r>
    <r>
      <rPr>
        <sz val="14"/>
        <color indexed="9"/>
        <rFont val="Helvetica"/>
      </rPr>
      <t>by outcome and local authority, 2016 Q4</t>
    </r>
  </si>
  <si>
    <r>
      <t xml:space="preserve">Table 792a - Total reported cases of homelessness prevention and relief (Revised)
</t>
    </r>
    <r>
      <rPr>
        <sz val="14"/>
        <color indexed="9"/>
        <rFont val="Helvetica"/>
      </rPr>
      <t>by outcome and local authority, 2016 Q3</t>
    </r>
  </si>
  <si>
    <r>
      <t xml:space="preserve">Table 792a - Total reported cases of homelessness prevention and relief (Revised)
</t>
    </r>
    <r>
      <rPr>
        <sz val="14"/>
        <color indexed="9"/>
        <rFont val="Helvetica"/>
      </rPr>
      <t>by outcome and local authority, 2016 Q2</t>
    </r>
  </si>
  <si>
    <t>Key</t>
  </si>
  <si>
    <t>Imputed figures</t>
  </si>
  <si>
    <t>Regional code</t>
  </si>
  <si>
    <t>SE</t>
  </si>
  <si>
    <t>NW</t>
  </si>
  <si>
    <t>EM</t>
  </si>
  <si>
    <t>EE</t>
  </si>
  <si>
    <t>L</t>
  </si>
  <si>
    <t>YH</t>
  </si>
  <si>
    <t>SW</t>
  </si>
  <si>
    <t>WM</t>
  </si>
  <si>
    <t>NE</t>
  </si>
  <si>
    <t>0303 444 2867</t>
  </si>
  <si>
    <t>Homelessness Prevention and Relief</t>
  </si>
  <si>
    <t>For all other homelessness prevention and relief tables go to:</t>
  </si>
  <si>
    <t>https://www.gov.uk/government/statistical-data-sets/live-tables-on-homelessness</t>
  </si>
  <si>
    <t>Related Statistics</t>
  </si>
  <si>
    <t>All DCLG homelessness statistics, including the written statistical release, can be found at:</t>
  </si>
  <si>
    <t>https://www.gov.uk/government/collections/homelessness-statistics</t>
  </si>
  <si>
    <r>
      <t xml:space="preserve">Responsible Statistician: </t>
    </r>
    <r>
      <rPr>
        <sz val="10"/>
        <color indexed="8"/>
        <rFont val="Arial"/>
        <family val="2"/>
      </rPr>
      <t>Danielle Ryan</t>
    </r>
  </si>
  <si>
    <r>
      <t xml:space="preserve">Statistical enquiries: </t>
    </r>
    <r>
      <rPr>
        <b/>
        <sz val="10"/>
        <color indexed="8"/>
        <rFont val="Wingdings"/>
        <charset val="2"/>
      </rPr>
      <t>(</t>
    </r>
    <r>
      <rPr>
        <sz val="10"/>
        <color indexed="8"/>
        <rFont val="Arial"/>
        <family val="2"/>
      </rPr>
      <t>(office hours) 0303 444 2867</t>
    </r>
    <r>
      <rPr>
        <b/>
        <sz val="10"/>
        <color indexed="8"/>
        <rFont val="Arial"/>
        <family val="2"/>
      </rPr>
      <t xml:space="preserve"> </t>
    </r>
    <r>
      <rPr>
        <b/>
        <sz val="10"/>
        <color indexed="8"/>
        <rFont val="Wingdings"/>
        <charset val="2"/>
      </rPr>
      <t>:</t>
    </r>
    <r>
      <rPr>
        <sz val="10"/>
        <color indexed="8"/>
        <rFont val="Arial"/>
        <family val="2"/>
      </rPr>
      <t xml:space="preserve"> homelessnessstats@communities.gsi.gov.uk</t>
    </r>
  </si>
  <si>
    <t>Rough Sleeping statistics (2016): January 2017</t>
  </si>
  <si>
    <t>Live Table 792a: Quarterly total reported cases of homelessness prevention and relief by outcome and local authority</t>
  </si>
  <si>
    <t>Q1 2017</t>
  </si>
  <si>
    <t>Q4 2016</t>
  </si>
  <si>
    <t>Q3 2016</t>
  </si>
  <si>
    <t>Q2 2016</t>
  </si>
  <si>
    <t>Q1 2016</t>
  </si>
  <si>
    <t>Q2 2017</t>
  </si>
  <si>
    <t>Statutory Homelessness and homelessness prevention and relief April – June 2017): September 2017</t>
  </si>
  <si>
    <t xml:space="preserve">The 2014-based household projections can be found at: </t>
  </si>
  <si>
    <t>https://www.gov.uk/government/statistics/2014-based-household-projections-in-england-2014-to-2039</t>
  </si>
  <si>
    <t>Revisions</t>
  </si>
  <si>
    <t xml:space="preserve">Totals include estimated data to account for non-response. </t>
  </si>
  <si>
    <t>Q1 to Q4 refers to calendar year quarters.</t>
  </si>
  <si>
    <r>
      <t>Number of households (2014-based projections for 2017) (000s)</t>
    </r>
    <r>
      <rPr>
        <b/>
        <vertAlign val="superscript"/>
        <sz val="10"/>
        <rFont val="Arial"/>
        <family val="2"/>
      </rPr>
      <t>1</t>
    </r>
    <r>
      <rPr>
        <b/>
        <sz val="10"/>
        <rFont val="Arial"/>
        <family val="2"/>
      </rPr>
      <t xml:space="preserve">  </t>
    </r>
  </si>
  <si>
    <r>
      <t xml:space="preserve">Number of households (2014 based projections for 2016) (000s) </t>
    </r>
    <r>
      <rPr>
        <b/>
        <vertAlign val="superscript"/>
        <sz val="10"/>
        <rFont val="Arial"/>
        <family val="2"/>
      </rPr>
      <t>1</t>
    </r>
    <r>
      <rPr>
        <b/>
        <sz val="10"/>
        <rFont val="Arial"/>
        <family val="2"/>
      </rPr>
      <t xml:space="preserve"> </t>
    </r>
  </si>
  <si>
    <r>
      <rPr>
        <vertAlign val="superscript"/>
        <sz val="10"/>
        <color indexed="8"/>
        <rFont val="Arial"/>
        <family val="2"/>
      </rPr>
      <t>1</t>
    </r>
    <r>
      <rPr>
        <sz val="10"/>
        <color indexed="8"/>
        <rFont val="Arial"/>
        <family val="2"/>
      </rPr>
      <t xml:space="preserve"> The 2014-based household projections can be found at: </t>
    </r>
  </si>
  <si>
    <t>Quarterly data from Q1 2016 - Q3 2017</t>
  </si>
  <si>
    <t>14 December 2017</t>
  </si>
  <si>
    <t>Quarter</t>
  </si>
  <si>
    <t>Q3 2017</t>
  </si>
  <si>
    <t>Dec 2017</t>
  </si>
  <si>
    <t>Mar 2018</t>
  </si>
  <si>
    <t>E12000001</t>
  </si>
  <si>
    <t>North East</t>
  </si>
  <si>
    <t>E12000002</t>
  </si>
  <si>
    <t>North West</t>
  </si>
  <si>
    <t>E12000003</t>
  </si>
  <si>
    <t>Yorkshire and The Humber</t>
  </si>
  <si>
    <t>E12000004</t>
  </si>
  <si>
    <t>East Midlands</t>
  </si>
  <si>
    <t>E12000005</t>
  </si>
  <si>
    <t>West Midlands</t>
  </si>
  <si>
    <t>E12000006</t>
  </si>
  <si>
    <t>East of England</t>
  </si>
  <si>
    <t>E12000007</t>
  </si>
  <si>
    <t>E12000008</t>
  </si>
  <si>
    <t>South East</t>
  </si>
  <si>
    <t>E12000009</t>
  </si>
  <si>
    <t>South West</t>
  </si>
  <si>
    <t>E92000001</t>
  </si>
  <si>
    <t>Isle of Wight</t>
  </si>
  <si>
    <t>Select local authority by clicking on the box below and using the drop-down button below:</t>
  </si>
  <si>
    <t>1. Numbers of cases where positive action was taken to prevent homelessness</t>
  </si>
  <si>
    <t>Assisted to obtain alternative accomodation</t>
  </si>
  <si>
    <t>Total</t>
  </si>
  <si>
    <t>Number per 1,000 households</t>
  </si>
  <si>
    <t>2. Numbers of cases where positive action was taken to relieve homelessness</t>
  </si>
  <si>
    <t>Total cases of prevention and relief</t>
  </si>
  <si>
    <t>Duty owed but no accommodation has been secured at end of March 2017</t>
  </si>
  <si>
    <t>Table 792a: Total reported cases of homelessness prevention and relief 
by outcome and local authority</t>
  </si>
  <si>
    <r>
      <t xml:space="preserve">Table 792a - Total reported cases of homelessness prevention and relief 
</t>
    </r>
    <r>
      <rPr>
        <sz val="12"/>
        <color indexed="9"/>
        <rFont val="Arial"/>
        <family val="2"/>
      </rPr>
      <t>by outcome and local authority, 2017 Q3</t>
    </r>
  </si>
  <si>
    <r>
      <rPr>
        <vertAlign val="superscript"/>
        <sz val="8"/>
        <color indexed="8"/>
        <rFont val="Arial"/>
        <family val="2"/>
      </rPr>
      <t xml:space="preserve">1 </t>
    </r>
    <r>
      <rPr>
        <sz val="8"/>
        <color indexed="8"/>
        <rFont val="Arial"/>
        <family val="2"/>
      </rPr>
      <t xml:space="preserve">The 2014-based household projections can be found at: </t>
    </r>
  </si>
  <si>
    <r>
      <t xml:space="preserve">Table 792a - Total reported cases of homelessness prevention and relief 
</t>
    </r>
    <r>
      <rPr>
        <sz val="12"/>
        <color indexed="9"/>
        <rFont val="Arial"/>
        <family val="2"/>
      </rPr>
      <t>by outcome and local authority, 2017 Q2</t>
    </r>
  </si>
  <si>
    <r>
      <t xml:space="preserve">Table 792a - Total reported cases of homelessness prevention and relief 
</t>
    </r>
    <r>
      <rPr>
        <sz val="12"/>
        <color indexed="9"/>
        <rFont val="Arial"/>
        <family val="2"/>
      </rPr>
      <t>by outcome and local authority, 2017 Q1</t>
    </r>
  </si>
  <si>
    <t>Total relief</t>
  </si>
  <si>
    <r>
      <t>Media Enquiries</t>
    </r>
    <r>
      <rPr>
        <sz val="10"/>
        <color indexed="8"/>
        <rFont val="Arial"/>
        <family val="2"/>
      </rPr>
      <t>: 0303 444 1209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</si>
</sst>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quot;-&quot;??_);_(@_)"/>
    <numFmt numFmtId="165" formatCode="&quot; &quot;General"/>
    <numFmt numFmtId="166" formatCode="mmm\-yyyy"/>
    <numFmt numFmtId="167" formatCode="#,##0.0"/>
    <numFmt numFmtId="168" formatCode="0.0"/>
    <numFmt numFmtId="169" formatCode="&quot; &quot;#,##0.00&quot; &quot;;&quot;-&quot;#,##0.00&quot; &quot;;&quot; -&quot;00&quot; &quot;;&quot; &quot;@&quot; &quot;"/>
    <numFmt numFmtId="170" formatCode="[$-10409]#,##0;\(#,##0\)"/>
    <numFmt numFmtId="171" formatCode="[$-10409]##,##0.00"/>
    <numFmt numFmtId="172" formatCode="[$-10409]##,##0"/>
    <numFmt numFmtId="173" formatCode="_-* #,##0_-;\-* #,##0_-;_-* &quot;-&quot;??_-;_-@_-"/>
  </numFmts>
  <fonts count="62" x14ac:knownFonts="1">
    <font>
      <sz val="12"/>
      <color theme="1"/>
      <name val="Arial"/>
      <family val="2"/>
    </font>
    <font>
      <sz val="10"/>
      <name val="Arial"/>
      <family val="2"/>
    </font>
    <font>
      <sz val="10"/>
      <color indexed="12"/>
      <name val="Arial"/>
      <family val="2"/>
    </font>
    <font>
      <sz val="10"/>
      <color indexed="8"/>
      <name val="Arial"/>
      <family val="2"/>
    </font>
    <font>
      <b/>
      <sz val="10"/>
      <name val="Arial"/>
      <family val="2"/>
    </font>
    <font>
      <sz val="10"/>
      <color indexed="10"/>
      <name val="Arial"/>
      <family val="2"/>
    </font>
    <font>
      <sz val="10"/>
      <color indexed="8"/>
      <name val="Arial"/>
      <family val="2"/>
    </font>
    <font>
      <i/>
      <sz val="10"/>
      <name val="Arial"/>
      <family val="2"/>
    </font>
    <font>
      <b/>
      <sz val="10"/>
      <color indexed="8"/>
      <name val="Arial"/>
      <family val="2"/>
    </font>
    <font>
      <sz val="10"/>
      <color indexed="9"/>
      <name val="Arial"/>
      <family val="2"/>
    </font>
    <font>
      <sz val="11"/>
      <name val="Arial"/>
      <family val="2"/>
    </font>
    <font>
      <sz val="10"/>
      <name val="Helvetica"/>
    </font>
    <font>
      <b/>
      <sz val="14"/>
      <color indexed="9"/>
      <name val="Helvetica"/>
      <family val="2"/>
    </font>
    <font>
      <b/>
      <sz val="14"/>
      <color indexed="10"/>
      <name val="Helvetica"/>
      <family val="2"/>
    </font>
    <font>
      <sz val="14"/>
      <color indexed="9"/>
      <name val="Helvetica"/>
      <family val="2"/>
    </font>
    <font>
      <sz val="14"/>
      <color indexed="9"/>
      <name val="Helvetica"/>
    </font>
    <font>
      <b/>
      <sz val="18"/>
      <name val="Arial"/>
      <family val="2"/>
    </font>
    <font>
      <b/>
      <sz val="14"/>
      <name val="Arial"/>
      <family val="2"/>
    </font>
    <font>
      <i/>
      <sz val="9"/>
      <name val="Arial"/>
      <family val="2"/>
    </font>
    <font>
      <u/>
      <sz val="10"/>
      <color indexed="12"/>
      <name val="Arial"/>
      <family val="2"/>
    </font>
    <font>
      <i/>
      <sz val="11"/>
      <name val="Arial"/>
      <family val="2"/>
    </font>
    <font>
      <b/>
      <sz val="11"/>
      <name val="Arial"/>
      <family val="2"/>
    </font>
    <font>
      <b/>
      <sz val="10"/>
      <color indexed="8"/>
      <name val="Wingdings"/>
      <charset val="2"/>
    </font>
    <font>
      <u/>
      <sz val="11"/>
      <color indexed="12"/>
      <name val="Arial"/>
      <family val="2"/>
    </font>
    <font>
      <b/>
      <vertAlign val="superscript"/>
      <sz val="10"/>
      <name val="Arial"/>
      <family val="2"/>
    </font>
    <font>
      <vertAlign val="superscript"/>
      <sz val="10"/>
      <color indexed="8"/>
      <name val="Arial"/>
      <family val="2"/>
    </font>
    <font>
      <sz val="12"/>
      <color theme="1"/>
      <name val="Arial"/>
      <family val="2"/>
    </font>
    <font>
      <sz val="10"/>
      <color rgb="FF000000"/>
      <name val="Courier"/>
      <family val="3"/>
    </font>
    <font>
      <sz val="10"/>
      <color rgb="FF000000"/>
      <name val="Arial"/>
      <family val="2"/>
    </font>
    <font>
      <sz val="11"/>
      <color theme="1"/>
      <name val="Calibri"/>
      <family val="2"/>
      <scheme val="minor"/>
    </font>
    <font>
      <sz val="12"/>
      <color rgb="FF000000"/>
      <name val="Arial"/>
      <family val="2"/>
    </font>
    <font>
      <u/>
      <sz val="10"/>
      <color rgb="FF0000FF"/>
      <name val="Arial"/>
      <family val="2"/>
    </font>
    <font>
      <u/>
      <sz val="10"/>
      <color theme="10"/>
      <name val="Arial"/>
      <family val="2"/>
    </font>
    <font>
      <b/>
      <sz val="10"/>
      <color rgb="FF000000"/>
      <name val="Arial"/>
      <family val="2"/>
    </font>
    <font>
      <sz val="10"/>
      <color rgb="FF0000FF"/>
      <name val="Arial"/>
      <family val="2"/>
    </font>
    <font>
      <sz val="10"/>
      <color rgb="FFFF0000"/>
      <name val="Arial"/>
      <family val="2"/>
    </font>
    <font>
      <b/>
      <sz val="10"/>
      <color theme="1"/>
      <name val="Arial"/>
      <family val="2"/>
    </font>
    <font>
      <sz val="8"/>
      <color rgb="FF000000"/>
      <name val="Arial"/>
      <family val="2"/>
    </font>
    <font>
      <b/>
      <sz val="11"/>
      <color theme="1"/>
      <name val="Arial"/>
      <family val="2"/>
    </font>
    <font>
      <sz val="11"/>
      <color theme="1"/>
      <name val="Arial"/>
      <family val="2"/>
    </font>
    <font>
      <u/>
      <sz val="11"/>
      <color theme="4" tint="-0.249977111117893"/>
      <name val="Arial"/>
      <family val="2"/>
    </font>
    <font>
      <u/>
      <sz val="8"/>
      <color theme="4" tint="-0.249977111117893"/>
      <name val="Arial"/>
      <family val="2"/>
    </font>
    <font>
      <sz val="10"/>
      <color theme="1"/>
      <name val="Arial"/>
      <family val="2"/>
    </font>
    <font>
      <sz val="10"/>
      <color theme="1"/>
      <name val="Calibri"/>
      <family val="2"/>
      <scheme val="minor"/>
    </font>
    <font>
      <u/>
      <sz val="10"/>
      <color theme="3"/>
      <name val="Arial"/>
      <family val="2"/>
    </font>
    <font>
      <sz val="10"/>
      <color theme="0" tint="-0.14999847407452621"/>
      <name val="Arial"/>
      <family val="2"/>
    </font>
    <font>
      <b/>
      <sz val="16"/>
      <color rgb="FF000000"/>
      <name val="Arial"/>
      <family val="2"/>
    </font>
    <font>
      <sz val="10"/>
      <color theme="0" tint="-0.499984740745262"/>
      <name val="Arial"/>
      <family val="2"/>
    </font>
    <font>
      <b/>
      <sz val="12"/>
      <color rgb="FF000000"/>
      <name val="Arial"/>
      <family val="2"/>
    </font>
    <font>
      <sz val="12"/>
      <color theme="0" tint="-0.14999847407452621"/>
      <name val="Arial"/>
      <family val="2"/>
    </font>
    <font>
      <sz val="12"/>
      <name val="Arial"/>
      <family val="2"/>
    </font>
    <font>
      <b/>
      <sz val="12"/>
      <color indexed="9"/>
      <name val="Arial"/>
      <family val="2"/>
    </font>
    <font>
      <sz val="12"/>
      <color indexed="9"/>
      <name val="Arial"/>
      <family val="2"/>
    </font>
    <font>
      <b/>
      <sz val="8"/>
      <color rgb="FF000000"/>
      <name val="Arial"/>
      <family val="2"/>
    </font>
    <font>
      <sz val="8"/>
      <name val="Arial"/>
      <family val="2"/>
    </font>
    <font>
      <sz val="8"/>
      <color indexed="10"/>
      <name val="Arial"/>
      <family val="2"/>
    </font>
    <font>
      <vertAlign val="superscript"/>
      <sz val="8"/>
      <color rgb="FF000000"/>
      <name val="Arial"/>
      <family val="2"/>
    </font>
    <font>
      <vertAlign val="superscript"/>
      <sz val="8"/>
      <color indexed="8"/>
      <name val="Arial"/>
      <family val="2"/>
    </font>
    <font>
      <sz val="8"/>
      <color indexed="8"/>
      <name val="Arial"/>
      <family val="2"/>
    </font>
    <font>
      <u/>
      <sz val="8"/>
      <color theme="3"/>
      <name val="Arial"/>
      <family val="2"/>
    </font>
    <font>
      <sz val="8"/>
      <color theme="1"/>
      <name val="Arial"/>
      <family val="2"/>
    </font>
    <font>
      <sz val="8"/>
      <color indexed="12"/>
      <name val="Arial"/>
      <family val="2"/>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CDDC"/>
        <bgColor rgb="FF92CDDC"/>
      </patternFill>
    </fill>
    <fill>
      <patternFill patternType="solid">
        <fgColor rgb="FFFFFFFF"/>
        <bgColor rgb="FFFFFFFF"/>
      </patternFill>
    </fill>
    <fill>
      <patternFill patternType="solid">
        <fgColor theme="0"/>
        <bgColor rgb="FFFFFFFF"/>
      </patternFill>
    </fill>
    <fill>
      <patternFill patternType="solid">
        <fgColor theme="0"/>
        <bgColor indexed="0"/>
      </patternFill>
    </fill>
    <fill>
      <patternFill patternType="solid">
        <fgColor theme="1"/>
        <bgColor indexed="64"/>
      </patternFill>
    </fill>
    <fill>
      <patternFill patternType="solid">
        <fgColor rgb="FFFFFF00"/>
        <bgColor indexed="64"/>
      </patternFill>
    </fill>
    <fill>
      <patternFill patternType="solid">
        <fgColor rgb="FFFFFF00"/>
        <bgColor rgb="FFFFFFFF"/>
      </patternFill>
    </fill>
    <fill>
      <patternFill patternType="solid">
        <fgColor rgb="FFFFFF00"/>
        <bgColor indexed="0"/>
      </patternFill>
    </fill>
    <fill>
      <patternFill patternType="solid">
        <fgColor theme="0"/>
        <bgColor rgb="FF92CDDC"/>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0.14996795556505021"/>
        <bgColor indexed="64"/>
      </patternFill>
    </fill>
  </fills>
  <borders count="16">
    <border>
      <left/>
      <right/>
      <top/>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5">
    <xf numFmtId="0" fontId="0" fillId="0" borderId="0"/>
    <xf numFmtId="164" fontId="26"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169" fontId="30" fillId="0" borderId="0" applyFont="0" applyFill="0" applyBorder="0" applyAlignment="0" applyProtection="0"/>
    <xf numFmtId="164" fontId="26" fillId="0" borderId="0" applyFont="0" applyFill="0" applyBorder="0" applyAlignment="0" applyProtection="0"/>
    <xf numFmtId="164" fontId="1" fillId="0" borderId="0" applyFont="0" applyFill="0" applyBorder="0" applyAlignment="0" applyProtection="0"/>
    <xf numFmtId="0" fontId="19" fillId="0" borderId="0" applyNumberFormat="0" applyFill="0" applyBorder="0" applyAlignment="0" applyProtection="0">
      <alignment vertical="top"/>
      <protection locked="0"/>
    </xf>
    <xf numFmtId="0" fontId="31" fillId="0" borderId="0" applyNumberFormat="0" applyFill="0" applyBorder="0" applyAlignment="0" applyProtection="0"/>
    <xf numFmtId="0" fontId="32" fillId="0" borderId="0" applyNumberFormat="0" applyFill="0" applyBorder="0" applyAlignment="0" applyProtection="0"/>
    <xf numFmtId="0" fontId="26" fillId="0" borderId="0"/>
    <xf numFmtId="0" fontId="1" fillId="0" borderId="0"/>
    <xf numFmtId="0" fontId="1" fillId="0" borderId="0"/>
    <xf numFmtId="0" fontId="29" fillId="0" borderId="0"/>
    <xf numFmtId="0" fontId="30" fillId="0" borderId="0" applyNumberFormat="0" applyFont="0" applyBorder="0" applyProtection="0"/>
    <xf numFmtId="0" fontId="28" fillId="0" borderId="0" applyNumberFormat="0" applyBorder="0" applyProtection="0"/>
    <xf numFmtId="0" fontId="30" fillId="0" borderId="0" applyNumberFormat="0" applyBorder="0" applyProtection="0"/>
    <xf numFmtId="0" fontId="28" fillId="0" borderId="0" applyNumberFormat="0" applyBorder="0" applyProtection="0"/>
    <xf numFmtId="0" fontId="30" fillId="0" borderId="0" applyNumberFormat="0" applyFont="0" applyBorder="0" applyProtection="0"/>
    <xf numFmtId="165" fontId="27" fillId="0" borderId="0" applyBorder="0" applyProtection="0"/>
    <xf numFmtId="0" fontId="28" fillId="0" borderId="0" applyNumberFormat="0" applyBorder="0" applyProtection="0"/>
    <xf numFmtId="0" fontId="28" fillId="0" borderId="0" applyNumberFormat="0" applyBorder="0" applyProtection="0"/>
    <xf numFmtId="0" fontId="30" fillId="0" borderId="0" applyNumberFormat="0" applyFont="0" applyBorder="0" applyProtection="0"/>
    <xf numFmtId="0" fontId="28" fillId="0" borderId="0" applyNumberFormat="0" applyFont="0" applyBorder="0" applyProtection="0"/>
    <xf numFmtId="165" fontId="27" fillId="0" borderId="0" applyBorder="0" applyProtection="0"/>
    <xf numFmtId="165" fontId="27" fillId="0" borderId="0"/>
    <xf numFmtId="0" fontId="28" fillId="0" borderId="0" applyNumberFormat="0" applyBorder="0" applyProtection="0"/>
    <xf numFmtId="0" fontId="28" fillId="0" borderId="0" applyNumberFormat="0" applyBorder="0" applyProtection="0"/>
    <xf numFmtId="0" fontId="28" fillId="0" borderId="0" applyNumberFormat="0" applyBorder="0" applyProtection="0"/>
    <xf numFmtId="0" fontId="30" fillId="0" borderId="0" applyNumberFormat="0" applyFont="0" applyBorder="0" applyProtection="0"/>
    <xf numFmtId="0" fontId="30" fillId="0" borderId="0" applyNumberFormat="0" applyFont="0" applyBorder="0" applyProtection="0"/>
    <xf numFmtId="0" fontId="26" fillId="0" borderId="0"/>
    <xf numFmtId="0" fontId="26" fillId="0" borderId="0"/>
    <xf numFmtId="0" fontId="1" fillId="0" borderId="0"/>
    <xf numFmtId="0" fontId="26" fillId="0" borderId="0"/>
    <xf numFmtId="0" fontId="1" fillId="0" borderId="0"/>
    <xf numFmtId="0" fontId="10" fillId="0" borderId="0"/>
    <xf numFmtId="165" fontId="27" fillId="0" borderId="0" applyBorder="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53">
    <xf numFmtId="0" fontId="0" fillId="0" borderId="0" xfId="0"/>
    <xf numFmtId="0" fontId="1" fillId="0" borderId="0" xfId="33"/>
    <xf numFmtId="0" fontId="2" fillId="3" borderId="0" xfId="33" applyFont="1" applyFill="1" applyAlignment="1">
      <alignment horizontal="right"/>
    </xf>
    <xf numFmtId="0" fontId="1" fillId="0" borderId="0" xfId="33" applyFont="1"/>
    <xf numFmtId="0" fontId="1" fillId="3" borderId="0" xfId="33" applyFill="1"/>
    <xf numFmtId="0" fontId="1" fillId="3" borderId="0" xfId="33" applyFont="1" applyFill="1"/>
    <xf numFmtId="165" fontId="28" fillId="4" borderId="0" xfId="24" applyFont="1" applyFill="1" applyAlignment="1">
      <alignment horizontal="left" vertical="top"/>
    </xf>
    <xf numFmtId="0" fontId="28" fillId="5" borderId="0" xfId="28" applyFont="1" applyFill="1" applyAlignment="1">
      <alignment vertical="top"/>
    </xf>
    <xf numFmtId="0" fontId="1" fillId="3" borderId="0" xfId="33" applyFont="1" applyFill="1" applyBorder="1"/>
    <xf numFmtId="165" fontId="28" fillId="5" borderId="0" xfId="37" applyFont="1" applyFill="1" applyAlignment="1">
      <alignment vertical="top"/>
    </xf>
    <xf numFmtId="165" fontId="33" fillId="5" borderId="0" xfId="37" applyFont="1" applyFill="1" applyAlignment="1">
      <alignment horizontal="right" vertical="top"/>
    </xf>
    <xf numFmtId="0" fontId="4" fillId="3" borderId="0" xfId="33" applyFont="1" applyFill="1" applyAlignment="1">
      <alignment horizontal="right"/>
    </xf>
    <xf numFmtId="0" fontId="5" fillId="3" borderId="0" xfId="33" applyFont="1" applyFill="1"/>
    <xf numFmtId="3" fontId="1" fillId="3" borderId="0" xfId="33" applyNumberFormat="1" applyFill="1"/>
    <xf numFmtId="3" fontId="1" fillId="3" borderId="0" xfId="33" applyNumberFormat="1" applyFont="1" applyFill="1"/>
    <xf numFmtId="3" fontId="5" fillId="3" borderId="0" xfId="33" applyNumberFormat="1" applyFont="1" applyFill="1"/>
    <xf numFmtId="165" fontId="28" fillId="6" borderId="0" xfId="37" applyFont="1" applyFill="1" applyAlignment="1">
      <alignment vertical="top"/>
    </xf>
    <xf numFmtId="165" fontId="1" fillId="5" borderId="0" xfId="37" applyFont="1" applyFill="1" applyAlignment="1">
      <alignment vertical="top"/>
    </xf>
    <xf numFmtId="0" fontId="2" fillId="3" borderId="0" xfId="33" applyFont="1" applyFill="1" applyBorder="1" applyAlignment="1">
      <alignment horizontal="right"/>
    </xf>
    <xf numFmtId="2" fontId="1" fillId="3" borderId="0" xfId="33" applyNumberFormat="1" applyFont="1" applyFill="1" applyBorder="1"/>
    <xf numFmtId="0" fontId="5" fillId="3" borderId="0" xfId="33" applyFont="1" applyFill="1" applyBorder="1" applyAlignment="1">
      <alignment horizontal="right"/>
    </xf>
    <xf numFmtId="3" fontId="1" fillId="3" borderId="0" xfId="33" applyNumberFormat="1" applyFont="1" applyFill="1" applyBorder="1"/>
    <xf numFmtId="3" fontId="2" fillId="3" borderId="0" xfId="33" applyNumberFormat="1" applyFont="1" applyFill="1"/>
    <xf numFmtId="0" fontId="5" fillId="3" borderId="0" xfId="33" applyFont="1" applyFill="1" applyBorder="1"/>
    <xf numFmtId="3" fontId="5" fillId="3" borderId="0" xfId="33" applyNumberFormat="1" applyFont="1" applyFill="1" applyBorder="1"/>
    <xf numFmtId="0" fontId="1" fillId="2" borderId="0" xfId="33" applyFill="1" applyBorder="1"/>
    <xf numFmtId="3" fontId="34" fillId="3" borderId="1" xfId="33" applyNumberFormat="1" applyFont="1" applyFill="1" applyBorder="1" applyAlignment="1">
      <alignment horizontal="right"/>
    </xf>
    <xf numFmtId="4" fontId="5" fillId="3" borderId="1" xfId="33" applyNumberFormat="1" applyFont="1" applyFill="1" applyBorder="1" applyAlignment="1">
      <alignment horizontal="right"/>
    </xf>
    <xf numFmtId="3" fontId="1" fillId="3" borderId="1" xfId="33" applyNumberFormat="1" applyFont="1" applyFill="1" applyBorder="1" applyAlignment="1">
      <alignment horizontal="right"/>
    </xf>
    <xf numFmtId="3" fontId="5" fillId="3" borderId="1" xfId="33" applyNumberFormat="1" applyFont="1" applyFill="1" applyBorder="1" applyAlignment="1">
      <alignment horizontal="right"/>
    </xf>
    <xf numFmtId="2" fontId="35" fillId="3" borderId="1" xfId="33" applyNumberFormat="1" applyFont="1" applyFill="1" applyBorder="1" applyAlignment="1">
      <alignment horizontal="right"/>
    </xf>
    <xf numFmtId="167" fontId="35" fillId="3" borderId="1" xfId="33" applyNumberFormat="1" applyFont="1" applyFill="1" applyBorder="1" applyAlignment="1">
      <alignment horizontal="right"/>
    </xf>
    <xf numFmtId="3" fontId="1" fillId="3" borderId="1" xfId="33" applyNumberFormat="1" applyFont="1" applyFill="1" applyBorder="1" applyAlignment="1">
      <alignment horizontal="left" vertical="center"/>
    </xf>
    <xf numFmtId="3" fontId="4" fillId="3" borderId="1" xfId="33" applyNumberFormat="1" applyFont="1" applyFill="1" applyBorder="1" applyAlignment="1">
      <alignment horizontal="left" vertical="center"/>
    </xf>
    <xf numFmtId="0" fontId="1" fillId="7" borderId="1" xfId="33" applyFont="1" applyFill="1" applyBorder="1" applyAlignment="1" applyProtection="1">
      <alignment horizontal="left" vertical="top" wrapText="1" readingOrder="1"/>
      <protection locked="0"/>
    </xf>
    <xf numFmtId="3" fontId="1" fillId="3" borderId="0" xfId="33" applyNumberFormat="1" applyFont="1" applyFill="1" applyAlignment="1">
      <alignment horizontal="right"/>
    </xf>
    <xf numFmtId="3" fontId="1" fillId="3" borderId="0" xfId="6" applyNumberFormat="1" applyFont="1" applyFill="1"/>
    <xf numFmtId="3" fontId="1" fillId="3" borderId="2" xfId="33" applyNumberFormat="1" applyFont="1" applyFill="1" applyBorder="1" applyAlignment="1">
      <alignment horizontal="left" vertical="center"/>
    </xf>
    <xf numFmtId="49" fontId="1" fillId="3" borderId="0" xfId="33" applyNumberFormat="1" applyFont="1" applyFill="1" applyBorder="1" applyAlignment="1">
      <alignment horizontal="left" vertical="center"/>
    </xf>
    <xf numFmtId="3" fontId="4" fillId="3" borderId="0" xfId="33" applyNumberFormat="1" applyFont="1" applyFill="1" applyBorder="1" applyAlignment="1">
      <alignment horizontal="left" vertical="center"/>
    </xf>
    <xf numFmtId="0" fontId="1" fillId="7" borderId="0" xfId="33" applyFont="1" applyFill="1" applyAlignment="1" applyProtection="1">
      <alignment horizontal="left" vertical="top" wrapText="1" readingOrder="1"/>
      <protection locked="0"/>
    </xf>
    <xf numFmtId="3" fontId="1" fillId="3" borderId="0" xfId="33" applyNumberFormat="1" applyFont="1" applyFill="1" applyBorder="1" applyAlignment="1">
      <alignment horizontal="left" vertical="center"/>
    </xf>
    <xf numFmtId="3" fontId="1" fillId="3" borderId="0" xfId="33" applyNumberFormat="1" applyFont="1" applyFill="1" applyBorder="1" applyAlignment="1">
      <alignment horizontal="right"/>
    </xf>
    <xf numFmtId="0" fontId="1" fillId="7" borderId="0" xfId="33" applyFont="1" applyFill="1" applyBorder="1" applyAlignment="1" applyProtection="1">
      <alignment horizontal="left" vertical="top" wrapText="1" readingOrder="1"/>
      <protection locked="0"/>
    </xf>
    <xf numFmtId="0" fontId="1" fillId="3" borderId="2" xfId="33" applyFont="1" applyFill="1" applyBorder="1"/>
    <xf numFmtId="49" fontId="1" fillId="3" borderId="2" xfId="33" applyNumberFormat="1" applyFont="1" applyFill="1" applyBorder="1" applyAlignment="1">
      <alignment horizontal="left" vertical="center"/>
    </xf>
    <xf numFmtId="49" fontId="6" fillId="3" borderId="0" xfId="33" applyNumberFormat="1" applyFont="1" applyFill="1" applyBorder="1" applyAlignment="1">
      <alignment horizontal="left" vertical="center"/>
    </xf>
    <xf numFmtId="3" fontId="4" fillId="3" borderId="0" xfId="33" applyNumberFormat="1" applyFont="1" applyFill="1" applyAlignment="1">
      <alignment horizontal="right"/>
    </xf>
    <xf numFmtId="167" fontId="4" fillId="3" borderId="0" xfId="33" applyNumberFormat="1" applyFont="1" applyFill="1" applyAlignment="1">
      <alignment horizontal="right"/>
    </xf>
    <xf numFmtId="3" fontId="7" fillId="3" borderId="0" xfId="33" applyNumberFormat="1" applyFont="1" applyFill="1" applyAlignment="1">
      <alignment horizontal="right"/>
    </xf>
    <xf numFmtId="0" fontId="1" fillId="3" borderId="0" xfId="33" applyFill="1" applyBorder="1"/>
    <xf numFmtId="0" fontId="9" fillId="3" borderId="2" xfId="33" applyFont="1" applyFill="1" applyBorder="1"/>
    <xf numFmtId="0" fontId="4" fillId="3" borderId="0" xfId="13" applyFont="1" applyFill="1" applyAlignment="1" applyProtection="1">
      <alignment vertical="top" wrapText="1" readingOrder="1"/>
      <protection locked="0"/>
    </xf>
    <xf numFmtId="0" fontId="9" fillId="3" borderId="0" xfId="33" applyFont="1" applyFill="1" applyBorder="1"/>
    <xf numFmtId="0" fontId="4" fillId="3" borderId="0" xfId="33" applyFont="1" applyFill="1"/>
    <xf numFmtId="0" fontId="7" fillId="3" borderId="3" xfId="33" applyFont="1" applyFill="1" applyBorder="1" applyAlignment="1">
      <alignment horizontal="right"/>
    </xf>
    <xf numFmtId="0" fontId="7" fillId="3" borderId="3" xfId="33" applyFont="1" applyFill="1" applyBorder="1"/>
    <xf numFmtId="0" fontId="36" fillId="3" borderId="4" xfId="33" applyFont="1" applyFill="1" applyBorder="1"/>
    <xf numFmtId="0" fontId="4" fillId="3" borderId="3" xfId="33" applyFont="1" applyFill="1" applyBorder="1" applyAlignment="1">
      <alignment horizontal="center"/>
    </xf>
    <xf numFmtId="0" fontId="10" fillId="3" borderId="0" xfId="36" applyFont="1" applyFill="1" applyBorder="1" applyAlignment="1">
      <alignment horizontal="center" vertical="center" wrapText="1"/>
    </xf>
    <xf numFmtId="0" fontId="1" fillId="3" borderId="2" xfId="33" applyFont="1" applyFill="1" applyBorder="1" applyAlignment="1"/>
    <xf numFmtId="0" fontId="11" fillId="3" borderId="0" xfId="33" quotePrefix="1" applyFont="1" applyFill="1" applyAlignment="1">
      <alignment horizontal="left"/>
    </xf>
    <xf numFmtId="0" fontId="1" fillId="3" borderId="0" xfId="33" applyFont="1" applyFill="1" applyBorder="1" applyAlignment="1"/>
    <xf numFmtId="3" fontId="1" fillId="3" borderId="2" xfId="33" applyNumberFormat="1" applyFont="1" applyFill="1" applyBorder="1" applyAlignment="1">
      <alignment horizontal="right" vertical="center"/>
    </xf>
    <xf numFmtId="0" fontId="5" fillId="3" borderId="0" xfId="33" applyFont="1" applyFill="1" applyBorder="1" applyAlignment="1">
      <alignment horizontal="center"/>
    </xf>
    <xf numFmtId="3" fontId="1" fillId="3" borderId="0" xfId="33" applyNumberFormat="1" applyFont="1" applyFill="1" applyBorder="1" applyAlignment="1">
      <alignment horizontal="right" vertical="center"/>
    </xf>
    <xf numFmtId="0" fontId="5" fillId="2" borderId="0" xfId="33" applyFont="1" applyFill="1" applyBorder="1" applyAlignment="1"/>
    <xf numFmtId="0" fontId="5" fillId="3" borderId="0" xfId="33" applyFont="1" applyFill="1" applyBorder="1" applyAlignment="1"/>
    <xf numFmtId="168" fontId="12" fillId="8" borderId="0" xfId="35" applyNumberFormat="1" applyFont="1" applyFill="1" applyAlignment="1">
      <alignment horizontal="right"/>
    </xf>
    <xf numFmtId="168" fontId="12" fillId="8" borderId="0" xfId="35" applyNumberFormat="1" applyFont="1" applyFill="1" applyAlignment="1">
      <alignment horizontal="left"/>
    </xf>
    <xf numFmtId="167" fontId="12" fillId="8" borderId="0" xfId="35" applyNumberFormat="1" applyFont="1" applyFill="1" applyAlignment="1">
      <alignment horizontal="center"/>
    </xf>
    <xf numFmtId="168" fontId="12" fillId="8" borderId="0" xfId="35" applyNumberFormat="1" applyFont="1" applyFill="1" applyAlignment="1">
      <alignment horizontal="center"/>
    </xf>
    <xf numFmtId="168" fontId="13" fillId="8" borderId="0" xfId="35" applyNumberFormat="1" applyFont="1" applyFill="1" applyAlignment="1">
      <alignment horizontal="left"/>
    </xf>
    <xf numFmtId="168" fontId="13" fillId="8" borderId="0" xfId="35" applyNumberFormat="1" applyFont="1" applyFill="1" applyAlignment="1">
      <alignment horizontal="center"/>
    </xf>
    <xf numFmtId="168" fontId="14" fillId="8" borderId="2" xfId="35" applyNumberFormat="1" applyFont="1" applyFill="1" applyBorder="1" applyAlignment="1">
      <alignment horizontal="left"/>
    </xf>
    <xf numFmtId="0" fontId="1" fillId="8" borderId="0" xfId="33" applyFont="1" applyFill="1" applyBorder="1" applyAlignment="1"/>
    <xf numFmtId="168" fontId="4" fillId="3" borderId="0" xfId="33" applyNumberFormat="1" applyFont="1" applyFill="1" applyBorder="1" applyAlignment="1">
      <alignment horizontal="center"/>
    </xf>
    <xf numFmtId="0" fontId="1" fillId="3" borderId="0" xfId="33" applyFont="1" applyFill="1" applyBorder="1" applyAlignment="1">
      <alignment horizontal="center"/>
    </xf>
    <xf numFmtId="0" fontId="1" fillId="3" borderId="3" xfId="33" applyFont="1" applyFill="1" applyBorder="1" applyAlignment="1">
      <alignment horizontal="center"/>
    </xf>
    <xf numFmtId="0" fontId="1" fillId="3" borderId="0" xfId="33" applyFont="1" applyFill="1" applyBorder="1" applyAlignment="1">
      <alignment horizontal="center" vertical="center" wrapText="1"/>
    </xf>
    <xf numFmtId="3" fontId="1" fillId="9" borderId="0" xfId="6" applyNumberFormat="1" applyFont="1" applyFill="1"/>
    <xf numFmtId="0" fontId="1" fillId="9" borderId="0" xfId="33" applyFont="1" applyFill="1"/>
    <xf numFmtId="165" fontId="1" fillId="10" borderId="0" xfId="37" applyFont="1" applyFill="1" applyAlignment="1">
      <alignment vertical="top"/>
    </xf>
    <xf numFmtId="3" fontId="4" fillId="3" borderId="0" xfId="10" applyNumberFormat="1" applyFont="1" applyFill="1" applyAlignment="1">
      <alignment horizontal="right"/>
    </xf>
    <xf numFmtId="1" fontId="13" fillId="8" borderId="0" xfId="35" applyNumberFormat="1" applyFont="1" applyFill="1" applyAlignment="1">
      <alignment horizontal="center"/>
    </xf>
    <xf numFmtId="1" fontId="5" fillId="3" borderId="0" xfId="33" applyNumberFormat="1" applyFont="1" applyFill="1" applyBorder="1" applyAlignment="1"/>
    <xf numFmtId="1" fontId="5" fillId="3" borderId="0" xfId="33" applyNumberFormat="1" applyFont="1" applyFill="1" applyBorder="1" applyAlignment="1">
      <alignment horizontal="center"/>
    </xf>
    <xf numFmtId="1" fontId="1" fillId="3" borderId="0" xfId="33" applyNumberFormat="1" applyFont="1" applyFill="1" applyBorder="1" applyAlignment="1">
      <alignment horizontal="center"/>
    </xf>
    <xf numFmtId="1" fontId="7" fillId="3" borderId="3" xfId="33" applyNumberFormat="1" applyFont="1" applyFill="1" applyBorder="1"/>
    <xf numFmtId="1" fontId="5" fillId="3" borderId="1" xfId="33" applyNumberFormat="1" applyFont="1" applyFill="1" applyBorder="1" applyAlignment="1">
      <alignment horizontal="right"/>
    </xf>
    <xf numFmtId="1" fontId="5" fillId="3" borderId="0" xfId="33" applyNumberFormat="1" applyFont="1" applyFill="1" applyBorder="1"/>
    <xf numFmtId="1" fontId="28" fillId="6" borderId="0" xfId="37" applyNumberFormat="1" applyFont="1" applyFill="1" applyAlignment="1">
      <alignment vertical="top"/>
    </xf>
    <xf numFmtId="1" fontId="5" fillId="3" borderId="0" xfId="33" applyNumberFormat="1" applyFont="1" applyFill="1"/>
    <xf numFmtId="1" fontId="1" fillId="3" borderId="0" xfId="33" applyNumberFormat="1" applyFont="1" applyFill="1"/>
    <xf numFmtId="1" fontId="1" fillId="3" borderId="0" xfId="33" applyNumberFormat="1" applyFill="1"/>
    <xf numFmtId="2" fontId="13" fillId="8" borderId="0" xfId="35" applyNumberFormat="1" applyFont="1" applyFill="1" applyAlignment="1">
      <alignment horizontal="left"/>
    </xf>
    <xf numFmtId="2" fontId="5" fillId="2" borderId="0" xfId="33" applyNumberFormat="1" applyFont="1" applyFill="1" applyBorder="1" applyAlignment="1"/>
    <xf numFmtId="2" fontId="4" fillId="3" borderId="0" xfId="10" applyNumberFormat="1" applyFont="1" applyFill="1" applyAlignment="1">
      <alignment horizontal="right"/>
    </xf>
    <xf numFmtId="2" fontId="1" fillId="3" borderId="0" xfId="33" applyNumberFormat="1" applyFont="1" applyFill="1" applyAlignment="1">
      <alignment horizontal="right"/>
    </xf>
    <xf numFmtId="2" fontId="1" fillId="3" borderId="0" xfId="33" applyNumberFormat="1" applyFont="1" applyFill="1"/>
    <xf numFmtId="2" fontId="5" fillId="3" borderId="0" xfId="33" applyNumberFormat="1" applyFont="1" applyFill="1" applyBorder="1"/>
    <xf numFmtId="2" fontId="5" fillId="3" borderId="0" xfId="33" applyNumberFormat="1" applyFont="1" applyFill="1" applyBorder="1" applyAlignment="1">
      <alignment horizontal="right"/>
    </xf>
    <xf numFmtId="2" fontId="5" fillId="3" borderId="0" xfId="33" applyNumberFormat="1" applyFont="1" applyFill="1"/>
    <xf numFmtId="2" fontId="1" fillId="0" borderId="0" xfId="33" applyNumberFormat="1" applyFont="1"/>
    <xf numFmtId="2" fontId="1" fillId="8" borderId="0" xfId="33" applyNumberFormat="1" applyFont="1" applyFill="1" applyBorder="1" applyAlignment="1"/>
    <xf numFmtId="2" fontId="12" fillId="8" borderId="0" xfId="35" applyNumberFormat="1" applyFont="1" applyFill="1" applyAlignment="1">
      <alignment horizontal="center"/>
    </xf>
    <xf numFmtId="2" fontId="1" fillId="3" borderId="0" xfId="33" applyNumberFormat="1" applyFont="1" applyFill="1" applyBorder="1" applyAlignment="1"/>
    <xf numFmtId="2" fontId="12" fillId="8" borderId="0" xfId="35" applyNumberFormat="1" applyFont="1" applyFill="1" applyAlignment="1">
      <alignment horizontal="left"/>
    </xf>
    <xf numFmtId="2" fontId="1" fillId="3" borderId="3" xfId="33" applyNumberFormat="1" applyFont="1" applyFill="1" applyBorder="1" applyAlignment="1">
      <alignment horizontal="center"/>
    </xf>
    <xf numFmtId="2" fontId="4" fillId="3" borderId="0" xfId="33" applyNumberFormat="1" applyFont="1" applyFill="1" applyAlignment="1">
      <alignment horizontal="right"/>
    </xf>
    <xf numFmtId="2" fontId="5" fillId="3" borderId="1" xfId="33" applyNumberFormat="1" applyFont="1" applyFill="1" applyBorder="1" applyAlignment="1">
      <alignment horizontal="right"/>
    </xf>
    <xf numFmtId="4" fontId="1" fillId="3" borderId="0" xfId="33" applyNumberFormat="1" applyFont="1" applyFill="1" applyAlignment="1">
      <alignment horizontal="right"/>
    </xf>
    <xf numFmtId="4" fontId="1" fillId="9" borderId="0" xfId="33" applyNumberFormat="1" applyFont="1" applyFill="1" applyAlignment="1">
      <alignment horizontal="right"/>
    </xf>
    <xf numFmtId="170" fontId="8" fillId="3" borderId="0" xfId="33" applyNumberFormat="1" applyFont="1" applyFill="1" applyAlignment="1" applyProtection="1">
      <alignment horizontal="right" vertical="top" wrapText="1" readingOrder="1"/>
      <protection locked="0"/>
    </xf>
    <xf numFmtId="170" fontId="8" fillId="3" borderId="0" xfId="26" applyNumberFormat="1" applyFont="1" applyFill="1" applyAlignment="1" applyProtection="1">
      <alignment horizontal="right" vertical="top" wrapText="1" readingOrder="1"/>
      <protection locked="0"/>
    </xf>
    <xf numFmtId="166" fontId="37" fillId="4" borderId="0" xfId="24" applyNumberFormat="1" applyFont="1" applyFill="1" applyAlignment="1">
      <alignment horizontal="right" vertical="top"/>
    </xf>
    <xf numFmtId="166" fontId="37" fillId="4" borderId="0" xfId="24" quotePrefix="1" applyNumberFormat="1" applyFont="1" applyFill="1" applyAlignment="1">
      <alignment horizontal="right" vertical="top"/>
    </xf>
    <xf numFmtId="168" fontId="4" fillId="3" borderId="0" xfId="33" applyNumberFormat="1" applyFont="1" applyFill="1" applyBorder="1" applyAlignment="1">
      <alignment horizontal="center"/>
    </xf>
    <xf numFmtId="0" fontId="1" fillId="3" borderId="0" xfId="33" applyFont="1" applyFill="1" applyBorder="1" applyAlignment="1">
      <alignment horizontal="center"/>
    </xf>
    <xf numFmtId="0" fontId="1" fillId="3" borderId="3" xfId="33" applyFont="1" applyFill="1" applyBorder="1" applyAlignment="1">
      <alignment horizontal="center"/>
    </xf>
    <xf numFmtId="0" fontId="1" fillId="3" borderId="0" xfId="33" applyFont="1" applyFill="1" applyBorder="1" applyAlignment="1">
      <alignment horizontal="center" vertical="center" wrapText="1"/>
    </xf>
    <xf numFmtId="3" fontId="1" fillId="0" borderId="0" xfId="6" applyNumberFormat="1" applyFont="1" applyFill="1"/>
    <xf numFmtId="2" fontId="1" fillId="0" borderId="0" xfId="33" applyNumberFormat="1" applyFont="1" applyFill="1"/>
    <xf numFmtId="0" fontId="1" fillId="0" borderId="0" xfId="33" applyFont="1" applyFill="1"/>
    <xf numFmtId="0" fontId="4" fillId="3" borderId="0" xfId="33" applyFont="1" applyFill="1" applyBorder="1" applyAlignment="1" applyProtection="1">
      <protection locked="0"/>
    </xf>
    <xf numFmtId="0" fontId="1" fillId="3" borderId="3" xfId="33" applyFont="1" applyFill="1" applyBorder="1" applyAlignment="1">
      <alignment horizontal="center"/>
    </xf>
    <xf numFmtId="0" fontId="7" fillId="3" borderId="0" xfId="33" applyFont="1" applyFill="1"/>
    <xf numFmtId="0" fontId="1" fillId="3" borderId="3" xfId="33" applyFont="1" applyFill="1" applyBorder="1"/>
    <xf numFmtId="2" fontId="7" fillId="3" borderId="0" xfId="33" applyNumberFormat="1" applyFont="1" applyFill="1"/>
    <xf numFmtId="0" fontId="1" fillId="3" borderId="0" xfId="33" applyFont="1" applyFill="1" applyBorder="1" applyAlignment="1" applyProtection="1">
      <alignment horizontal="center"/>
      <protection locked="0"/>
    </xf>
    <xf numFmtId="170" fontId="6" fillId="0" borderId="0" xfId="0" applyNumberFormat="1" applyFont="1" applyAlignment="1" applyProtection="1">
      <alignment horizontal="right" vertical="top" wrapText="1" readingOrder="1"/>
      <protection locked="0"/>
    </xf>
    <xf numFmtId="171" fontId="6" fillId="0" borderId="0" xfId="0" applyNumberFormat="1" applyFont="1" applyAlignment="1" applyProtection="1">
      <alignment horizontal="right" vertical="top" wrapText="1" readingOrder="1"/>
      <protection locked="0"/>
    </xf>
    <xf numFmtId="170" fontId="8" fillId="3" borderId="0" xfId="0" applyNumberFormat="1" applyFont="1" applyFill="1" applyAlignment="1" applyProtection="1">
      <alignment horizontal="right" vertical="top" wrapText="1" readingOrder="1"/>
      <protection locked="0"/>
    </xf>
    <xf numFmtId="171" fontId="8" fillId="3" borderId="0" xfId="0" applyNumberFormat="1" applyFont="1" applyFill="1" applyAlignment="1" applyProtection="1">
      <alignment horizontal="right" vertical="top" wrapText="1" readingOrder="1"/>
      <protection locked="0"/>
    </xf>
    <xf numFmtId="0" fontId="8" fillId="3" borderId="0" xfId="0" applyFont="1" applyFill="1" applyAlignment="1" applyProtection="1">
      <alignment horizontal="right" vertical="top" wrapText="1" readingOrder="1"/>
      <protection locked="0"/>
    </xf>
    <xf numFmtId="170" fontId="6" fillId="3" borderId="0" xfId="0" applyNumberFormat="1" applyFont="1" applyFill="1" applyAlignment="1" applyProtection="1">
      <alignment horizontal="right" vertical="top" wrapText="1" readingOrder="1"/>
      <protection locked="0"/>
    </xf>
    <xf numFmtId="171" fontId="6" fillId="3" borderId="0" xfId="0" applyNumberFormat="1" applyFont="1" applyFill="1" applyAlignment="1" applyProtection="1">
      <alignment horizontal="right" vertical="top" wrapText="1" readingOrder="1"/>
      <protection locked="0"/>
    </xf>
    <xf numFmtId="170" fontId="6" fillId="3" borderId="0" xfId="0" applyNumberFormat="1" applyFont="1" applyFill="1" applyBorder="1" applyAlignment="1" applyProtection="1">
      <alignment horizontal="right" vertical="top" wrapText="1" readingOrder="1"/>
      <protection locked="0"/>
    </xf>
    <xf numFmtId="171" fontId="6" fillId="3" borderId="0" xfId="0" applyNumberFormat="1" applyFont="1" applyFill="1" applyBorder="1" applyAlignment="1" applyProtection="1">
      <alignment horizontal="right" vertical="top" wrapText="1" readingOrder="1"/>
      <protection locked="0"/>
    </xf>
    <xf numFmtId="0" fontId="1" fillId="3" borderId="0" xfId="11" applyFill="1" applyBorder="1"/>
    <xf numFmtId="0" fontId="1" fillId="3" borderId="0" xfId="11" applyFill="1"/>
    <xf numFmtId="0" fontId="16" fillId="3" borderId="0" xfId="11" applyFont="1" applyFill="1" applyBorder="1" applyAlignment="1"/>
    <xf numFmtId="49" fontId="17" fillId="3" borderId="0" xfId="11" applyNumberFormat="1" applyFont="1" applyFill="1" applyBorder="1" applyAlignment="1"/>
    <xf numFmtId="0" fontId="17" fillId="3" borderId="0" xfId="11" applyFont="1" applyFill="1" applyBorder="1" applyAlignment="1"/>
    <xf numFmtId="49" fontId="18" fillId="3" borderId="0" xfId="11" applyNumberFormat="1" applyFont="1" applyFill="1" applyBorder="1" applyAlignment="1"/>
    <xf numFmtId="0" fontId="38" fillId="3" borderId="0" xfId="11" applyFont="1" applyFill="1" applyBorder="1"/>
    <xf numFmtId="0" fontId="39" fillId="3" borderId="0" xfId="11" applyFont="1" applyFill="1" applyBorder="1"/>
    <xf numFmtId="0" fontId="40" fillId="3" borderId="0" xfId="7" applyFont="1" applyFill="1" applyBorder="1" applyAlignment="1" applyProtection="1"/>
    <xf numFmtId="0" fontId="10" fillId="3" borderId="0" xfId="9" applyFont="1" applyFill="1" applyBorder="1" applyAlignment="1">
      <alignment horizontal="left" vertical="top" wrapText="1"/>
    </xf>
    <xf numFmtId="0" fontId="20" fillId="3" borderId="0" xfId="9" applyFont="1" applyFill="1" applyBorder="1" applyAlignment="1">
      <alignment horizontal="left" vertical="top" wrapText="1"/>
    </xf>
    <xf numFmtId="0" fontId="10" fillId="3" borderId="0" xfId="9" quotePrefix="1" applyFont="1" applyFill="1" applyBorder="1" applyAlignment="1">
      <alignment horizontal="center" vertical="top"/>
    </xf>
    <xf numFmtId="0" fontId="20" fillId="3" borderId="0" xfId="9" applyFont="1" applyFill="1" applyBorder="1" applyAlignment="1">
      <alignment horizontal="left" wrapText="1"/>
    </xf>
    <xf numFmtId="0" fontId="20" fillId="3" borderId="0" xfId="9" applyFont="1" applyFill="1" applyBorder="1" applyAlignment="1">
      <alignment wrapText="1"/>
    </xf>
    <xf numFmtId="0" fontId="38" fillId="3" borderId="0" xfId="11" applyFont="1" applyFill="1"/>
    <xf numFmtId="0" fontId="10" fillId="3" borderId="0" xfId="9" applyFont="1" applyFill="1" applyBorder="1" applyAlignment="1">
      <alignment wrapText="1"/>
    </xf>
    <xf numFmtId="0" fontId="10" fillId="0" borderId="0" xfId="0" applyFont="1"/>
    <xf numFmtId="0" fontId="40" fillId="3" borderId="0" xfId="9" applyFont="1" applyFill="1" applyBorder="1" applyAlignment="1">
      <alignment horizontal="left"/>
    </xf>
    <xf numFmtId="0" fontId="41" fillId="3" borderId="0" xfId="9" applyFont="1" applyFill="1" applyBorder="1" applyAlignment="1">
      <alignment horizontal="left"/>
    </xf>
    <xf numFmtId="0" fontId="20" fillId="3" borderId="0" xfId="9" applyFont="1" applyFill="1" applyBorder="1" applyAlignment="1">
      <alignment horizontal="right" wrapText="1"/>
    </xf>
    <xf numFmtId="0" fontId="10" fillId="3" borderId="0" xfId="11" applyFont="1" applyFill="1" applyAlignment="1">
      <alignment horizontal="right"/>
    </xf>
    <xf numFmtId="0" fontId="42" fillId="3" borderId="0" xfId="11" applyFont="1" applyFill="1"/>
    <xf numFmtId="0" fontId="33" fillId="3" borderId="0" xfId="11" applyFont="1" applyFill="1" applyAlignment="1">
      <alignment vertical="center" wrapText="1"/>
    </xf>
    <xf numFmtId="0" fontId="33" fillId="3" borderId="0" xfId="11" applyFont="1" applyFill="1" applyAlignment="1">
      <alignment vertical="center"/>
    </xf>
    <xf numFmtId="0" fontId="43" fillId="3" borderId="0" xfId="11" applyFont="1" applyFill="1" applyBorder="1"/>
    <xf numFmtId="0" fontId="28" fillId="3" borderId="0" xfId="11" applyFont="1" applyFill="1" applyAlignment="1">
      <alignment vertical="center"/>
    </xf>
    <xf numFmtId="0" fontId="32" fillId="3" borderId="0" xfId="9" applyFont="1" applyFill="1" applyAlignment="1">
      <alignment vertical="center"/>
    </xf>
    <xf numFmtId="2" fontId="1" fillId="3" borderId="4" xfId="33" applyNumberFormat="1" applyFont="1" applyFill="1" applyBorder="1" applyAlignment="1">
      <alignment horizontal="center"/>
    </xf>
    <xf numFmtId="3" fontId="4" fillId="3" borderId="0" xfId="10" applyNumberFormat="1" applyFont="1" applyFill="1" applyBorder="1" applyAlignment="1">
      <alignment horizontal="right"/>
    </xf>
    <xf numFmtId="2" fontId="4" fillId="3" borderId="2" xfId="10" applyNumberFormat="1" applyFont="1" applyFill="1" applyBorder="1" applyAlignment="1">
      <alignment horizontal="right"/>
    </xf>
    <xf numFmtId="2" fontId="1" fillId="3" borderId="2" xfId="33" applyNumberFormat="1" applyFont="1" applyFill="1" applyBorder="1" applyAlignment="1">
      <alignment horizontal="right"/>
    </xf>
    <xf numFmtId="3" fontId="1" fillId="3" borderId="0" xfId="6" applyNumberFormat="1" applyFont="1" applyFill="1" applyBorder="1"/>
    <xf numFmtId="2" fontId="1" fillId="3" borderId="2" xfId="33" applyNumberFormat="1" applyFont="1" applyFill="1" applyBorder="1"/>
    <xf numFmtId="3" fontId="1" fillId="9" borderId="0" xfId="6" applyNumberFormat="1" applyFont="1" applyFill="1" applyBorder="1"/>
    <xf numFmtId="2" fontId="35" fillId="3" borderId="5" xfId="33" applyNumberFormat="1" applyFont="1" applyFill="1" applyBorder="1" applyAlignment="1">
      <alignment horizontal="right"/>
    </xf>
    <xf numFmtId="167" fontId="12" fillId="8" borderId="0" xfId="35" applyNumberFormat="1" applyFont="1" applyFill="1" applyBorder="1" applyAlignment="1">
      <alignment horizontal="center"/>
    </xf>
    <xf numFmtId="2" fontId="1" fillId="8" borderId="2" xfId="33" applyNumberFormat="1" applyFont="1" applyFill="1" applyBorder="1" applyAlignment="1"/>
    <xf numFmtId="1" fontId="5" fillId="3" borderId="2" xfId="33" applyNumberFormat="1" applyFont="1" applyFill="1" applyBorder="1" applyAlignment="1"/>
    <xf numFmtId="1" fontId="5" fillId="3" borderId="2" xfId="33" applyNumberFormat="1" applyFont="1" applyFill="1" applyBorder="1" applyAlignment="1">
      <alignment horizontal="center"/>
    </xf>
    <xf numFmtId="1" fontId="1" fillId="3" borderId="2" xfId="33" applyNumberFormat="1" applyFont="1" applyFill="1" applyBorder="1" applyAlignment="1">
      <alignment horizontal="center"/>
    </xf>
    <xf numFmtId="1" fontId="7" fillId="3" borderId="4" xfId="33" applyNumberFormat="1" applyFont="1" applyFill="1" applyBorder="1"/>
    <xf numFmtId="170" fontId="8" fillId="3" borderId="2" xfId="33" applyNumberFormat="1" applyFont="1" applyFill="1" applyBorder="1" applyAlignment="1" applyProtection="1">
      <alignment horizontal="right" vertical="top" wrapText="1" readingOrder="1"/>
      <protection locked="0"/>
    </xf>
    <xf numFmtId="170" fontId="8" fillId="3" borderId="2" xfId="26" applyNumberFormat="1" applyFont="1" applyFill="1" applyBorder="1" applyAlignment="1" applyProtection="1">
      <alignment horizontal="right" vertical="top" wrapText="1" readingOrder="1"/>
      <protection locked="0"/>
    </xf>
    <xf numFmtId="3" fontId="4" fillId="3" borderId="2" xfId="33" applyNumberFormat="1" applyFont="1" applyFill="1" applyBorder="1" applyAlignment="1">
      <alignment horizontal="right"/>
    </xf>
    <xf numFmtId="3" fontId="1" fillId="3" borderId="2" xfId="33" applyNumberFormat="1" applyFont="1" applyFill="1" applyBorder="1" applyAlignment="1">
      <alignment horizontal="right"/>
    </xf>
    <xf numFmtId="1" fontId="5" fillId="3" borderId="5" xfId="33" applyNumberFormat="1" applyFont="1" applyFill="1" applyBorder="1" applyAlignment="1">
      <alignment horizontal="right"/>
    </xf>
    <xf numFmtId="170" fontId="6" fillId="11" borderId="0" xfId="0" applyNumberFormat="1" applyFont="1" applyFill="1" applyAlignment="1" applyProtection="1">
      <alignment horizontal="right" vertical="top" wrapText="1" readingOrder="1"/>
      <protection locked="0"/>
    </xf>
    <xf numFmtId="168" fontId="12" fillId="8" borderId="0" xfId="35" applyNumberFormat="1" applyFont="1" applyFill="1" applyAlignment="1">
      <alignment horizontal="left" vertical="top" wrapText="1"/>
    </xf>
    <xf numFmtId="0" fontId="23" fillId="3" borderId="0" xfId="7" applyFont="1" applyFill="1" applyBorder="1" applyAlignment="1" applyProtection="1"/>
    <xf numFmtId="172" fontId="8" fillId="3" borderId="0" xfId="0" applyNumberFormat="1" applyFont="1" applyFill="1" applyAlignment="1" applyProtection="1">
      <alignment horizontal="right" vertical="top" wrapText="1" readingOrder="1"/>
      <protection locked="0"/>
    </xf>
    <xf numFmtId="3" fontId="4" fillId="3" borderId="0" xfId="33" applyNumberFormat="1" applyFont="1" applyFill="1" applyBorder="1" applyAlignment="1">
      <alignment horizontal="right"/>
    </xf>
    <xf numFmtId="2" fontId="1" fillId="3" borderId="0" xfId="33" applyNumberFormat="1" applyFont="1" applyFill="1" applyBorder="1" applyAlignment="1">
      <alignment horizontal="right"/>
    </xf>
    <xf numFmtId="2" fontId="4" fillId="3" borderId="0" xfId="33" applyNumberFormat="1" applyFont="1" applyFill="1" applyBorder="1" applyAlignment="1">
      <alignment horizontal="right"/>
    </xf>
    <xf numFmtId="4" fontId="1" fillId="3" borderId="0" xfId="33" applyNumberFormat="1" applyFont="1" applyFill="1" applyBorder="1" applyAlignment="1">
      <alignment horizontal="right"/>
    </xf>
    <xf numFmtId="0" fontId="7" fillId="3" borderId="0" xfId="33" applyFont="1" applyFill="1" applyBorder="1" applyAlignment="1">
      <alignment horizontal="right"/>
    </xf>
    <xf numFmtId="2" fontId="7" fillId="3" borderId="3" xfId="33" applyNumberFormat="1" applyFont="1" applyFill="1" applyBorder="1"/>
    <xf numFmtId="1" fontId="4" fillId="3" borderId="0" xfId="35" applyNumberFormat="1" applyFont="1" applyFill="1" applyBorder="1" applyAlignment="1">
      <alignment horizontal="center" vertical="center" wrapText="1"/>
    </xf>
    <xf numFmtId="3" fontId="1" fillId="9" borderId="0" xfId="33" applyNumberFormat="1" applyFont="1" applyFill="1" applyBorder="1" applyAlignment="1">
      <alignment horizontal="right"/>
    </xf>
    <xf numFmtId="3" fontId="1" fillId="0" borderId="0" xfId="33" applyNumberFormat="1" applyFont="1" applyFill="1" applyBorder="1" applyAlignment="1">
      <alignment horizontal="right"/>
    </xf>
    <xf numFmtId="0" fontId="1" fillId="3" borderId="0" xfId="33" applyFont="1" applyFill="1" applyBorder="1" applyAlignment="1">
      <alignment horizontal="center"/>
    </xf>
    <xf numFmtId="0" fontId="1" fillId="3" borderId="2" xfId="33" applyFont="1" applyFill="1" applyBorder="1" applyAlignment="1">
      <alignment horizontal="center"/>
    </xf>
    <xf numFmtId="3" fontId="1" fillId="3" borderId="2" xfId="33" applyNumberFormat="1" applyFont="1" applyFill="1" applyBorder="1" applyAlignment="1">
      <alignment horizontal="center" vertical="center"/>
    </xf>
    <xf numFmtId="0" fontId="9" fillId="3" borderId="2" xfId="33" applyFont="1" applyFill="1" applyBorder="1" applyAlignment="1">
      <alignment horizontal="center"/>
    </xf>
    <xf numFmtId="0" fontId="36" fillId="3" borderId="4" xfId="33" applyFont="1" applyFill="1" applyBorder="1" applyAlignment="1">
      <alignment horizontal="center"/>
    </xf>
    <xf numFmtId="166" fontId="28" fillId="4" borderId="0" xfId="24" applyNumberFormat="1" applyFont="1" applyFill="1" applyAlignment="1">
      <alignment horizontal="center" vertical="top"/>
    </xf>
    <xf numFmtId="0" fontId="1" fillId="3" borderId="0" xfId="33" applyFont="1" applyFill="1" applyAlignment="1">
      <alignment horizontal="center"/>
    </xf>
    <xf numFmtId="165" fontId="33" fillId="6" borderId="0" xfId="37" applyFont="1" applyFill="1" applyAlignment="1">
      <alignment horizontal="right" vertical="top"/>
    </xf>
    <xf numFmtId="165" fontId="1" fillId="6" borderId="0" xfId="37" applyFont="1" applyFill="1" applyAlignment="1">
      <alignment vertical="top"/>
    </xf>
    <xf numFmtId="165" fontId="28" fillId="6" borderId="0" xfId="37" applyFont="1" applyFill="1" applyAlignment="1">
      <alignment horizontal="left"/>
    </xf>
    <xf numFmtId="165" fontId="44" fillId="6" borderId="0" xfId="7" applyNumberFormat="1" applyFont="1" applyFill="1" applyAlignment="1" applyProtection="1">
      <alignment horizontal="left"/>
    </xf>
    <xf numFmtId="165" fontId="28" fillId="6" borderId="0" xfId="37" applyFont="1" applyFill="1" applyAlignment="1">
      <alignment horizontal="left" vertical="top"/>
    </xf>
    <xf numFmtId="165" fontId="28" fillId="6" borderId="0" xfId="37" applyFont="1" applyFill="1" applyAlignment="1">
      <alignment horizontal="right" vertical="top"/>
    </xf>
    <xf numFmtId="165" fontId="28" fillId="12" borderId="0" xfId="24" applyFont="1" applyFill="1" applyAlignment="1">
      <alignment horizontal="left" vertical="top"/>
    </xf>
    <xf numFmtId="166" fontId="28" fillId="12" borderId="0" xfId="24" applyNumberFormat="1" applyFont="1" applyFill="1" applyAlignment="1">
      <alignment horizontal="center" vertical="top"/>
    </xf>
    <xf numFmtId="166" fontId="37" fillId="12" borderId="0" xfId="24" applyNumberFormat="1" applyFont="1" applyFill="1" applyAlignment="1">
      <alignment horizontal="right" vertical="top"/>
    </xf>
    <xf numFmtId="1" fontId="13" fillId="8" borderId="2" xfId="35" applyNumberFormat="1" applyFont="1" applyFill="1" applyBorder="1" applyAlignment="1">
      <alignment horizontal="center"/>
    </xf>
    <xf numFmtId="166" fontId="37" fillId="4" borderId="2" xfId="24" quotePrefix="1" applyNumberFormat="1" applyFont="1" applyFill="1" applyBorder="1" applyAlignment="1">
      <alignment horizontal="right" vertical="top"/>
    </xf>
    <xf numFmtId="1" fontId="1" fillId="3" borderId="2" xfId="33" applyNumberFormat="1" applyFill="1" applyBorder="1"/>
    <xf numFmtId="1" fontId="7" fillId="3" borderId="7" xfId="33" applyNumberFormat="1" applyFont="1" applyFill="1" applyBorder="1"/>
    <xf numFmtId="172" fontId="8" fillId="3" borderId="2" xfId="0" applyNumberFormat="1" applyFont="1" applyFill="1" applyBorder="1" applyAlignment="1" applyProtection="1">
      <alignment horizontal="right" vertical="top" wrapText="1" readingOrder="1"/>
      <protection locked="0"/>
    </xf>
    <xf numFmtId="173" fontId="8" fillId="3" borderId="0" xfId="1" applyNumberFormat="1" applyFont="1" applyFill="1" applyAlignment="1" applyProtection="1">
      <alignment horizontal="right" vertical="top" wrapText="1" readingOrder="1"/>
      <protection locked="0"/>
    </xf>
    <xf numFmtId="165" fontId="28" fillId="5" borderId="0" xfId="37" applyFont="1" applyFill="1" applyAlignment="1"/>
    <xf numFmtId="166" fontId="37" fillId="12" borderId="0" xfId="24" quotePrefix="1" applyNumberFormat="1" applyFont="1" applyFill="1" applyAlignment="1">
      <alignment horizontal="right" vertical="top"/>
    </xf>
    <xf numFmtId="1" fontId="28" fillId="6" borderId="0" xfId="37" applyNumberFormat="1" applyFont="1" applyFill="1" applyBorder="1" applyAlignment="1">
      <alignment vertical="top"/>
    </xf>
    <xf numFmtId="1" fontId="1" fillId="3" borderId="0" xfId="33" applyNumberFormat="1" applyFont="1" applyFill="1" applyBorder="1"/>
    <xf numFmtId="3" fontId="1" fillId="3" borderId="5" xfId="33" applyNumberFormat="1" applyFont="1" applyFill="1" applyBorder="1" applyAlignment="1">
      <alignment horizontal="left" vertical="center"/>
    </xf>
    <xf numFmtId="3" fontId="1" fillId="3" borderId="8" xfId="33" applyNumberFormat="1" applyFont="1" applyFill="1" applyBorder="1" applyAlignment="1">
      <alignment horizontal="left" vertical="center"/>
    </xf>
    <xf numFmtId="166" fontId="37" fillId="4" borderId="0" xfId="24" applyNumberFormat="1" applyFont="1" applyFill="1" applyBorder="1" applyAlignment="1">
      <alignment horizontal="right" vertical="top"/>
    </xf>
    <xf numFmtId="166" fontId="37" fillId="4" borderId="0" xfId="24" quotePrefix="1" applyNumberFormat="1" applyFont="1" applyFill="1" applyBorder="1" applyAlignment="1">
      <alignment horizontal="right" vertical="top"/>
    </xf>
    <xf numFmtId="166" fontId="37" fillId="12" borderId="0" xfId="24" applyNumberFormat="1" applyFont="1" applyFill="1" applyBorder="1" applyAlignment="1">
      <alignment horizontal="right" vertical="top"/>
    </xf>
    <xf numFmtId="1" fontId="1" fillId="3" borderId="0" xfId="33" applyNumberFormat="1" applyFill="1" applyBorder="1"/>
    <xf numFmtId="168" fontId="12" fillId="8" borderId="0" xfId="35" applyNumberFormat="1" applyFont="1" applyFill="1" applyAlignment="1">
      <alignment horizontal="left" vertical="top" wrapText="1"/>
    </xf>
    <xf numFmtId="3" fontId="1" fillId="0" borderId="0" xfId="6" applyNumberFormat="1" applyFont="1" applyFill="1" applyBorder="1"/>
    <xf numFmtId="2" fontId="1" fillId="0" borderId="2" xfId="33" applyNumberFormat="1" applyFont="1" applyFill="1" applyBorder="1"/>
    <xf numFmtId="4" fontId="1" fillId="0" borderId="0" xfId="33" applyNumberFormat="1" applyFont="1" applyFill="1" applyBorder="1" applyAlignment="1">
      <alignment horizontal="right"/>
    </xf>
    <xf numFmtId="168" fontId="12" fillId="8" borderId="0" xfId="35" applyNumberFormat="1" applyFont="1" applyFill="1" applyAlignment="1">
      <alignment horizontal="left" vertical="top" wrapText="1"/>
    </xf>
    <xf numFmtId="0" fontId="1" fillId="0" borderId="0" xfId="33" applyBorder="1"/>
    <xf numFmtId="2" fontId="1" fillId="0" borderId="0" xfId="33" applyNumberFormat="1" applyFont="1" applyBorder="1"/>
    <xf numFmtId="0" fontId="45" fillId="3" borderId="0" xfId="12" applyFont="1" applyFill="1"/>
    <xf numFmtId="0" fontId="1" fillId="3" borderId="0" xfId="12" applyFill="1"/>
    <xf numFmtId="0" fontId="45" fillId="13" borderId="0" xfId="12" applyFont="1" applyFill="1"/>
    <xf numFmtId="0" fontId="46" fillId="3" borderId="0" xfId="12" applyFont="1" applyFill="1" applyAlignment="1">
      <alignment vertical="center"/>
    </xf>
    <xf numFmtId="0" fontId="47" fillId="3" borderId="0" xfId="12" applyFont="1" applyFill="1"/>
    <xf numFmtId="0" fontId="1" fillId="3" borderId="0" xfId="12" applyFill="1" applyBorder="1"/>
    <xf numFmtId="0" fontId="48" fillId="3" borderId="1" xfId="12" applyFont="1" applyFill="1" applyBorder="1" applyAlignment="1">
      <alignment horizontal="left" vertical="top" wrapText="1"/>
    </xf>
    <xf numFmtId="0" fontId="48" fillId="3" borderId="0" xfId="12" applyFont="1" applyFill="1" applyAlignment="1">
      <alignment horizontal="left" vertical="top" wrapText="1"/>
    </xf>
    <xf numFmtId="173" fontId="28" fillId="3" borderId="12" xfId="1" applyNumberFormat="1" applyFont="1" applyFill="1" applyBorder="1"/>
    <xf numFmtId="173" fontId="28" fillId="3" borderId="0" xfId="1" applyNumberFormat="1" applyFont="1" applyFill="1" applyBorder="1"/>
    <xf numFmtId="173" fontId="28" fillId="3" borderId="9" xfId="1" applyNumberFormat="1" applyFont="1" applyFill="1" applyBorder="1" applyAlignment="1">
      <alignment horizontal="center" vertical="center"/>
    </xf>
    <xf numFmtId="0" fontId="1" fillId="3" borderId="11" xfId="12" applyFill="1" applyBorder="1" applyAlignment="1">
      <alignment horizontal="center" vertical="center"/>
    </xf>
    <xf numFmtId="0" fontId="1" fillId="3" borderId="0" xfId="12" applyFill="1" applyBorder="1" applyAlignment="1">
      <alignment horizontal="center" vertical="center"/>
    </xf>
    <xf numFmtId="0" fontId="33" fillId="14" borderId="0" xfId="12" applyFont="1" applyFill="1" applyBorder="1"/>
    <xf numFmtId="173" fontId="28" fillId="14" borderId="9" xfId="1" applyNumberFormat="1" applyFont="1" applyFill="1" applyBorder="1" applyAlignment="1">
      <alignment horizontal="center" vertical="center"/>
    </xf>
    <xf numFmtId="0" fontId="33" fillId="15" borderId="0" xfId="12" applyFont="1" applyFill="1" applyBorder="1"/>
    <xf numFmtId="164" fontId="28" fillId="15" borderId="7" xfId="1" applyNumberFormat="1" applyFont="1" applyFill="1" applyBorder="1" applyAlignment="1">
      <alignment horizontal="center" vertical="center"/>
    </xf>
    <xf numFmtId="0" fontId="33" fillId="15" borderId="0" xfId="12" applyFont="1" applyFill="1"/>
    <xf numFmtId="0" fontId="1" fillId="15" borderId="0" xfId="12" applyFill="1"/>
    <xf numFmtId="173" fontId="28" fillId="15" borderId="9" xfId="1" applyNumberFormat="1" applyFont="1" applyFill="1" applyBorder="1" applyAlignment="1">
      <alignment horizontal="center" vertical="center"/>
    </xf>
    <xf numFmtId="0" fontId="33" fillId="14" borderId="0" xfId="12" applyFont="1" applyFill="1"/>
    <xf numFmtId="173" fontId="28" fillId="14" borderId="7" xfId="1" applyNumberFormat="1" applyFont="1" applyFill="1" applyBorder="1" applyAlignment="1">
      <alignment horizontal="center" vertical="center"/>
    </xf>
    <xf numFmtId="173" fontId="28" fillId="15" borderId="4" xfId="1" applyNumberFormat="1" applyFont="1" applyFill="1" applyBorder="1" applyAlignment="1">
      <alignment horizontal="center" vertical="center"/>
    </xf>
    <xf numFmtId="173" fontId="28" fillId="15" borderId="7" xfId="1" applyNumberFormat="1" applyFont="1" applyFill="1" applyBorder="1" applyAlignment="1">
      <alignment horizontal="center" vertical="center"/>
    </xf>
    <xf numFmtId="1" fontId="1" fillId="15" borderId="7" xfId="12" applyNumberFormat="1" applyFill="1" applyBorder="1" applyAlignment="1">
      <alignment horizontal="center" vertical="center"/>
    </xf>
    <xf numFmtId="0" fontId="33" fillId="16" borderId="0" xfId="12" applyFont="1" applyFill="1" applyBorder="1" applyAlignment="1">
      <alignment wrapText="1"/>
    </xf>
    <xf numFmtId="0" fontId="1" fillId="16" borderId="0" xfId="12" applyFill="1" applyBorder="1"/>
    <xf numFmtId="173" fontId="28" fillId="16" borderId="2" xfId="1" applyNumberFormat="1" applyFont="1" applyFill="1" applyBorder="1" applyAlignment="1">
      <alignment horizontal="center" vertical="center"/>
    </xf>
    <xf numFmtId="173" fontId="28" fillId="16" borderId="9" xfId="1" applyNumberFormat="1" applyFont="1" applyFill="1" applyBorder="1" applyAlignment="1">
      <alignment horizontal="center" vertical="center"/>
    </xf>
    <xf numFmtId="1" fontId="28" fillId="16" borderId="9" xfId="6" applyNumberFormat="1" applyFont="1" applyFill="1" applyBorder="1" applyAlignment="1">
      <alignment horizontal="center" vertical="center"/>
    </xf>
    <xf numFmtId="173" fontId="28" fillId="3" borderId="0" xfId="1" applyNumberFormat="1" applyFont="1" applyFill="1"/>
    <xf numFmtId="0" fontId="33" fillId="3" borderId="10" xfId="12" applyFont="1" applyFill="1" applyBorder="1"/>
    <xf numFmtId="0" fontId="1" fillId="3" borderId="10" xfId="12" applyFill="1" applyBorder="1"/>
    <xf numFmtId="0" fontId="45" fillId="17" borderId="0" xfId="12" applyFont="1" applyFill="1"/>
    <xf numFmtId="0" fontId="1" fillId="17" borderId="0" xfId="12" applyFill="1"/>
    <xf numFmtId="170" fontId="8" fillId="3" borderId="0" xfId="33" applyNumberFormat="1" applyFont="1" applyFill="1" applyBorder="1" applyAlignment="1" applyProtection="1">
      <alignment horizontal="right" vertical="top" wrapText="1" readingOrder="1"/>
      <protection locked="0"/>
    </xf>
    <xf numFmtId="170" fontId="8" fillId="3" borderId="0" xfId="26" applyNumberFormat="1" applyFont="1" applyFill="1" applyBorder="1" applyAlignment="1" applyProtection="1">
      <alignment horizontal="right" vertical="top" wrapText="1" readingOrder="1"/>
      <protection locked="0"/>
    </xf>
    <xf numFmtId="2" fontId="4" fillId="3" borderId="0" xfId="10" applyNumberFormat="1" applyFont="1" applyFill="1" applyBorder="1" applyAlignment="1">
      <alignment horizontal="right"/>
    </xf>
    <xf numFmtId="2" fontId="1" fillId="0" borderId="0" xfId="33" applyNumberFormat="1" applyFont="1" applyFill="1" applyBorder="1"/>
    <xf numFmtId="168" fontId="4" fillId="3" borderId="0" xfId="33" applyNumberFormat="1" applyFont="1" applyFill="1" applyBorder="1" applyAlignment="1">
      <alignment horizontal="center"/>
    </xf>
    <xf numFmtId="0" fontId="4" fillId="3" borderId="0" xfId="36" applyFont="1" applyFill="1" applyBorder="1" applyAlignment="1">
      <alignment horizontal="center" vertical="center" wrapText="1"/>
    </xf>
    <xf numFmtId="2" fontId="1" fillId="3" borderId="0" xfId="33" applyNumberFormat="1" applyFont="1" applyFill="1" applyBorder="1" applyAlignment="1">
      <alignment horizontal="center" vertical="center" wrapText="1"/>
    </xf>
    <xf numFmtId="0" fontId="1" fillId="0" borderId="0" xfId="33" applyFont="1" applyFill="1" applyAlignment="1" applyProtection="1">
      <alignment horizontal="left" vertical="top" wrapText="1" readingOrder="1"/>
      <protection locked="0"/>
    </xf>
    <xf numFmtId="49" fontId="1" fillId="0" borderId="0" xfId="33" applyNumberFormat="1" applyFont="1" applyFill="1" applyBorder="1" applyAlignment="1">
      <alignment horizontal="left" vertical="center"/>
    </xf>
    <xf numFmtId="3" fontId="1" fillId="0" borderId="0" xfId="33" applyNumberFormat="1" applyFont="1" applyFill="1" applyBorder="1" applyAlignment="1">
      <alignment horizontal="left" vertical="center"/>
    </xf>
    <xf numFmtId="49" fontId="1" fillId="0" borderId="2" xfId="33" applyNumberFormat="1" applyFont="1" applyFill="1" applyBorder="1" applyAlignment="1">
      <alignment horizontal="left" vertical="center"/>
    </xf>
    <xf numFmtId="3" fontId="1" fillId="0" borderId="2" xfId="33" applyNumberFormat="1" applyFont="1" applyFill="1" applyBorder="1" applyAlignment="1">
      <alignment horizontal="right"/>
    </xf>
    <xf numFmtId="0" fontId="1" fillId="0" borderId="0" xfId="33" applyFill="1"/>
    <xf numFmtId="0" fontId="46" fillId="3" borderId="0" xfId="12" applyFont="1" applyFill="1" applyAlignment="1">
      <alignment vertical="center" wrapText="1"/>
    </xf>
    <xf numFmtId="0" fontId="49" fillId="3" borderId="0" xfId="12" applyFont="1" applyFill="1"/>
    <xf numFmtId="0" fontId="50" fillId="3" borderId="1" xfId="12" applyFont="1" applyFill="1" applyBorder="1"/>
    <xf numFmtId="0" fontId="48" fillId="3" borderId="1" xfId="12" applyFont="1" applyFill="1" applyBorder="1" applyAlignment="1">
      <alignment horizontal="center" vertical="center"/>
    </xf>
    <xf numFmtId="0" fontId="48" fillId="3" borderId="0" xfId="12" applyFont="1" applyFill="1" applyBorder="1" applyAlignment="1">
      <alignment vertical="center"/>
    </xf>
    <xf numFmtId="0" fontId="50" fillId="3" borderId="0" xfId="12" applyFont="1" applyFill="1"/>
    <xf numFmtId="0" fontId="49" fillId="13" borderId="0" xfId="12" applyFont="1" applyFill="1"/>
    <xf numFmtId="173" fontId="30" fillId="3" borderId="1" xfId="1" applyNumberFormat="1" applyFont="1" applyFill="1" applyBorder="1"/>
    <xf numFmtId="0" fontId="50" fillId="3" borderId="0" xfId="12" applyFont="1" applyFill="1" applyBorder="1"/>
    <xf numFmtId="0" fontId="33" fillId="3" borderId="0" xfId="12" applyFont="1" applyFill="1" applyAlignment="1">
      <alignment horizontal="left" vertical="top" wrapText="1"/>
    </xf>
    <xf numFmtId="0" fontId="1" fillId="3" borderId="0" xfId="12" applyFont="1" applyFill="1"/>
    <xf numFmtId="0" fontId="1" fillId="3" borderId="0" xfId="12" applyFont="1" applyFill="1" applyBorder="1"/>
    <xf numFmtId="0" fontId="1" fillId="3" borderId="11" xfId="12" applyFont="1" applyFill="1" applyBorder="1" applyAlignment="1">
      <alignment horizontal="center" vertical="center"/>
    </xf>
    <xf numFmtId="0" fontId="1" fillId="3" borderId="0" xfId="12" applyFont="1" applyFill="1" applyBorder="1" applyAlignment="1">
      <alignment horizontal="center" vertical="center"/>
    </xf>
    <xf numFmtId="0" fontId="1" fillId="15" borderId="0" xfId="12" applyFont="1" applyFill="1"/>
    <xf numFmtId="0" fontId="1" fillId="14" borderId="0" xfId="12" applyFont="1" applyFill="1"/>
    <xf numFmtId="168" fontId="12" fillId="0" borderId="0" xfId="35" applyNumberFormat="1" applyFont="1" applyFill="1" applyAlignment="1">
      <alignment horizontal="left"/>
    </xf>
    <xf numFmtId="168" fontId="13" fillId="0" borderId="0" xfId="35" applyNumberFormat="1" applyFont="1" applyFill="1" applyAlignment="1">
      <alignment horizontal="center"/>
    </xf>
    <xf numFmtId="168" fontId="14" fillId="0" borderId="2" xfId="35" applyNumberFormat="1" applyFont="1" applyFill="1" applyBorder="1" applyAlignment="1">
      <alignment horizontal="left"/>
    </xf>
    <xf numFmtId="1" fontId="13" fillId="0" borderId="2" xfId="35" applyNumberFormat="1" applyFont="1" applyFill="1" applyBorder="1" applyAlignment="1">
      <alignment horizontal="center"/>
    </xf>
    <xf numFmtId="1" fontId="13" fillId="0" borderId="0" xfId="35" applyNumberFormat="1" applyFont="1" applyFill="1" applyAlignment="1">
      <alignment horizontal="center"/>
    </xf>
    <xf numFmtId="2" fontId="13" fillId="0" borderId="0" xfId="35" applyNumberFormat="1" applyFont="1" applyFill="1" applyAlignment="1">
      <alignment horizontal="left"/>
    </xf>
    <xf numFmtId="168" fontId="12" fillId="0" borderId="0" xfId="35" applyNumberFormat="1" applyFont="1" applyFill="1" applyBorder="1" applyAlignment="1">
      <alignment horizontal="left"/>
    </xf>
    <xf numFmtId="2" fontId="12" fillId="0" borderId="0" xfId="35" applyNumberFormat="1" applyFont="1" applyFill="1" applyBorder="1" applyAlignment="1">
      <alignment horizontal="center"/>
    </xf>
    <xf numFmtId="2" fontId="12" fillId="0" borderId="0" xfId="35" applyNumberFormat="1" applyFont="1" applyFill="1" applyAlignment="1">
      <alignment horizontal="left"/>
    </xf>
    <xf numFmtId="0" fontId="4" fillId="3" borderId="1" xfId="33" applyFont="1" applyFill="1" applyBorder="1" applyAlignment="1" applyProtection="1">
      <protection locked="0"/>
    </xf>
    <xf numFmtId="3" fontId="1" fillId="3" borderId="1" xfId="33" applyNumberFormat="1" applyFont="1" applyFill="1" applyBorder="1" applyAlignment="1">
      <alignment horizontal="right" vertical="center"/>
    </xf>
    <xf numFmtId="3" fontId="1" fillId="3" borderId="5" xfId="33" applyNumberFormat="1" applyFont="1" applyFill="1" applyBorder="1" applyAlignment="1">
      <alignment horizontal="right" vertical="center"/>
    </xf>
    <xf numFmtId="1" fontId="5" fillId="3" borderId="8" xfId="33" applyNumberFormat="1" applyFont="1" applyFill="1" applyBorder="1" applyAlignment="1"/>
    <xf numFmtId="1" fontId="5" fillId="3" borderId="1" xfId="33" applyNumberFormat="1" applyFont="1" applyFill="1" applyBorder="1" applyAlignment="1"/>
    <xf numFmtId="0" fontId="1" fillId="3" borderId="1" xfId="33" applyFont="1" applyFill="1" applyBorder="1" applyAlignment="1"/>
    <xf numFmtId="2" fontId="5" fillId="2" borderId="1" xfId="33" applyNumberFormat="1" applyFont="1" applyFill="1" applyBorder="1" applyAlignment="1"/>
    <xf numFmtId="2" fontId="1" fillId="3" borderId="1" xfId="33" applyNumberFormat="1" applyFont="1" applyFill="1" applyBorder="1" applyAlignment="1"/>
    <xf numFmtId="0" fontId="1" fillId="3" borderId="0" xfId="33" quotePrefix="1" applyFont="1" applyFill="1" applyBorder="1" applyAlignment="1">
      <alignment horizontal="left"/>
    </xf>
    <xf numFmtId="49" fontId="3" fillId="3" borderId="0" xfId="33" applyNumberFormat="1" applyFont="1" applyFill="1" applyBorder="1" applyAlignment="1">
      <alignment horizontal="left" vertical="center"/>
    </xf>
    <xf numFmtId="165" fontId="53" fillId="5" borderId="0" xfId="37" applyFont="1" applyFill="1" applyAlignment="1">
      <alignment horizontal="right" vertical="top"/>
    </xf>
    <xf numFmtId="165" fontId="37" fillId="5" borderId="0" xfId="37" applyFont="1" applyFill="1" applyAlignment="1">
      <alignment vertical="top"/>
    </xf>
    <xf numFmtId="1" fontId="37" fillId="6" borderId="0" xfId="37" applyNumberFormat="1" applyFont="1" applyFill="1" applyBorder="1" applyAlignment="1">
      <alignment vertical="top"/>
    </xf>
    <xf numFmtId="1" fontId="37" fillId="6" borderId="0" xfId="37" applyNumberFormat="1" applyFont="1" applyFill="1" applyAlignment="1">
      <alignment vertical="top"/>
    </xf>
    <xf numFmtId="0" fontId="54" fillId="3" borderId="0" xfId="33" applyFont="1" applyFill="1"/>
    <xf numFmtId="165" fontId="54" fillId="10" borderId="0" xfId="37" applyFont="1" applyFill="1" applyAlignment="1">
      <alignment vertical="top"/>
    </xf>
    <xf numFmtId="3" fontId="54" fillId="3" borderId="0" xfId="33" applyNumberFormat="1" applyFont="1" applyFill="1"/>
    <xf numFmtId="2" fontId="55" fillId="3" borderId="0" xfId="33" applyNumberFormat="1" applyFont="1" applyFill="1"/>
    <xf numFmtId="2" fontId="54" fillId="3" borderId="0" xfId="33" applyNumberFormat="1" applyFont="1" applyFill="1"/>
    <xf numFmtId="165" fontId="56" fillId="6" borderId="0" xfId="37" applyFont="1" applyFill="1" applyAlignment="1">
      <alignment horizontal="right" vertical="top"/>
    </xf>
    <xf numFmtId="165" fontId="37" fillId="6" borderId="0" xfId="37" applyFont="1" applyFill="1" applyAlignment="1">
      <alignment horizontal="left"/>
    </xf>
    <xf numFmtId="165" fontId="54" fillId="6" borderId="0" xfId="37" applyFont="1" applyFill="1" applyAlignment="1">
      <alignment vertical="top"/>
    </xf>
    <xf numFmtId="165" fontId="37" fillId="6" borderId="0" xfId="37" applyFont="1" applyFill="1" applyAlignment="1">
      <alignment vertical="top"/>
    </xf>
    <xf numFmtId="165" fontId="53" fillId="6" borderId="0" xfId="37" applyFont="1" applyFill="1" applyAlignment="1">
      <alignment horizontal="right" vertical="top"/>
    </xf>
    <xf numFmtId="165" fontId="59" fillId="6" borderId="0" xfId="7" applyNumberFormat="1" applyFont="1" applyFill="1" applyAlignment="1" applyProtection="1">
      <alignment horizontal="left"/>
    </xf>
    <xf numFmtId="165" fontId="37" fillId="6" borderId="0" xfId="37" applyFont="1" applyFill="1" applyAlignment="1">
      <alignment horizontal="left" vertical="top"/>
    </xf>
    <xf numFmtId="165" fontId="37" fillId="6" borderId="0" xfId="37" applyFont="1" applyFill="1" applyAlignment="1">
      <alignment horizontal="right" vertical="top"/>
    </xf>
    <xf numFmtId="165" fontId="37" fillId="5" borderId="0" xfId="37" applyFont="1" applyFill="1" applyAlignment="1"/>
    <xf numFmtId="0" fontId="54" fillId="3" borderId="0" xfId="33" applyFont="1" applyFill="1" applyBorder="1"/>
    <xf numFmtId="1" fontId="55" fillId="3" borderId="0" xfId="33" applyNumberFormat="1" applyFont="1" applyFill="1" applyBorder="1"/>
    <xf numFmtId="1" fontId="55" fillId="3" borderId="0" xfId="33" applyNumberFormat="1" applyFont="1" applyFill="1"/>
    <xf numFmtId="1" fontId="54" fillId="3" borderId="0" xfId="33" applyNumberFormat="1" applyFont="1" applyFill="1" applyBorder="1"/>
    <xf numFmtId="1" fontId="54" fillId="3" borderId="0" xfId="33" applyNumberFormat="1" applyFont="1" applyFill="1"/>
    <xf numFmtId="0" fontId="37" fillId="5" borderId="0" xfId="28" applyFont="1" applyFill="1" applyAlignment="1">
      <alignment vertical="top"/>
    </xf>
    <xf numFmtId="165" fontId="37" fillId="4" borderId="0" xfId="24" applyFont="1" applyFill="1" applyAlignment="1">
      <alignment horizontal="left" vertical="top"/>
    </xf>
    <xf numFmtId="0" fontId="54" fillId="0" borderId="0" xfId="33" applyFont="1"/>
    <xf numFmtId="2" fontId="54" fillId="0" borderId="0" xfId="33" applyNumberFormat="1" applyFont="1"/>
    <xf numFmtId="0" fontId="60" fillId="3" borderId="0" xfId="31" applyFont="1" applyFill="1"/>
    <xf numFmtId="0" fontId="60" fillId="3" borderId="0" xfId="31" applyFont="1" applyFill="1" applyBorder="1"/>
    <xf numFmtId="0" fontId="54" fillId="0" borderId="0" xfId="33" applyFont="1" applyBorder="1"/>
    <xf numFmtId="2" fontId="54" fillId="0" borderId="0" xfId="33" applyNumberFormat="1" applyFont="1" applyBorder="1"/>
    <xf numFmtId="168" fontId="4" fillId="3" borderId="0" xfId="33" applyNumberFormat="1" applyFont="1" applyFill="1" applyBorder="1" applyAlignment="1">
      <alignment horizontal="center"/>
    </xf>
    <xf numFmtId="0" fontId="4" fillId="3" borderId="0" xfId="36" applyFont="1" applyFill="1" applyBorder="1" applyAlignment="1">
      <alignment horizontal="center" vertical="center" wrapText="1"/>
    </xf>
    <xf numFmtId="0" fontId="4" fillId="3" borderId="3" xfId="36" applyFont="1" applyFill="1" applyBorder="1" applyAlignment="1">
      <alignment horizontal="center" vertical="center" wrapText="1"/>
    </xf>
    <xf numFmtId="0" fontId="1" fillId="3" borderId="0" xfId="33" applyFont="1" applyFill="1" applyBorder="1" applyAlignment="1">
      <alignment horizontal="center"/>
    </xf>
    <xf numFmtId="168" fontId="4" fillId="3" borderId="3" xfId="33" applyNumberFormat="1" applyFont="1" applyFill="1" applyBorder="1" applyAlignment="1">
      <alignment horizontal="center"/>
    </xf>
    <xf numFmtId="2" fontId="1" fillId="3" borderId="0" xfId="33" applyNumberFormat="1" applyFont="1" applyFill="1" applyBorder="1" applyAlignment="1">
      <alignment horizontal="center" vertical="center" wrapText="1"/>
    </xf>
    <xf numFmtId="168" fontId="12" fillId="0" borderId="0" xfId="35" applyNumberFormat="1" applyFont="1" applyFill="1" applyAlignment="1">
      <alignment horizontal="right"/>
    </xf>
    <xf numFmtId="0" fontId="1" fillId="3" borderId="10" xfId="33" applyFont="1" applyFill="1" applyBorder="1" applyAlignment="1" applyProtection="1">
      <alignment horizontal="center"/>
      <protection locked="0"/>
    </xf>
    <xf numFmtId="1" fontId="5" fillId="3" borderId="6" xfId="33" applyNumberFormat="1" applyFont="1" applyFill="1" applyBorder="1" applyAlignment="1">
      <alignment horizontal="center"/>
    </xf>
    <xf numFmtId="1" fontId="5" fillId="3" borderId="10" xfId="33" applyNumberFormat="1" applyFont="1" applyFill="1" applyBorder="1" applyAlignment="1">
      <alignment horizontal="center"/>
    </xf>
    <xf numFmtId="168" fontId="4" fillId="3" borderId="10" xfId="33" applyNumberFormat="1" applyFont="1" applyFill="1" applyBorder="1" applyAlignment="1">
      <alignment horizontal="center"/>
    </xf>
    <xf numFmtId="0" fontId="4" fillId="3" borderId="10" xfId="36" applyFont="1" applyFill="1" applyBorder="1" applyAlignment="1">
      <alignment horizontal="center" vertical="center" wrapText="1"/>
    </xf>
    <xf numFmtId="3" fontId="34" fillId="3" borderId="0" xfId="33" applyNumberFormat="1" applyFont="1" applyFill="1" applyBorder="1" applyAlignment="1">
      <alignment horizontal="right"/>
    </xf>
    <xf numFmtId="0" fontId="61" fillId="3" borderId="0" xfId="33" applyFont="1" applyFill="1" applyBorder="1" applyAlignment="1">
      <alignment horizontal="right"/>
    </xf>
    <xf numFmtId="0" fontId="61" fillId="3" borderId="0" xfId="33" applyFont="1" applyFill="1" applyAlignment="1">
      <alignment horizontal="right"/>
    </xf>
    <xf numFmtId="1" fontId="54" fillId="3" borderId="2" xfId="33" applyNumberFormat="1" applyFont="1" applyFill="1" applyBorder="1"/>
    <xf numFmtId="0" fontId="54" fillId="3" borderId="2" xfId="33" applyFont="1" applyFill="1" applyBorder="1"/>
    <xf numFmtId="3" fontId="54" fillId="3" borderId="2" xfId="33" applyNumberFormat="1" applyFont="1" applyFill="1" applyBorder="1" applyAlignment="1">
      <alignment horizontal="left" vertical="center"/>
    </xf>
    <xf numFmtId="49" fontId="54" fillId="3" borderId="2" xfId="33" applyNumberFormat="1" applyFont="1" applyFill="1" applyBorder="1" applyAlignment="1">
      <alignment horizontal="left" vertical="center"/>
    </xf>
    <xf numFmtId="0" fontId="2" fillId="0" borderId="0" xfId="33" applyFont="1" applyFill="1" applyBorder="1" applyAlignment="1">
      <alignment horizontal="right"/>
    </xf>
    <xf numFmtId="0" fontId="1" fillId="0" borderId="0" xfId="33" applyFont="1" applyFill="1" applyBorder="1" applyAlignment="1">
      <alignment horizontal="center"/>
    </xf>
    <xf numFmtId="2" fontId="1" fillId="0" borderId="0" xfId="33" applyNumberFormat="1" applyFont="1" applyFill="1" applyBorder="1" applyAlignment="1">
      <alignment horizontal="right"/>
    </xf>
    <xf numFmtId="168" fontId="12" fillId="0" borderId="0" xfId="35" applyNumberFormat="1" applyFont="1" applyFill="1" applyBorder="1" applyAlignment="1">
      <alignment horizontal="right"/>
    </xf>
    <xf numFmtId="0" fontId="7" fillId="0" borderId="0" xfId="33" applyFont="1" applyFill="1" applyBorder="1" applyAlignment="1">
      <alignment horizontal="right"/>
    </xf>
    <xf numFmtId="3" fontId="4" fillId="0" borderId="0" xfId="33" applyNumberFormat="1" applyFont="1" applyFill="1" applyBorder="1" applyAlignment="1">
      <alignment horizontal="right"/>
    </xf>
    <xf numFmtId="3" fontId="34" fillId="0" borderId="0" xfId="33" applyNumberFormat="1" applyFont="1" applyFill="1" applyBorder="1" applyAlignment="1">
      <alignment horizontal="right"/>
    </xf>
    <xf numFmtId="168" fontId="13" fillId="0" borderId="0" xfId="35" applyNumberFormat="1" applyFont="1" applyFill="1" applyBorder="1" applyAlignment="1">
      <alignment horizontal="center"/>
    </xf>
    <xf numFmtId="168" fontId="14" fillId="0" borderId="0" xfId="35" applyNumberFormat="1" applyFont="1" applyFill="1" applyBorder="1" applyAlignment="1">
      <alignment horizontal="center"/>
    </xf>
    <xf numFmtId="1" fontId="13" fillId="0" borderId="0" xfId="35" applyNumberFormat="1" applyFont="1" applyFill="1" applyBorder="1" applyAlignment="1">
      <alignment horizontal="center"/>
    </xf>
    <xf numFmtId="2" fontId="13" fillId="0" borderId="0" xfId="35" applyNumberFormat="1" applyFont="1" applyFill="1" applyBorder="1" applyAlignment="1">
      <alignment horizontal="left"/>
    </xf>
    <xf numFmtId="2" fontId="12" fillId="0" borderId="0" xfId="35" applyNumberFormat="1" applyFont="1" applyFill="1" applyBorder="1" applyAlignment="1">
      <alignment horizontal="left"/>
    </xf>
    <xf numFmtId="3" fontId="1" fillId="3" borderId="0" xfId="33" applyNumberFormat="1" applyFont="1" applyFill="1" applyBorder="1" applyAlignment="1">
      <alignment horizontal="center" vertical="center"/>
    </xf>
    <xf numFmtId="3" fontId="1" fillId="3" borderId="6" xfId="33" applyNumberFormat="1" applyFont="1" applyFill="1" applyBorder="1" applyAlignment="1">
      <alignment horizontal="center" vertical="center"/>
    </xf>
    <xf numFmtId="2" fontId="7" fillId="3" borderId="4" xfId="33" applyNumberFormat="1" applyFont="1" applyFill="1" applyBorder="1"/>
    <xf numFmtId="165" fontId="37" fillId="5" borderId="0" xfId="37" applyFont="1" applyFill="1" applyAlignment="1">
      <alignment horizontal="center" vertical="top"/>
    </xf>
    <xf numFmtId="3" fontId="54" fillId="3" borderId="0" xfId="33" applyNumberFormat="1" applyFont="1" applyFill="1" applyBorder="1"/>
    <xf numFmtId="2" fontId="55" fillId="3" borderId="0" xfId="33" applyNumberFormat="1" applyFont="1" applyFill="1" applyBorder="1" applyAlignment="1">
      <alignment horizontal="right"/>
    </xf>
    <xf numFmtId="2" fontId="54" fillId="3" borderId="0" xfId="33" applyNumberFormat="1" applyFont="1" applyFill="1" applyBorder="1"/>
    <xf numFmtId="0" fontId="61" fillId="0" borderId="0" xfId="33" applyFont="1" applyFill="1" applyBorder="1" applyAlignment="1">
      <alignment horizontal="right"/>
    </xf>
    <xf numFmtId="165" fontId="37" fillId="6" borderId="0" xfId="37" applyFont="1" applyFill="1" applyAlignment="1">
      <alignment horizontal="center" vertical="top"/>
    </xf>
    <xf numFmtId="0" fontId="54" fillId="3" borderId="0" xfId="33" applyFont="1" applyFill="1" applyBorder="1" applyAlignment="1">
      <alignment horizontal="center"/>
    </xf>
    <xf numFmtId="166" fontId="37" fillId="4" borderId="0" xfId="24" applyNumberFormat="1" applyFont="1" applyFill="1" applyAlignment="1">
      <alignment horizontal="center" vertical="top"/>
    </xf>
    <xf numFmtId="0" fontId="54" fillId="0" borderId="0" xfId="33" applyFont="1" applyFill="1" applyBorder="1"/>
    <xf numFmtId="0" fontId="54" fillId="0" borderId="0" xfId="33" applyFont="1" applyAlignment="1">
      <alignment horizontal="center"/>
    </xf>
    <xf numFmtId="0" fontId="54" fillId="3" borderId="0" xfId="33" applyFont="1" applyFill="1" applyAlignment="1">
      <alignment horizontal="center"/>
    </xf>
    <xf numFmtId="0" fontId="54" fillId="3" borderId="2" xfId="33" applyFont="1" applyFill="1" applyBorder="1" applyAlignment="1">
      <alignment horizontal="center"/>
    </xf>
    <xf numFmtId="3" fontId="54" fillId="3" borderId="2" xfId="33" applyNumberFormat="1" applyFont="1" applyFill="1" applyBorder="1" applyAlignment="1">
      <alignment horizontal="center" vertical="center"/>
    </xf>
    <xf numFmtId="49" fontId="54" fillId="3" borderId="2" xfId="33" applyNumberFormat="1" applyFont="1" applyFill="1" applyBorder="1" applyAlignment="1">
      <alignment horizontal="center" vertical="center"/>
    </xf>
    <xf numFmtId="3" fontId="54" fillId="3" borderId="1" xfId="33" applyNumberFormat="1" applyFont="1" applyFill="1" applyBorder="1" applyAlignment="1">
      <alignment horizontal="center" vertical="center"/>
    </xf>
    <xf numFmtId="0" fontId="16" fillId="3" borderId="0" xfId="11" applyFont="1" applyFill="1" applyBorder="1" applyAlignment="1">
      <alignment horizontal="center"/>
    </xf>
    <xf numFmtId="49" fontId="17" fillId="3" borderId="0" xfId="11" applyNumberFormat="1" applyFont="1" applyFill="1" applyBorder="1" applyAlignment="1">
      <alignment horizontal="center"/>
    </xf>
    <xf numFmtId="0" fontId="17" fillId="3" borderId="0" xfId="11" applyFont="1" applyFill="1" applyBorder="1" applyAlignment="1">
      <alignment horizontal="center"/>
    </xf>
    <xf numFmtId="49" fontId="7" fillId="3" borderId="0" xfId="11" applyNumberFormat="1" applyFont="1" applyFill="1" applyBorder="1" applyAlignment="1">
      <alignment horizontal="center"/>
    </xf>
    <xf numFmtId="0" fontId="21" fillId="3" borderId="0" xfId="9" applyFont="1" applyFill="1" applyBorder="1" applyAlignment="1">
      <alignment horizontal="left" vertical="top" wrapText="1"/>
    </xf>
    <xf numFmtId="0" fontId="33" fillId="3" borderId="0" xfId="11" applyFont="1" applyFill="1" applyAlignment="1">
      <alignment horizontal="right" vertical="center"/>
    </xf>
    <xf numFmtId="0" fontId="40" fillId="3" borderId="0" xfId="9" applyFont="1" applyFill="1" applyBorder="1" applyAlignment="1">
      <alignment horizontal="left" vertical="top" wrapText="1"/>
    </xf>
    <xf numFmtId="0" fontId="10" fillId="3" borderId="0" xfId="9" applyFont="1" applyFill="1" applyBorder="1" applyAlignment="1">
      <alignment horizontal="right"/>
    </xf>
    <xf numFmtId="0" fontId="17" fillId="3" borderId="13" xfId="12" applyFont="1" applyFill="1" applyBorder="1" applyAlignment="1" applyProtection="1">
      <alignment horizontal="center" vertical="center"/>
      <protection locked="0"/>
    </xf>
    <xf numFmtId="0" fontId="17" fillId="3" borderId="14" xfId="12" applyFont="1" applyFill="1" applyBorder="1" applyAlignment="1" applyProtection="1">
      <alignment horizontal="center" vertical="center"/>
      <protection locked="0"/>
    </xf>
    <xf numFmtId="0" fontId="17" fillId="3" borderId="15" xfId="12" applyFont="1" applyFill="1" applyBorder="1" applyAlignment="1" applyProtection="1">
      <alignment horizontal="center" vertical="center"/>
      <protection locked="0"/>
    </xf>
    <xf numFmtId="0" fontId="46" fillId="3" borderId="0" xfId="12" applyFont="1" applyFill="1" applyAlignment="1">
      <alignment horizontal="left" vertical="center" wrapText="1"/>
    </xf>
    <xf numFmtId="168" fontId="51" fillId="8" borderId="0" xfId="35" applyNumberFormat="1" applyFont="1" applyFill="1" applyAlignment="1">
      <alignment horizontal="left" vertical="top" wrapText="1"/>
    </xf>
    <xf numFmtId="168" fontId="51" fillId="3" borderId="0" xfId="35" applyNumberFormat="1" applyFont="1" applyFill="1" applyAlignment="1">
      <alignment horizontal="left" vertical="top" wrapText="1"/>
    </xf>
    <xf numFmtId="0" fontId="1" fillId="9" borderId="0" xfId="33" applyFont="1" applyFill="1" applyBorder="1" applyAlignment="1" applyProtection="1">
      <alignment horizontal="center"/>
      <protection locked="0"/>
    </xf>
    <xf numFmtId="168" fontId="4" fillId="3" borderId="0" xfId="33" applyNumberFormat="1" applyFont="1" applyFill="1" applyBorder="1" applyAlignment="1">
      <alignment horizontal="center"/>
    </xf>
    <xf numFmtId="0" fontId="4" fillId="3" borderId="0" xfId="36" applyFont="1" applyFill="1" applyBorder="1" applyAlignment="1">
      <alignment horizontal="center" vertical="center" wrapText="1"/>
    </xf>
    <xf numFmtId="0" fontId="4" fillId="3" borderId="3" xfId="36" applyFont="1" applyFill="1" applyBorder="1" applyAlignment="1">
      <alignment horizontal="center" vertical="center" wrapText="1"/>
    </xf>
    <xf numFmtId="0" fontId="1" fillId="3" borderId="0" xfId="33" applyFont="1" applyFill="1" applyBorder="1" applyAlignment="1">
      <alignment horizontal="center"/>
    </xf>
    <xf numFmtId="0" fontId="1" fillId="3" borderId="3" xfId="33" applyFont="1" applyFill="1" applyBorder="1" applyAlignment="1">
      <alignment horizontal="center"/>
    </xf>
    <xf numFmtId="168" fontId="4" fillId="3" borderId="3" xfId="33" applyNumberFormat="1" applyFont="1" applyFill="1" applyBorder="1" applyAlignment="1">
      <alignment horizontal="center"/>
    </xf>
    <xf numFmtId="2" fontId="1" fillId="3" borderId="0" xfId="33" applyNumberFormat="1" applyFont="1" applyFill="1" applyBorder="1" applyAlignment="1">
      <alignment horizontal="center" vertical="center" wrapText="1"/>
    </xf>
    <xf numFmtId="0" fontId="36" fillId="3" borderId="0" xfId="33" applyFont="1" applyFill="1" applyBorder="1" applyAlignment="1">
      <alignment horizontal="left" wrapText="1"/>
    </xf>
    <xf numFmtId="0" fontId="36" fillId="3" borderId="3" xfId="33" applyFont="1" applyFill="1" applyBorder="1" applyAlignment="1">
      <alignment horizontal="left" wrapText="1"/>
    </xf>
    <xf numFmtId="0" fontId="4" fillId="3" borderId="0" xfId="33" applyFont="1" applyFill="1" applyBorder="1" applyAlignment="1">
      <alignment horizontal="left" wrapText="1"/>
    </xf>
    <xf numFmtId="0" fontId="4" fillId="3" borderId="3" xfId="33" applyFont="1" applyFill="1" applyBorder="1" applyAlignment="1">
      <alignment horizontal="left" wrapText="1"/>
    </xf>
    <xf numFmtId="0" fontId="4" fillId="3" borderId="0" xfId="33" applyFont="1" applyFill="1" applyBorder="1" applyAlignment="1">
      <alignment horizontal="center" wrapText="1"/>
    </xf>
    <xf numFmtId="0" fontId="4" fillId="3" borderId="3" xfId="33" applyFont="1" applyFill="1" applyBorder="1" applyAlignment="1">
      <alignment horizontal="center" wrapText="1"/>
    </xf>
    <xf numFmtId="1" fontId="4" fillId="3" borderId="9" xfId="35" applyNumberFormat="1" applyFont="1" applyFill="1" applyBorder="1" applyAlignment="1">
      <alignment horizontal="center" vertical="center" wrapText="1"/>
    </xf>
    <xf numFmtId="0" fontId="1" fillId="3" borderId="0" xfId="33" applyFont="1" applyFill="1" applyBorder="1" applyAlignment="1">
      <alignment horizontal="center" vertical="center" wrapText="1"/>
    </xf>
    <xf numFmtId="0" fontId="4" fillId="2" borderId="0" xfId="33" applyFont="1" applyFill="1" applyBorder="1" applyAlignment="1">
      <alignment horizontal="center" vertical="center" wrapText="1"/>
    </xf>
    <xf numFmtId="0" fontId="1" fillId="2" borderId="0" xfId="36" applyFont="1" applyFill="1" applyBorder="1" applyAlignment="1">
      <alignment horizontal="center" vertical="center" wrapText="1"/>
    </xf>
    <xf numFmtId="1" fontId="1" fillId="3" borderId="0" xfId="33" applyNumberFormat="1" applyFont="1" applyFill="1" applyBorder="1" applyAlignment="1">
      <alignment horizontal="right" vertical="center" wrapText="1"/>
    </xf>
    <xf numFmtId="0" fontId="1" fillId="3" borderId="0" xfId="33" applyFont="1" applyFill="1" applyBorder="1" applyAlignment="1">
      <alignment horizontal="right"/>
    </xf>
    <xf numFmtId="0" fontId="1" fillId="9" borderId="10" xfId="33" applyFont="1" applyFill="1" applyBorder="1" applyAlignment="1" applyProtection="1">
      <alignment horizontal="center"/>
      <protection locked="0"/>
    </xf>
    <xf numFmtId="0" fontId="4" fillId="3" borderId="10" xfId="36" applyFont="1" applyFill="1" applyBorder="1" applyAlignment="1">
      <alignment horizontal="center" vertical="center" wrapText="1"/>
    </xf>
    <xf numFmtId="0" fontId="4" fillId="3" borderId="6" xfId="36" applyFont="1" applyFill="1" applyBorder="1" applyAlignment="1">
      <alignment horizontal="center" vertical="center" wrapText="1"/>
    </xf>
    <xf numFmtId="0" fontId="4" fillId="3" borderId="4" xfId="36" applyFont="1" applyFill="1" applyBorder="1" applyAlignment="1">
      <alignment horizontal="center" vertical="center" wrapText="1"/>
    </xf>
    <xf numFmtId="0" fontId="1" fillId="3" borderId="10" xfId="33" applyFont="1" applyFill="1" applyBorder="1" applyAlignment="1">
      <alignment horizontal="center"/>
    </xf>
    <xf numFmtId="168" fontId="4" fillId="3" borderId="10" xfId="33" applyNumberFormat="1" applyFont="1" applyFill="1" applyBorder="1" applyAlignment="1">
      <alignment horizontal="center"/>
    </xf>
    <xf numFmtId="168" fontId="4" fillId="3" borderId="6" xfId="33" applyNumberFormat="1" applyFont="1" applyFill="1" applyBorder="1" applyAlignment="1">
      <alignment horizontal="center"/>
    </xf>
    <xf numFmtId="168" fontId="4" fillId="3" borderId="4" xfId="33" applyNumberFormat="1" applyFont="1" applyFill="1" applyBorder="1" applyAlignment="1">
      <alignment horizontal="center"/>
    </xf>
    <xf numFmtId="1" fontId="1" fillId="0" borderId="0" xfId="33" applyNumberFormat="1" applyFont="1" applyFill="1" applyBorder="1" applyAlignment="1">
      <alignment horizontal="right" vertical="center" wrapText="1"/>
    </xf>
    <xf numFmtId="0" fontId="1" fillId="0" borderId="0" xfId="33" applyFont="1" applyFill="1" applyBorder="1" applyAlignment="1">
      <alignment horizontal="right"/>
    </xf>
    <xf numFmtId="2" fontId="1" fillId="3" borderId="2" xfId="33" applyNumberFormat="1" applyFont="1" applyFill="1" applyBorder="1" applyAlignment="1">
      <alignment horizontal="center" vertical="center" wrapText="1"/>
    </xf>
    <xf numFmtId="0" fontId="1" fillId="2" borderId="10" xfId="36" applyFont="1" applyFill="1" applyBorder="1" applyAlignment="1">
      <alignment horizontal="center" vertical="center" wrapText="1"/>
    </xf>
    <xf numFmtId="2" fontId="1" fillId="3" borderId="6" xfId="33" applyNumberFormat="1" applyFont="1" applyFill="1" applyBorder="1" applyAlignment="1">
      <alignment horizontal="center" vertical="center" wrapText="1"/>
    </xf>
    <xf numFmtId="1" fontId="4" fillId="3" borderId="11" xfId="35" applyNumberFormat="1" applyFont="1" applyFill="1" applyBorder="1" applyAlignment="1">
      <alignment horizontal="center" vertical="center" wrapText="1"/>
    </xf>
    <xf numFmtId="2" fontId="1" fillId="3" borderId="10" xfId="33" applyNumberFormat="1" applyFont="1" applyFill="1" applyBorder="1" applyAlignment="1">
      <alignment horizontal="center" vertical="center" wrapText="1"/>
    </xf>
    <xf numFmtId="168" fontId="12" fillId="8" borderId="0" xfId="35" applyNumberFormat="1" applyFont="1" applyFill="1" applyAlignment="1">
      <alignment horizontal="left" vertical="top" wrapText="1"/>
    </xf>
    <xf numFmtId="168" fontId="12" fillId="3" borderId="0" xfId="35" applyNumberFormat="1" applyFont="1" applyFill="1" applyAlignment="1">
      <alignment horizontal="left" vertical="top" wrapText="1"/>
    </xf>
    <xf numFmtId="3" fontId="4" fillId="3" borderId="11" xfId="35" applyNumberFormat="1" applyFont="1" applyFill="1" applyBorder="1" applyAlignment="1">
      <alignment horizontal="center" vertical="center" wrapText="1"/>
    </xf>
    <xf numFmtId="0" fontId="1" fillId="3" borderId="10" xfId="33" applyFont="1" applyFill="1" applyBorder="1" applyAlignment="1">
      <alignment horizontal="center" vertical="center" wrapText="1"/>
    </xf>
  </cellXfs>
  <cellStyles count="45">
    <cellStyle name="Comma" xfId="1" builtinId="3"/>
    <cellStyle name="Comma 2" xfId="2"/>
    <cellStyle name="Comma 2 2" xfId="3"/>
    <cellStyle name="Comma 3" xfId="4"/>
    <cellStyle name="Comma 4" xfId="5"/>
    <cellStyle name="Comma 5" xfId="6"/>
    <cellStyle name="Hyperlink" xfId="7" builtinId="8"/>
    <cellStyle name="Hyperlink 2" xfId="8"/>
    <cellStyle name="Hyperlink 2 2" xfId="9"/>
    <cellStyle name="Normal" xfId="0" builtinId="0"/>
    <cellStyle name="Normal 10" xfId="10"/>
    <cellStyle name="Normal 11" xfId="11"/>
    <cellStyle name="Normal 12" xfId="12"/>
    <cellStyle name="Normal 2" xfId="13"/>
    <cellStyle name="Normal 2 2" xfId="14"/>
    <cellStyle name="Normal 2 3" xfId="15"/>
    <cellStyle name="Normal 2 3 2" xfId="16"/>
    <cellStyle name="Normal 2 3 2 2" xfId="17"/>
    <cellStyle name="Normal 2 3 3" xfId="18"/>
    <cellStyle name="Normal 3" xfId="19"/>
    <cellStyle name="Normal 3 2" xfId="20"/>
    <cellStyle name="Normal 3 2 2" xfId="21"/>
    <cellStyle name="Normal 3 3" xfId="22"/>
    <cellStyle name="Normal 3 3 2" xfId="23"/>
    <cellStyle name="Normal 3 4" xfId="24"/>
    <cellStyle name="Normal 3 5" xfId="25"/>
    <cellStyle name="Normal 4" xfId="26"/>
    <cellStyle name="Normal 5" xfId="27"/>
    <cellStyle name="Normal 5 2" xfId="28"/>
    <cellStyle name="Normal 6" xfId="29"/>
    <cellStyle name="Normal 6 2" xfId="30"/>
    <cellStyle name="Normal 7" xfId="31"/>
    <cellStyle name="Normal 7 2" xfId="32"/>
    <cellStyle name="Normal 8" xfId="33"/>
    <cellStyle name="Normal 9" xfId="34"/>
    <cellStyle name="Normal_Supplementary Tables 2009 Q2_v2" xfId="35"/>
    <cellStyle name="Normal_TA data system 199803 onwards" xfId="36"/>
    <cellStyle name="Normal_TABLE1 0609" xfId="37"/>
    <cellStyle name="Percent 2" xfId="38"/>
    <cellStyle name="Percent 2 2" xfId="39"/>
    <cellStyle name="Percent 3" xfId="40"/>
    <cellStyle name="Percent 3 2" xfId="41"/>
    <cellStyle name="Percent 4" xfId="42"/>
    <cellStyle name="Percent 5" xfId="43"/>
    <cellStyle name="Percent 6"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64771</xdr:colOff>
      <xdr:row>0</xdr:row>
      <xdr:rowOff>76199</xdr:rowOff>
    </xdr:from>
    <xdr:to>
      <xdr:col>12</xdr:col>
      <xdr:colOff>278246</xdr:colOff>
      <xdr:row>28</xdr:row>
      <xdr:rowOff>59060</xdr:rowOff>
    </xdr:to>
    <xdr:sp macro="" textlink="">
      <xdr:nvSpPr>
        <xdr:cNvPr id="2" name="Rectangle 1"/>
        <xdr:cNvSpPr/>
      </xdr:nvSpPr>
      <xdr:spPr>
        <a:xfrm>
          <a:off x="160021" y="76199"/>
          <a:ext cx="13034125" cy="5612136"/>
        </a:xfrm>
        <a:prstGeom prst="rect">
          <a:avLst/>
        </a:prstGeom>
        <a:noFill/>
        <a:ln w="34925">
          <a:solidFill>
            <a:sysClr val="windowText" lastClr="000000"/>
          </a:solidFill>
        </a:ln>
        <a:effectLst>
          <a:outerShdw blurRad="50800" dist="635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2</xdr:col>
      <xdr:colOff>57150</xdr:colOff>
      <xdr:row>1</xdr:row>
      <xdr:rowOff>85725</xdr:rowOff>
    </xdr:from>
    <xdr:to>
      <xdr:col>5</xdr:col>
      <xdr:colOff>438150</xdr:colOff>
      <xdr:row>7</xdr:row>
      <xdr:rowOff>28575</xdr:rowOff>
    </xdr:to>
    <xdr:pic>
      <xdr:nvPicPr>
        <xdr:cNvPr id="102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247650"/>
          <a:ext cx="25908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66675</xdr:colOff>
      <xdr:row>0</xdr:row>
      <xdr:rowOff>28575</xdr:rowOff>
    </xdr:from>
    <xdr:to>
      <xdr:col>1</xdr:col>
      <xdr:colOff>2219325</xdr:colOff>
      <xdr:row>6</xdr:row>
      <xdr:rowOff>47625</xdr:rowOff>
    </xdr:to>
    <xdr:pic>
      <xdr:nvPicPr>
        <xdr:cNvPr id="2051" name="Picture 1" descr="DCLG_CMYK_AW try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28575"/>
          <a:ext cx="21526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Homeless\Grossed%20Quarterly%20data\2005\Q2\200506%20Interform%20downloa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gov.uk/007_Homelessness/010_Publications/0001%20Statistical%20Releases/2016/2016Q3/04%20Live%20Tables/Working/New/Statutory%20Homelessness%20and%20Prevention%20and%20Relief%20Live%20Tables%202016%20Q2%20160907%20-%20with%20new%20tabl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HCA\007_Homelessness\010_Publications\0001%20Statistical%20Releases\P1E%20HAPSU%20POST%20SUBMISSION%20CHECKS\2007\2007Q2\200706%20Interform%20downloa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gov.uk/government/uploads/system/uploads/attachment_data/file/647878/Table_784_2017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fresh"/>
      <sheetName val="Region added S1"/>
      <sheetName val="Region added S2-S7"/>
      <sheetName val="Region added S8"/>
      <sheetName val="Imputed S1"/>
      <sheetName val="Imputed S2-S7"/>
      <sheetName val="Imputed S8"/>
      <sheetName val="FinImp S1"/>
      <sheetName val="FinImp S2-S7"/>
      <sheetName val="FinImp S8"/>
      <sheetName val="Return"/>
      <sheetName val="Imputed"/>
      <sheetName val="Reported"/>
      <sheetName val="Rounding"/>
      <sheetName val="LA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770"/>
      <sheetName val="770_backdata"/>
      <sheetName val="770a"/>
      <sheetName val="771"/>
      <sheetName val="773"/>
      <sheetName val="774_England"/>
      <sheetName val="774_London"/>
      <sheetName val="774_Rest_of_England"/>
      <sheetName val="775 sharedother2"/>
      <sheetName val="775_England"/>
      <sheetName val="775_London"/>
      <sheetName val="775_Rest_of_England"/>
      <sheetName val="777"/>
      <sheetName val="778"/>
      <sheetName val="779"/>
      <sheetName val="780"/>
      <sheetName val="781"/>
      <sheetName val="782"/>
      <sheetName val="785"/>
      <sheetName val="786"/>
      <sheetName val="787"/>
      <sheetName val="788"/>
      <sheetName val="789"/>
      <sheetName val="793"/>
      <sheetName val="Additional data sources"/>
      <sheetName val="Section 10 1516"/>
      <sheetName val="787(un)"/>
      <sheetName val="788(un)"/>
      <sheetName val="789(un)"/>
      <sheetName val="Data 793"/>
      <sheetName val="Data777"/>
      <sheetName val="SPD Section 10"/>
      <sheetName val="Section10all"/>
      <sheetName val="Section 10"/>
      <sheetName val="hmls87 "/>
      <sheetName val="hmls88 "/>
      <sheetName val="hmls89"/>
      <sheetName val="777 data"/>
      <sheetName val="777(R)"/>
      <sheetName val="Data 785 (2)"/>
      <sheetName val="785 (old)"/>
      <sheetName val="Data 78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0">
          <cell r="J80">
            <v>20</v>
          </cell>
          <cell r="K80">
            <v>50</v>
          </cell>
          <cell r="L80">
            <v>70</v>
          </cell>
          <cell r="M80">
            <v>10</v>
          </cell>
          <cell r="N80">
            <v>10</v>
          </cell>
          <cell r="O80">
            <v>10</v>
          </cell>
          <cell r="P80">
            <v>20</v>
          </cell>
          <cell r="Q80">
            <v>20</v>
          </cell>
          <cell r="R80">
            <v>40</v>
          </cell>
          <cell r="S80">
            <v>40</v>
          </cell>
          <cell r="T80">
            <v>50</v>
          </cell>
          <cell r="U80">
            <v>80</v>
          </cell>
          <cell r="V80">
            <v>80</v>
          </cell>
          <cell r="W80">
            <v>70</v>
          </cell>
          <cell r="X80">
            <v>150</v>
          </cell>
          <cell r="Y80">
            <v>310</v>
          </cell>
          <cell r="Z80">
            <v>290</v>
          </cell>
          <cell r="AA80">
            <v>600</v>
          </cell>
          <cell r="AB80">
            <v>20</v>
          </cell>
          <cell r="AC80">
            <v>40</v>
          </cell>
          <cell r="AD80">
            <v>60</v>
          </cell>
          <cell r="AE80" t="str">
            <v>-</v>
          </cell>
          <cell r="AF80">
            <v>10</v>
          </cell>
          <cell r="AG80">
            <v>10</v>
          </cell>
          <cell r="AH80">
            <v>40</v>
          </cell>
          <cell r="AI80">
            <v>30</v>
          </cell>
          <cell r="AJ80">
            <v>70</v>
          </cell>
          <cell r="AK80">
            <v>60</v>
          </cell>
          <cell r="AL80">
            <v>90</v>
          </cell>
          <cell r="AM80">
            <v>150</v>
          </cell>
          <cell r="AN80" t="str">
            <v>-</v>
          </cell>
          <cell r="AO80" t="str">
            <v>-</v>
          </cell>
          <cell r="AP80">
            <v>10</v>
          </cell>
          <cell r="AR80">
            <v>650</v>
          </cell>
          <cell r="AS80">
            <v>1420</v>
          </cell>
          <cell r="AU80">
            <v>1270</v>
          </cell>
          <cell r="AV80">
            <v>2710</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fresh"/>
      <sheetName val="Region added S1"/>
      <sheetName val="Region added S2-S6"/>
      <sheetName val="Region added S7"/>
      <sheetName val="Imputed S1"/>
      <sheetName val="Imputed S2-S6"/>
      <sheetName val="Imputed S7"/>
      <sheetName val="FinImp S1"/>
      <sheetName val="FinImp S2-S6"/>
      <sheetName val="FinImp S7"/>
      <sheetName val="Return"/>
      <sheetName val="Imputed"/>
      <sheetName val="Reported"/>
      <sheetName val="Rounding"/>
      <sheetName val="LA list"/>
      <sheetName val="Unround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t="str">
            <v>Chesterfield</v>
          </cell>
          <cell r="C2">
            <v>3</v>
          </cell>
          <cell r="D2">
            <v>0</v>
          </cell>
          <cell r="E2">
            <v>0</v>
          </cell>
          <cell r="F2">
            <v>0</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2</v>
          </cell>
          <cell r="X2">
            <v>1</v>
          </cell>
          <cell r="Y2">
            <v>0</v>
          </cell>
          <cell r="Z2">
            <v>0</v>
          </cell>
          <cell r="AA2">
            <v>3</v>
          </cell>
          <cell r="AB2">
            <v>3</v>
          </cell>
          <cell r="AC2">
            <v>2</v>
          </cell>
          <cell r="AD2">
            <v>0</v>
          </cell>
          <cell r="AE2">
            <v>0</v>
          </cell>
          <cell r="AF2">
            <v>0</v>
          </cell>
          <cell r="AG2">
            <v>0</v>
          </cell>
          <cell r="AH2">
            <v>0</v>
          </cell>
          <cell r="AI2">
            <v>5</v>
          </cell>
          <cell r="AJ2">
            <v>0</v>
          </cell>
          <cell r="AK2">
            <v>0</v>
          </cell>
          <cell r="AL2">
            <v>0</v>
          </cell>
          <cell r="AM2">
            <v>0</v>
          </cell>
          <cell r="AN2">
            <v>0</v>
          </cell>
          <cell r="AO2">
            <v>0</v>
          </cell>
          <cell r="AP2">
            <v>0</v>
          </cell>
          <cell r="AQ2">
            <v>0</v>
          </cell>
          <cell r="AR2">
            <v>5</v>
          </cell>
          <cell r="AS2">
            <v>0</v>
          </cell>
          <cell r="AT2">
            <v>0</v>
          </cell>
          <cell r="AU2">
            <v>0</v>
          </cell>
          <cell r="AV2">
            <v>0</v>
          </cell>
          <cell r="AW2">
            <v>0</v>
          </cell>
          <cell r="AX2">
            <v>0</v>
          </cell>
          <cell r="AY2">
            <v>5</v>
          </cell>
          <cell r="AZ2">
            <v>6</v>
          </cell>
          <cell r="BA2">
            <v>0</v>
          </cell>
          <cell r="BB2">
            <v>1</v>
          </cell>
          <cell r="BC2">
            <v>1</v>
          </cell>
          <cell r="BD2">
            <v>2</v>
          </cell>
          <cell r="BE2">
            <v>0</v>
          </cell>
          <cell r="BF2">
            <v>0</v>
          </cell>
          <cell r="BG2">
            <v>10</v>
          </cell>
          <cell r="BH2">
            <v>14</v>
          </cell>
          <cell r="BI2">
            <v>2</v>
          </cell>
          <cell r="BJ2">
            <v>1</v>
          </cell>
          <cell r="BK2">
            <v>3</v>
          </cell>
          <cell r="BL2">
            <v>3</v>
          </cell>
          <cell r="BM2">
            <v>0</v>
          </cell>
          <cell r="BN2">
            <v>0</v>
          </cell>
          <cell r="BO2">
            <v>23</v>
          </cell>
          <cell r="BP2">
            <v>0</v>
          </cell>
          <cell r="BQ2">
            <v>0</v>
          </cell>
          <cell r="BR2">
            <v>0</v>
          </cell>
          <cell r="BS2">
            <v>0</v>
          </cell>
          <cell r="BT2">
            <v>0</v>
          </cell>
          <cell r="BU2">
            <v>0</v>
          </cell>
          <cell r="BV2">
            <v>0</v>
          </cell>
          <cell r="BW2">
            <v>0</v>
          </cell>
          <cell r="BX2">
            <v>0</v>
          </cell>
          <cell r="BY2">
            <v>0</v>
          </cell>
          <cell r="BZ2">
            <v>0</v>
          </cell>
          <cell r="CA2">
            <v>0</v>
          </cell>
          <cell r="CB2">
            <v>0</v>
          </cell>
          <cell r="CC2">
            <v>0</v>
          </cell>
          <cell r="CD2">
            <v>0</v>
          </cell>
          <cell r="CE2">
            <v>0</v>
          </cell>
          <cell r="CF2">
            <v>2</v>
          </cell>
          <cell r="CG2">
            <v>5</v>
          </cell>
          <cell r="CH2">
            <v>0</v>
          </cell>
          <cell r="CI2">
            <v>0</v>
          </cell>
          <cell r="CJ2">
            <v>0</v>
          </cell>
          <cell r="CK2">
            <v>0</v>
          </cell>
          <cell r="CL2">
            <v>0</v>
          </cell>
          <cell r="CM2">
            <v>7</v>
          </cell>
          <cell r="CN2">
            <v>0</v>
          </cell>
          <cell r="CO2">
            <v>0</v>
          </cell>
          <cell r="CP2">
            <v>0</v>
          </cell>
          <cell r="CQ2">
            <v>0</v>
          </cell>
          <cell r="CR2">
            <v>0</v>
          </cell>
          <cell r="CS2">
            <v>0</v>
          </cell>
          <cell r="CT2">
            <v>0</v>
          </cell>
          <cell r="CU2">
            <v>0</v>
          </cell>
          <cell r="CV2">
            <v>1</v>
          </cell>
          <cell r="CW2">
            <v>0</v>
          </cell>
          <cell r="CX2">
            <v>0</v>
          </cell>
          <cell r="CY2">
            <v>0</v>
          </cell>
          <cell r="CZ2">
            <v>0</v>
          </cell>
          <cell r="DA2">
            <v>0</v>
          </cell>
          <cell r="DB2">
            <v>0</v>
          </cell>
          <cell r="DC2">
            <v>1</v>
          </cell>
          <cell r="DD2">
            <v>3</v>
          </cell>
          <cell r="DE2">
            <v>0</v>
          </cell>
          <cell r="DF2">
            <v>0</v>
          </cell>
          <cell r="DG2">
            <v>0</v>
          </cell>
          <cell r="DH2">
            <v>0</v>
          </cell>
          <cell r="DI2">
            <v>0</v>
          </cell>
          <cell r="DJ2">
            <v>0</v>
          </cell>
          <cell r="DK2">
            <v>3</v>
          </cell>
          <cell r="DL2">
            <v>6</v>
          </cell>
          <cell r="DM2">
            <v>5</v>
          </cell>
          <cell r="DN2">
            <v>0</v>
          </cell>
          <cell r="DO2">
            <v>0</v>
          </cell>
          <cell r="DP2">
            <v>0</v>
          </cell>
          <cell r="DQ2">
            <v>0</v>
          </cell>
          <cell r="DR2">
            <v>0</v>
          </cell>
          <cell r="DS2">
            <v>11</v>
          </cell>
          <cell r="DT2" t="str">
            <v>Yes</v>
          </cell>
          <cell r="DU2" t="str">
            <v>-</v>
          </cell>
          <cell r="DV2" t="str">
            <v>01246 345826</v>
          </cell>
          <cell r="DW2" t="str">
            <v>diane.price@chesterfield.gov.uk</v>
          </cell>
        </row>
        <row r="3">
          <cell r="B3" t="str">
            <v>West Devon</v>
          </cell>
          <cell r="C3">
            <v>7</v>
          </cell>
          <cell r="D3">
            <v>0</v>
          </cell>
          <cell r="E3">
            <v>0</v>
          </cell>
          <cell r="F3">
            <v>0</v>
          </cell>
          <cell r="G3">
            <v>0</v>
          </cell>
          <cell r="H3">
            <v>0</v>
          </cell>
          <cell r="I3">
            <v>0</v>
          </cell>
          <cell r="J3">
            <v>0</v>
          </cell>
          <cell r="K3">
            <v>0</v>
          </cell>
          <cell r="L3">
            <v>0</v>
          </cell>
          <cell r="M3">
            <v>0</v>
          </cell>
          <cell r="N3">
            <v>0</v>
          </cell>
          <cell r="O3">
            <v>0</v>
          </cell>
          <cell r="P3">
            <v>0</v>
          </cell>
          <cell r="Q3">
            <v>0</v>
          </cell>
          <cell r="R3">
            <v>0</v>
          </cell>
          <cell r="S3">
            <v>0</v>
          </cell>
          <cell r="T3">
            <v>9</v>
          </cell>
          <cell r="U3">
            <v>4</v>
          </cell>
          <cell r="V3">
            <v>0</v>
          </cell>
          <cell r="W3">
            <v>0</v>
          </cell>
          <cell r="X3">
            <v>0</v>
          </cell>
          <cell r="Y3">
            <v>0</v>
          </cell>
          <cell r="Z3">
            <v>0</v>
          </cell>
          <cell r="AA3">
            <v>13</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3</v>
          </cell>
          <cell r="BA3">
            <v>0</v>
          </cell>
          <cell r="BB3">
            <v>0</v>
          </cell>
          <cell r="BC3">
            <v>0</v>
          </cell>
          <cell r="BD3">
            <v>0</v>
          </cell>
          <cell r="BE3">
            <v>0</v>
          </cell>
          <cell r="BF3">
            <v>0</v>
          </cell>
          <cell r="BG3">
            <v>3</v>
          </cell>
          <cell r="BH3">
            <v>12</v>
          </cell>
          <cell r="BI3">
            <v>4</v>
          </cell>
          <cell r="BJ3">
            <v>0</v>
          </cell>
          <cell r="BK3">
            <v>0</v>
          </cell>
          <cell r="BL3">
            <v>0</v>
          </cell>
          <cell r="BM3">
            <v>0</v>
          </cell>
          <cell r="BN3">
            <v>0</v>
          </cell>
          <cell r="BO3">
            <v>16</v>
          </cell>
          <cell r="BP3">
            <v>0</v>
          </cell>
          <cell r="BQ3">
            <v>0</v>
          </cell>
          <cell r="BR3">
            <v>0</v>
          </cell>
          <cell r="BS3">
            <v>0</v>
          </cell>
          <cell r="BT3">
            <v>0</v>
          </cell>
          <cell r="BU3">
            <v>0</v>
          </cell>
          <cell r="BV3">
            <v>0</v>
          </cell>
          <cell r="BW3">
            <v>0</v>
          </cell>
          <cell r="BX3">
            <v>8</v>
          </cell>
          <cell r="BY3">
            <v>2</v>
          </cell>
          <cell r="BZ3">
            <v>0</v>
          </cell>
          <cell r="CA3">
            <v>0</v>
          </cell>
          <cell r="CB3">
            <v>0</v>
          </cell>
          <cell r="CC3">
            <v>0</v>
          </cell>
          <cell r="CD3">
            <v>0</v>
          </cell>
          <cell r="CE3">
            <v>10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cell r="CY3">
            <v>0</v>
          </cell>
          <cell r="CZ3">
            <v>0</v>
          </cell>
          <cell r="DA3">
            <v>0</v>
          </cell>
          <cell r="DB3">
            <v>0</v>
          </cell>
          <cell r="DC3">
            <v>0</v>
          </cell>
          <cell r="DD3">
            <v>1</v>
          </cell>
          <cell r="DE3">
            <v>1</v>
          </cell>
          <cell r="DF3">
            <v>0</v>
          </cell>
          <cell r="DG3">
            <v>0</v>
          </cell>
          <cell r="DH3">
            <v>0</v>
          </cell>
          <cell r="DI3">
            <v>0</v>
          </cell>
          <cell r="DJ3">
            <v>0</v>
          </cell>
          <cell r="DK3">
            <v>2</v>
          </cell>
          <cell r="DL3">
            <v>9</v>
          </cell>
          <cell r="DM3">
            <v>3</v>
          </cell>
          <cell r="DN3">
            <v>0</v>
          </cell>
          <cell r="DO3">
            <v>0</v>
          </cell>
          <cell r="DP3">
            <v>0</v>
          </cell>
          <cell r="DQ3">
            <v>0</v>
          </cell>
          <cell r="DR3">
            <v>0</v>
          </cell>
          <cell r="DS3">
            <v>12</v>
          </cell>
          <cell r="DT3" t="str">
            <v>Yes</v>
          </cell>
          <cell r="DU3" t="str">
            <v>-</v>
          </cell>
          <cell r="DV3" t="str">
            <v>01822 813509</v>
          </cell>
          <cell r="DW3" t="str">
            <v>mbetts@westdevon.gov.uk</v>
          </cell>
        </row>
        <row r="4">
          <cell r="B4" t="str">
            <v>Wear Valley</v>
          </cell>
          <cell r="C4">
            <v>1</v>
          </cell>
          <cell r="D4">
            <v>0</v>
          </cell>
          <cell r="E4">
            <v>0</v>
          </cell>
          <cell r="F4">
            <v>0</v>
          </cell>
          <cell r="G4">
            <v>0</v>
          </cell>
          <cell r="H4">
            <v>0</v>
          </cell>
          <cell r="I4">
            <v>0</v>
          </cell>
          <cell r="J4">
            <v>0</v>
          </cell>
          <cell r="K4">
            <v>0</v>
          </cell>
          <cell r="L4">
            <v>1</v>
          </cell>
          <cell r="M4">
            <v>0</v>
          </cell>
          <cell r="N4">
            <v>1</v>
          </cell>
          <cell r="O4">
            <v>0</v>
          </cell>
          <cell r="P4">
            <v>0</v>
          </cell>
          <cell r="Q4">
            <v>0</v>
          </cell>
          <cell r="R4">
            <v>0</v>
          </cell>
          <cell r="S4">
            <v>2</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1</v>
          </cell>
          <cell r="BI4">
            <v>0</v>
          </cell>
          <cell r="BJ4">
            <v>1</v>
          </cell>
          <cell r="BK4">
            <v>0</v>
          </cell>
          <cell r="BL4">
            <v>0</v>
          </cell>
          <cell r="BM4">
            <v>0</v>
          </cell>
          <cell r="BN4">
            <v>0</v>
          </cell>
          <cell r="BO4">
            <v>2</v>
          </cell>
          <cell r="BP4">
            <v>0</v>
          </cell>
          <cell r="BQ4">
            <v>0</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v>0</v>
          </cell>
          <cell r="CK4">
            <v>0</v>
          </cell>
          <cell r="CL4">
            <v>0</v>
          </cell>
          <cell r="CM4">
            <v>0</v>
          </cell>
          <cell r="CN4">
            <v>0</v>
          </cell>
          <cell r="CO4">
            <v>0</v>
          </cell>
          <cell r="CP4">
            <v>0</v>
          </cell>
          <cell r="CQ4">
            <v>0</v>
          </cell>
          <cell r="CR4">
            <v>0</v>
          </cell>
          <cell r="CS4">
            <v>0</v>
          </cell>
          <cell r="CT4">
            <v>0</v>
          </cell>
          <cell r="CU4">
            <v>0</v>
          </cell>
          <cell r="CV4">
            <v>0</v>
          </cell>
          <cell r="CW4">
            <v>0</v>
          </cell>
          <cell r="CX4">
            <v>0</v>
          </cell>
          <cell r="CY4">
            <v>0</v>
          </cell>
          <cell r="CZ4">
            <v>0</v>
          </cell>
          <cell r="DA4">
            <v>0</v>
          </cell>
          <cell r="DB4">
            <v>0</v>
          </cell>
          <cell r="DC4">
            <v>0</v>
          </cell>
          <cell r="DD4">
            <v>0</v>
          </cell>
          <cell r="DE4">
            <v>0</v>
          </cell>
          <cell r="DF4">
            <v>1</v>
          </cell>
          <cell r="DG4">
            <v>0</v>
          </cell>
          <cell r="DH4">
            <v>0</v>
          </cell>
          <cell r="DI4">
            <v>0</v>
          </cell>
          <cell r="DJ4">
            <v>0</v>
          </cell>
          <cell r="DK4">
            <v>1</v>
          </cell>
          <cell r="DL4">
            <v>0</v>
          </cell>
          <cell r="DM4">
            <v>0</v>
          </cell>
          <cell r="DN4">
            <v>1</v>
          </cell>
          <cell r="DO4">
            <v>0</v>
          </cell>
          <cell r="DP4">
            <v>0</v>
          </cell>
          <cell r="DQ4">
            <v>0</v>
          </cell>
          <cell r="DR4">
            <v>0</v>
          </cell>
          <cell r="DS4">
            <v>1</v>
          </cell>
          <cell r="DT4" t="str">
            <v>Yes</v>
          </cell>
          <cell r="DU4" t="str">
            <v>-</v>
          </cell>
          <cell r="DV4" t="str">
            <v>01388 761932</v>
          </cell>
          <cell r="DW4" t="str">
            <v>b.abbott@wearvalley.gov.uk</v>
          </cell>
        </row>
        <row r="5">
          <cell r="B5" t="str">
            <v>Colchester</v>
          </cell>
          <cell r="C5">
            <v>4</v>
          </cell>
          <cell r="D5">
            <v>0</v>
          </cell>
          <cell r="E5">
            <v>0</v>
          </cell>
          <cell r="F5">
            <v>0</v>
          </cell>
          <cell r="G5">
            <v>0</v>
          </cell>
          <cell r="H5">
            <v>0</v>
          </cell>
          <cell r="I5">
            <v>0</v>
          </cell>
          <cell r="J5">
            <v>0</v>
          </cell>
          <cell r="K5">
            <v>0</v>
          </cell>
          <cell r="L5">
            <v>1</v>
          </cell>
          <cell r="M5">
            <v>1</v>
          </cell>
          <cell r="N5">
            <v>0</v>
          </cell>
          <cell r="O5">
            <v>0</v>
          </cell>
          <cell r="P5">
            <v>0</v>
          </cell>
          <cell r="Q5">
            <v>0</v>
          </cell>
          <cell r="R5">
            <v>0</v>
          </cell>
          <cell r="S5">
            <v>2</v>
          </cell>
          <cell r="T5">
            <v>26</v>
          </cell>
          <cell r="U5">
            <v>25</v>
          </cell>
          <cell r="V5">
            <v>13</v>
          </cell>
          <cell r="W5">
            <v>0</v>
          </cell>
          <cell r="X5">
            <v>1</v>
          </cell>
          <cell r="Y5">
            <v>0</v>
          </cell>
          <cell r="Z5">
            <v>0</v>
          </cell>
          <cell r="AA5">
            <v>65</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7</v>
          </cell>
          <cell r="BA5">
            <v>4</v>
          </cell>
          <cell r="BB5">
            <v>0</v>
          </cell>
          <cell r="BC5">
            <v>0</v>
          </cell>
          <cell r="BD5">
            <v>0</v>
          </cell>
          <cell r="BE5">
            <v>0</v>
          </cell>
          <cell r="BF5">
            <v>0</v>
          </cell>
          <cell r="BG5">
            <v>11</v>
          </cell>
          <cell r="BH5">
            <v>34</v>
          </cell>
          <cell r="BI5">
            <v>30</v>
          </cell>
          <cell r="BJ5">
            <v>13</v>
          </cell>
          <cell r="BK5">
            <v>0</v>
          </cell>
          <cell r="BL5">
            <v>1</v>
          </cell>
          <cell r="BM5">
            <v>0</v>
          </cell>
          <cell r="BN5">
            <v>0</v>
          </cell>
          <cell r="BO5">
            <v>78</v>
          </cell>
          <cell r="BP5">
            <v>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cell r="DN5">
            <v>0</v>
          </cell>
          <cell r="DO5">
            <v>0</v>
          </cell>
          <cell r="DP5">
            <v>0</v>
          </cell>
          <cell r="DQ5">
            <v>0</v>
          </cell>
          <cell r="DR5">
            <v>0</v>
          </cell>
          <cell r="DS5">
            <v>0</v>
          </cell>
          <cell r="DT5" t="str">
            <v>Yes</v>
          </cell>
          <cell r="DU5" t="str">
            <v>-</v>
          </cell>
          <cell r="DV5" t="str">
            <v>01206 282249</v>
          </cell>
          <cell r="DW5" t="str">
            <v>suzanne.norton@colchester.gov.uk</v>
          </cell>
        </row>
        <row r="6">
          <cell r="B6" t="str">
            <v>Fareham</v>
          </cell>
          <cell r="C6">
            <v>6</v>
          </cell>
          <cell r="D6">
            <v>0</v>
          </cell>
          <cell r="E6">
            <v>0</v>
          </cell>
          <cell r="F6">
            <v>0</v>
          </cell>
          <cell r="G6">
            <v>0</v>
          </cell>
          <cell r="H6">
            <v>0</v>
          </cell>
          <cell r="I6">
            <v>0</v>
          </cell>
          <cell r="J6">
            <v>0</v>
          </cell>
          <cell r="K6">
            <v>0</v>
          </cell>
          <cell r="L6">
            <v>1</v>
          </cell>
          <cell r="M6">
            <v>0</v>
          </cell>
          <cell r="N6">
            <v>1</v>
          </cell>
          <cell r="O6">
            <v>0</v>
          </cell>
          <cell r="P6">
            <v>0</v>
          </cell>
          <cell r="Q6">
            <v>0</v>
          </cell>
          <cell r="R6">
            <v>0</v>
          </cell>
          <cell r="S6">
            <v>2</v>
          </cell>
          <cell r="T6">
            <v>0</v>
          </cell>
          <cell r="U6">
            <v>0</v>
          </cell>
          <cell r="V6">
            <v>2</v>
          </cell>
          <cell r="W6">
            <v>1</v>
          </cell>
          <cell r="X6">
            <v>0</v>
          </cell>
          <cell r="Y6">
            <v>0</v>
          </cell>
          <cell r="Z6">
            <v>0</v>
          </cell>
          <cell r="AA6">
            <v>3</v>
          </cell>
          <cell r="AB6">
            <v>0</v>
          </cell>
          <cell r="AC6">
            <v>0</v>
          </cell>
          <cell r="AD6">
            <v>0</v>
          </cell>
          <cell r="AE6">
            <v>0</v>
          </cell>
          <cell r="AF6">
            <v>0</v>
          </cell>
          <cell r="AG6">
            <v>0</v>
          </cell>
          <cell r="AH6">
            <v>0</v>
          </cell>
          <cell r="AI6">
            <v>0</v>
          </cell>
          <cell r="AJ6">
            <v>1</v>
          </cell>
          <cell r="AK6">
            <v>0</v>
          </cell>
          <cell r="AL6">
            <v>0</v>
          </cell>
          <cell r="AM6">
            <v>0</v>
          </cell>
          <cell r="AN6">
            <v>0</v>
          </cell>
          <cell r="AO6">
            <v>0</v>
          </cell>
          <cell r="AP6">
            <v>0</v>
          </cell>
          <cell r="AQ6">
            <v>1</v>
          </cell>
          <cell r="AR6">
            <v>2</v>
          </cell>
          <cell r="AS6">
            <v>0</v>
          </cell>
          <cell r="AT6">
            <v>0</v>
          </cell>
          <cell r="AU6">
            <v>0</v>
          </cell>
          <cell r="AV6">
            <v>0</v>
          </cell>
          <cell r="AW6">
            <v>0</v>
          </cell>
          <cell r="AX6">
            <v>0</v>
          </cell>
          <cell r="AY6">
            <v>2</v>
          </cell>
          <cell r="AZ6">
            <v>4</v>
          </cell>
          <cell r="BA6">
            <v>0</v>
          </cell>
          <cell r="BB6">
            <v>0</v>
          </cell>
          <cell r="BC6">
            <v>0</v>
          </cell>
          <cell r="BD6">
            <v>2</v>
          </cell>
          <cell r="BE6">
            <v>0</v>
          </cell>
          <cell r="BF6">
            <v>0</v>
          </cell>
          <cell r="BG6">
            <v>6</v>
          </cell>
          <cell r="BH6">
            <v>8</v>
          </cell>
          <cell r="BI6">
            <v>0</v>
          </cell>
          <cell r="BJ6">
            <v>3</v>
          </cell>
          <cell r="BK6">
            <v>1</v>
          </cell>
          <cell r="BL6">
            <v>2</v>
          </cell>
          <cell r="BM6">
            <v>0</v>
          </cell>
          <cell r="BN6">
            <v>0</v>
          </cell>
          <cell r="BO6">
            <v>14</v>
          </cell>
          <cell r="BP6">
            <v>0</v>
          </cell>
          <cell r="BQ6">
            <v>0</v>
          </cell>
          <cell r="BR6">
            <v>0</v>
          </cell>
          <cell r="BS6">
            <v>0</v>
          </cell>
          <cell r="BT6">
            <v>0</v>
          </cell>
          <cell r="BU6">
            <v>0</v>
          </cell>
          <cell r="BV6">
            <v>0</v>
          </cell>
          <cell r="BW6">
            <v>0</v>
          </cell>
          <cell r="BX6">
            <v>0</v>
          </cell>
          <cell r="BY6">
            <v>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cell r="DN6">
            <v>0</v>
          </cell>
          <cell r="DO6">
            <v>0</v>
          </cell>
          <cell r="DP6">
            <v>0</v>
          </cell>
          <cell r="DQ6">
            <v>0</v>
          </cell>
          <cell r="DR6">
            <v>0</v>
          </cell>
          <cell r="DS6">
            <v>0</v>
          </cell>
          <cell r="DT6" t="str">
            <v>Yes</v>
          </cell>
          <cell r="DU6" t="str">
            <v>-</v>
          </cell>
          <cell r="DV6" t="str">
            <v>01329 236100 ext 2489</v>
          </cell>
          <cell r="DW6" t="str">
            <v>vbell@fareham.gov.uk</v>
          </cell>
        </row>
        <row r="7">
          <cell r="B7" t="str">
            <v>Dacorum</v>
          </cell>
          <cell r="C7">
            <v>4</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12</v>
          </cell>
          <cell r="U7">
            <v>0</v>
          </cell>
          <cell r="V7">
            <v>0</v>
          </cell>
          <cell r="W7">
            <v>0</v>
          </cell>
          <cell r="X7">
            <v>0</v>
          </cell>
          <cell r="Y7">
            <v>0</v>
          </cell>
          <cell r="Z7">
            <v>0</v>
          </cell>
          <cell r="AA7">
            <v>12</v>
          </cell>
          <cell r="AB7">
            <v>0</v>
          </cell>
          <cell r="AC7">
            <v>0</v>
          </cell>
          <cell r="AD7">
            <v>0</v>
          </cell>
          <cell r="AE7">
            <v>0</v>
          </cell>
          <cell r="AF7">
            <v>0</v>
          </cell>
          <cell r="AG7">
            <v>0</v>
          </cell>
          <cell r="AH7">
            <v>0</v>
          </cell>
          <cell r="AI7">
            <v>0</v>
          </cell>
          <cell r="AJ7">
            <v>2</v>
          </cell>
          <cell r="AK7">
            <v>0</v>
          </cell>
          <cell r="AL7">
            <v>0</v>
          </cell>
          <cell r="AM7">
            <v>0</v>
          </cell>
          <cell r="AN7">
            <v>0</v>
          </cell>
          <cell r="AO7">
            <v>0</v>
          </cell>
          <cell r="AP7">
            <v>0</v>
          </cell>
          <cell r="AQ7">
            <v>2</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14</v>
          </cell>
          <cell r="BI7">
            <v>0</v>
          </cell>
          <cell r="BJ7">
            <v>0</v>
          </cell>
          <cell r="BK7">
            <v>0</v>
          </cell>
          <cell r="BL7">
            <v>0</v>
          </cell>
          <cell r="BM7">
            <v>0</v>
          </cell>
          <cell r="BN7">
            <v>0</v>
          </cell>
          <cell r="BO7">
            <v>14</v>
          </cell>
          <cell r="BP7">
            <v>0</v>
          </cell>
          <cell r="BQ7">
            <v>0</v>
          </cell>
          <cell r="BR7">
            <v>0</v>
          </cell>
          <cell r="BS7">
            <v>0</v>
          </cell>
          <cell r="BT7">
            <v>0</v>
          </cell>
          <cell r="BU7">
            <v>0</v>
          </cell>
          <cell r="BV7">
            <v>0</v>
          </cell>
          <cell r="BW7">
            <v>0</v>
          </cell>
          <cell r="BX7">
            <v>2</v>
          </cell>
          <cell r="BY7">
            <v>0</v>
          </cell>
          <cell r="BZ7">
            <v>0</v>
          </cell>
          <cell r="CA7">
            <v>0</v>
          </cell>
          <cell r="CB7">
            <v>0</v>
          </cell>
          <cell r="CC7">
            <v>0</v>
          </cell>
          <cell r="CD7">
            <v>0</v>
          </cell>
          <cell r="CE7">
            <v>2</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2</v>
          </cell>
          <cell r="DM7">
            <v>0</v>
          </cell>
          <cell r="DN7">
            <v>0</v>
          </cell>
          <cell r="DO7">
            <v>0</v>
          </cell>
          <cell r="DP7">
            <v>0</v>
          </cell>
          <cell r="DQ7">
            <v>0</v>
          </cell>
          <cell r="DR7">
            <v>0</v>
          </cell>
          <cell r="DS7">
            <v>2</v>
          </cell>
          <cell r="DT7" t="str">
            <v>Yes</v>
          </cell>
          <cell r="DU7" t="str">
            <v>-</v>
          </cell>
          <cell r="DV7" t="str">
            <v>01442 228812</v>
          </cell>
          <cell r="DW7" t="str">
            <v>Gillian.Hodge@dacorum.gov.uk</v>
          </cell>
        </row>
        <row r="8">
          <cell r="B8" t="str">
            <v>Medway Towns</v>
          </cell>
          <cell r="C8">
            <v>6</v>
          </cell>
          <cell r="D8">
            <v>0</v>
          </cell>
          <cell r="E8">
            <v>0</v>
          </cell>
          <cell r="F8">
            <v>0</v>
          </cell>
          <cell r="G8">
            <v>0</v>
          </cell>
          <cell r="H8">
            <v>0</v>
          </cell>
          <cell r="I8">
            <v>0</v>
          </cell>
          <cell r="J8">
            <v>0</v>
          </cell>
          <cell r="K8">
            <v>0</v>
          </cell>
          <cell r="L8">
            <v>1</v>
          </cell>
          <cell r="M8">
            <v>0</v>
          </cell>
          <cell r="N8">
            <v>0</v>
          </cell>
          <cell r="O8">
            <v>0</v>
          </cell>
          <cell r="P8">
            <v>0</v>
          </cell>
          <cell r="Q8">
            <v>0</v>
          </cell>
          <cell r="R8">
            <v>0</v>
          </cell>
          <cell r="S8">
            <v>1</v>
          </cell>
          <cell r="T8">
            <v>16</v>
          </cell>
          <cell r="U8">
            <v>0</v>
          </cell>
          <cell r="V8">
            <v>0</v>
          </cell>
          <cell r="W8">
            <v>0</v>
          </cell>
          <cell r="X8">
            <v>0</v>
          </cell>
          <cell r="Y8">
            <v>0</v>
          </cell>
          <cell r="Z8">
            <v>0</v>
          </cell>
          <cell r="AA8">
            <v>16</v>
          </cell>
          <cell r="AB8">
            <v>2</v>
          </cell>
          <cell r="AC8">
            <v>0</v>
          </cell>
          <cell r="AD8">
            <v>0</v>
          </cell>
          <cell r="AE8">
            <v>0</v>
          </cell>
          <cell r="AF8">
            <v>0</v>
          </cell>
          <cell r="AG8">
            <v>0</v>
          </cell>
          <cell r="AH8">
            <v>0</v>
          </cell>
          <cell r="AI8">
            <v>2</v>
          </cell>
          <cell r="AJ8">
            <v>16</v>
          </cell>
          <cell r="AK8">
            <v>0</v>
          </cell>
          <cell r="AL8">
            <v>1</v>
          </cell>
          <cell r="AM8">
            <v>0</v>
          </cell>
          <cell r="AN8">
            <v>0</v>
          </cell>
          <cell r="AO8">
            <v>0</v>
          </cell>
          <cell r="AP8">
            <v>0</v>
          </cell>
          <cell r="AQ8">
            <v>17</v>
          </cell>
          <cell r="AR8">
            <v>44</v>
          </cell>
          <cell r="AS8">
            <v>29</v>
          </cell>
          <cell r="AT8">
            <v>9</v>
          </cell>
          <cell r="AU8">
            <v>0</v>
          </cell>
          <cell r="AV8">
            <v>0</v>
          </cell>
          <cell r="AW8">
            <v>0</v>
          </cell>
          <cell r="AX8">
            <v>0</v>
          </cell>
          <cell r="AY8">
            <v>82</v>
          </cell>
          <cell r="AZ8">
            <v>2</v>
          </cell>
          <cell r="BA8">
            <v>0</v>
          </cell>
          <cell r="BB8">
            <v>0</v>
          </cell>
          <cell r="BC8">
            <v>0</v>
          </cell>
          <cell r="BD8">
            <v>0</v>
          </cell>
          <cell r="BE8">
            <v>0</v>
          </cell>
          <cell r="BF8">
            <v>0</v>
          </cell>
          <cell r="BG8">
            <v>2</v>
          </cell>
          <cell r="BH8">
            <v>81</v>
          </cell>
          <cell r="BI8">
            <v>29</v>
          </cell>
          <cell r="BJ8">
            <v>10</v>
          </cell>
          <cell r="BK8">
            <v>0</v>
          </cell>
          <cell r="BL8">
            <v>0</v>
          </cell>
          <cell r="BM8">
            <v>0</v>
          </cell>
          <cell r="BN8">
            <v>0</v>
          </cell>
          <cell r="BO8">
            <v>120</v>
          </cell>
          <cell r="BP8">
            <v>0</v>
          </cell>
          <cell r="BQ8">
            <v>0</v>
          </cell>
          <cell r="BR8">
            <v>0</v>
          </cell>
          <cell r="BS8">
            <v>0</v>
          </cell>
          <cell r="BT8">
            <v>0</v>
          </cell>
          <cell r="BU8">
            <v>0</v>
          </cell>
          <cell r="BV8">
            <v>0</v>
          </cell>
          <cell r="BW8">
            <v>0</v>
          </cell>
          <cell r="BX8">
            <v>4</v>
          </cell>
          <cell r="BY8">
            <v>0</v>
          </cell>
          <cell r="BZ8">
            <v>0</v>
          </cell>
          <cell r="CA8">
            <v>0</v>
          </cell>
          <cell r="CB8">
            <v>0</v>
          </cell>
          <cell r="CC8">
            <v>0</v>
          </cell>
          <cell r="CD8">
            <v>0</v>
          </cell>
          <cell r="CE8">
            <v>4</v>
          </cell>
          <cell r="CF8">
            <v>8</v>
          </cell>
          <cell r="CG8">
            <v>0</v>
          </cell>
          <cell r="CH8">
            <v>0</v>
          </cell>
          <cell r="CI8">
            <v>0</v>
          </cell>
          <cell r="CJ8">
            <v>0</v>
          </cell>
          <cell r="CK8">
            <v>0</v>
          </cell>
          <cell r="CL8">
            <v>0</v>
          </cell>
          <cell r="CM8">
            <v>8</v>
          </cell>
          <cell r="CN8">
            <v>4</v>
          </cell>
          <cell r="CO8">
            <v>0</v>
          </cell>
          <cell r="CP8">
            <v>0</v>
          </cell>
          <cell r="CQ8">
            <v>0</v>
          </cell>
          <cell r="CR8">
            <v>0</v>
          </cell>
          <cell r="CS8">
            <v>0</v>
          </cell>
          <cell r="CT8">
            <v>0</v>
          </cell>
          <cell r="CU8">
            <v>4</v>
          </cell>
          <cell r="CV8">
            <v>32</v>
          </cell>
          <cell r="CW8">
            <v>3</v>
          </cell>
          <cell r="CX8">
            <v>1</v>
          </cell>
          <cell r="CY8">
            <v>0</v>
          </cell>
          <cell r="CZ8">
            <v>0</v>
          </cell>
          <cell r="DA8">
            <v>0</v>
          </cell>
          <cell r="DB8">
            <v>0</v>
          </cell>
          <cell r="DC8">
            <v>36</v>
          </cell>
          <cell r="DD8">
            <v>1</v>
          </cell>
          <cell r="DE8">
            <v>0</v>
          </cell>
          <cell r="DF8">
            <v>0</v>
          </cell>
          <cell r="DG8">
            <v>0</v>
          </cell>
          <cell r="DH8">
            <v>0</v>
          </cell>
          <cell r="DI8">
            <v>0</v>
          </cell>
          <cell r="DJ8">
            <v>0</v>
          </cell>
          <cell r="DK8">
            <v>1</v>
          </cell>
          <cell r="DL8">
            <v>49</v>
          </cell>
          <cell r="DM8">
            <v>3</v>
          </cell>
          <cell r="DN8">
            <v>1</v>
          </cell>
          <cell r="DO8">
            <v>0</v>
          </cell>
          <cell r="DP8">
            <v>0</v>
          </cell>
          <cell r="DQ8">
            <v>0</v>
          </cell>
          <cell r="DR8">
            <v>0</v>
          </cell>
          <cell r="DS8">
            <v>53</v>
          </cell>
          <cell r="DT8" t="str">
            <v>Yes</v>
          </cell>
          <cell r="DU8" t="str">
            <v>-</v>
          </cell>
          <cell r="DV8" t="str">
            <v>01634 333231</v>
          </cell>
          <cell r="DW8" t="str">
            <v>angela.rose@medway.gov.uk</v>
          </cell>
        </row>
        <row r="9">
          <cell r="B9" t="str">
            <v>Lancaster</v>
          </cell>
          <cell r="C9">
            <v>9</v>
          </cell>
          <cell r="D9">
            <v>0</v>
          </cell>
          <cell r="E9">
            <v>0</v>
          </cell>
          <cell r="F9">
            <v>0</v>
          </cell>
          <cell r="G9">
            <v>0</v>
          </cell>
          <cell r="H9">
            <v>0</v>
          </cell>
          <cell r="I9">
            <v>0</v>
          </cell>
          <cell r="J9">
            <v>0</v>
          </cell>
          <cell r="K9">
            <v>0</v>
          </cell>
          <cell r="L9">
            <v>0</v>
          </cell>
          <cell r="M9">
            <v>2</v>
          </cell>
          <cell r="N9">
            <v>0</v>
          </cell>
          <cell r="O9">
            <v>0</v>
          </cell>
          <cell r="P9">
            <v>0</v>
          </cell>
          <cell r="Q9">
            <v>0</v>
          </cell>
          <cell r="R9">
            <v>0</v>
          </cell>
          <cell r="S9">
            <v>2</v>
          </cell>
          <cell r="T9">
            <v>2</v>
          </cell>
          <cell r="U9">
            <v>4</v>
          </cell>
          <cell r="V9">
            <v>0</v>
          </cell>
          <cell r="W9">
            <v>0</v>
          </cell>
          <cell r="X9">
            <v>0</v>
          </cell>
          <cell r="Y9">
            <v>0</v>
          </cell>
          <cell r="Z9">
            <v>0</v>
          </cell>
          <cell r="AA9">
            <v>6</v>
          </cell>
          <cell r="AB9">
            <v>1</v>
          </cell>
          <cell r="AC9">
            <v>0</v>
          </cell>
          <cell r="AD9">
            <v>0</v>
          </cell>
          <cell r="AE9">
            <v>1</v>
          </cell>
          <cell r="AF9">
            <v>0</v>
          </cell>
          <cell r="AG9">
            <v>0</v>
          </cell>
          <cell r="AH9">
            <v>0</v>
          </cell>
          <cell r="AI9">
            <v>2</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2</v>
          </cell>
          <cell r="BB9">
            <v>0</v>
          </cell>
          <cell r="BC9">
            <v>0</v>
          </cell>
          <cell r="BD9">
            <v>0</v>
          </cell>
          <cell r="BE9">
            <v>0</v>
          </cell>
          <cell r="BF9">
            <v>0</v>
          </cell>
          <cell r="BG9">
            <v>2</v>
          </cell>
          <cell r="BH9">
            <v>3</v>
          </cell>
          <cell r="BI9">
            <v>8</v>
          </cell>
          <cell r="BJ9">
            <v>0</v>
          </cell>
          <cell r="BK9">
            <v>1</v>
          </cell>
          <cell r="BL9">
            <v>0</v>
          </cell>
          <cell r="BM9">
            <v>0</v>
          </cell>
          <cell r="BN9">
            <v>0</v>
          </cell>
          <cell r="BO9">
            <v>12</v>
          </cell>
          <cell r="BP9">
            <v>1</v>
          </cell>
          <cell r="BQ9">
            <v>0</v>
          </cell>
          <cell r="BR9">
            <v>0</v>
          </cell>
          <cell r="BS9">
            <v>0</v>
          </cell>
          <cell r="BT9">
            <v>0</v>
          </cell>
          <cell r="BU9">
            <v>0</v>
          </cell>
          <cell r="BV9">
            <v>0</v>
          </cell>
          <cell r="BW9">
            <v>1</v>
          </cell>
          <cell r="BX9">
            <v>7</v>
          </cell>
          <cell r="BY9">
            <v>5</v>
          </cell>
          <cell r="BZ9">
            <v>0</v>
          </cell>
          <cell r="CA9">
            <v>0</v>
          </cell>
          <cell r="CB9">
            <v>0</v>
          </cell>
          <cell r="CC9">
            <v>0</v>
          </cell>
          <cell r="CD9">
            <v>0</v>
          </cell>
          <cell r="CE9">
            <v>12</v>
          </cell>
          <cell r="CF9">
            <v>6</v>
          </cell>
          <cell r="CG9">
            <v>0</v>
          </cell>
          <cell r="CH9">
            <v>0</v>
          </cell>
          <cell r="CI9">
            <v>0</v>
          </cell>
          <cell r="CJ9">
            <v>0</v>
          </cell>
          <cell r="CK9">
            <v>0</v>
          </cell>
          <cell r="CL9">
            <v>0</v>
          </cell>
          <cell r="CM9">
            <v>6</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5</v>
          </cell>
          <cell r="DE9">
            <v>3</v>
          </cell>
          <cell r="DF9">
            <v>0</v>
          </cell>
          <cell r="DG9">
            <v>1</v>
          </cell>
          <cell r="DH9">
            <v>0</v>
          </cell>
          <cell r="DI9">
            <v>0</v>
          </cell>
          <cell r="DJ9">
            <v>0</v>
          </cell>
          <cell r="DK9">
            <v>9</v>
          </cell>
          <cell r="DL9">
            <v>19</v>
          </cell>
          <cell r="DM9">
            <v>8</v>
          </cell>
          <cell r="DN9">
            <v>0</v>
          </cell>
          <cell r="DO9">
            <v>1</v>
          </cell>
          <cell r="DP9">
            <v>0</v>
          </cell>
          <cell r="DQ9">
            <v>0</v>
          </cell>
          <cell r="DR9">
            <v>0</v>
          </cell>
          <cell r="DS9">
            <v>28</v>
          </cell>
          <cell r="DT9" t="str">
            <v>Yes</v>
          </cell>
          <cell r="DU9" t="str">
            <v>-</v>
          </cell>
          <cell r="DV9" t="str">
            <v>01524 586819</v>
          </cell>
          <cell r="DW9" t="str">
            <v>pprestpm@lamcaster.gov.uk</v>
          </cell>
        </row>
        <row r="10">
          <cell r="B10" t="str">
            <v>Rutland</v>
          </cell>
          <cell r="C10">
            <v>3</v>
          </cell>
          <cell r="D10">
            <v>0</v>
          </cell>
          <cell r="E10">
            <v>0</v>
          </cell>
          <cell r="F10">
            <v>0</v>
          </cell>
          <cell r="G10">
            <v>0</v>
          </cell>
          <cell r="H10">
            <v>0</v>
          </cell>
          <cell r="I10">
            <v>0</v>
          </cell>
          <cell r="J10">
            <v>0</v>
          </cell>
          <cell r="K10">
            <v>0</v>
          </cell>
          <cell r="L10">
            <v>1</v>
          </cell>
          <cell r="M10">
            <v>0</v>
          </cell>
          <cell r="N10">
            <v>0</v>
          </cell>
          <cell r="O10">
            <v>0</v>
          </cell>
          <cell r="P10">
            <v>0</v>
          </cell>
          <cell r="Q10">
            <v>0</v>
          </cell>
          <cell r="R10">
            <v>0</v>
          </cell>
          <cell r="S10">
            <v>1</v>
          </cell>
          <cell r="T10">
            <v>3</v>
          </cell>
          <cell r="U10">
            <v>1</v>
          </cell>
          <cell r="V10">
            <v>0</v>
          </cell>
          <cell r="W10">
            <v>0</v>
          </cell>
          <cell r="X10">
            <v>0</v>
          </cell>
          <cell r="Y10">
            <v>0</v>
          </cell>
          <cell r="Z10">
            <v>0</v>
          </cell>
          <cell r="AA10">
            <v>4</v>
          </cell>
          <cell r="AB10">
            <v>1</v>
          </cell>
          <cell r="AC10">
            <v>0</v>
          </cell>
          <cell r="AD10">
            <v>0</v>
          </cell>
          <cell r="AE10">
            <v>0</v>
          </cell>
          <cell r="AF10">
            <v>0</v>
          </cell>
          <cell r="AG10">
            <v>0</v>
          </cell>
          <cell r="AH10">
            <v>0</v>
          </cell>
          <cell r="AI10">
            <v>1</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5</v>
          </cell>
          <cell r="BI10">
            <v>1</v>
          </cell>
          <cell r="BJ10">
            <v>0</v>
          </cell>
          <cell r="BK10">
            <v>0</v>
          </cell>
          <cell r="BL10">
            <v>0</v>
          </cell>
          <cell r="BM10">
            <v>0</v>
          </cell>
          <cell r="BN10">
            <v>0</v>
          </cell>
          <cell r="BO10">
            <v>6</v>
          </cell>
          <cell r="BP10">
            <v>0</v>
          </cell>
          <cell r="BQ10">
            <v>0</v>
          </cell>
          <cell r="BR10">
            <v>0</v>
          </cell>
          <cell r="BS10">
            <v>0</v>
          </cell>
          <cell r="BT10">
            <v>0</v>
          </cell>
          <cell r="BU10">
            <v>0</v>
          </cell>
          <cell r="BV10">
            <v>0</v>
          </cell>
          <cell r="BW10">
            <v>0</v>
          </cell>
          <cell r="BX10">
            <v>1</v>
          </cell>
          <cell r="BY10">
            <v>0</v>
          </cell>
          <cell r="BZ10">
            <v>0</v>
          </cell>
          <cell r="CA10">
            <v>0</v>
          </cell>
          <cell r="CB10">
            <v>0</v>
          </cell>
          <cell r="CC10">
            <v>0</v>
          </cell>
          <cell r="CD10">
            <v>0</v>
          </cell>
          <cell r="CE10">
            <v>1</v>
          </cell>
          <cell r="CF10">
            <v>2</v>
          </cell>
          <cell r="CG10">
            <v>0</v>
          </cell>
          <cell r="CH10">
            <v>0</v>
          </cell>
          <cell r="CI10">
            <v>0</v>
          </cell>
          <cell r="CJ10">
            <v>0</v>
          </cell>
          <cell r="CK10">
            <v>0</v>
          </cell>
          <cell r="CL10">
            <v>0</v>
          </cell>
          <cell r="CM10">
            <v>2</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1</v>
          </cell>
          <cell r="DE10">
            <v>0</v>
          </cell>
          <cell r="DF10">
            <v>0</v>
          </cell>
          <cell r="DG10">
            <v>0</v>
          </cell>
          <cell r="DH10">
            <v>0</v>
          </cell>
          <cell r="DI10">
            <v>0</v>
          </cell>
          <cell r="DJ10">
            <v>0</v>
          </cell>
          <cell r="DK10">
            <v>1</v>
          </cell>
          <cell r="DL10">
            <v>4</v>
          </cell>
          <cell r="DM10">
            <v>0</v>
          </cell>
          <cell r="DN10">
            <v>0</v>
          </cell>
          <cell r="DO10">
            <v>0</v>
          </cell>
          <cell r="DP10">
            <v>0</v>
          </cell>
          <cell r="DQ10">
            <v>0</v>
          </cell>
          <cell r="DR10">
            <v>0</v>
          </cell>
          <cell r="DS10">
            <v>4</v>
          </cell>
          <cell r="DT10" t="str">
            <v>Yes</v>
          </cell>
          <cell r="DU10" t="str">
            <v>'Other' reason for homelessness - Applicant took over responsibility for care of three children - previous accommodation (room in shared house) totally unsuitable.</v>
          </cell>
          <cell r="DV10" t="str">
            <v>01572 758126</v>
          </cell>
          <cell r="DW10" t="str">
            <v>hsellers@rutland.gov.uk</v>
          </cell>
        </row>
        <row r="11">
          <cell r="B11" t="str">
            <v>South Holland</v>
          </cell>
          <cell r="C11">
            <v>3</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5</v>
          </cell>
          <cell r="U11">
            <v>7</v>
          </cell>
          <cell r="V11">
            <v>1</v>
          </cell>
          <cell r="W11">
            <v>0</v>
          </cell>
          <cell r="X11">
            <v>0</v>
          </cell>
          <cell r="Y11">
            <v>0</v>
          </cell>
          <cell r="Z11">
            <v>0</v>
          </cell>
          <cell r="AA11">
            <v>13</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5</v>
          </cell>
          <cell r="BI11">
            <v>7</v>
          </cell>
          <cell r="BJ11">
            <v>1</v>
          </cell>
          <cell r="BK11">
            <v>0</v>
          </cell>
          <cell r="BL11">
            <v>0</v>
          </cell>
          <cell r="BM11">
            <v>0</v>
          </cell>
          <cell r="BN11">
            <v>0</v>
          </cell>
          <cell r="BO11">
            <v>13</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t="str">
            <v>Yes</v>
          </cell>
          <cell r="DU11" t="str">
            <v>-</v>
          </cell>
          <cell r="DV11" t="str">
            <v>01775 761161 EXT 4794</v>
          </cell>
          <cell r="DW11" t="str">
            <v>wrabbani@sholland.gov.uk</v>
          </cell>
        </row>
        <row r="12">
          <cell r="B12" t="str">
            <v>Alnwick</v>
          </cell>
          <cell r="C12">
            <v>1</v>
          </cell>
          <cell r="D12">
            <v>1</v>
          </cell>
          <cell r="E12">
            <v>0</v>
          </cell>
          <cell r="F12">
            <v>0</v>
          </cell>
          <cell r="G12">
            <v>0</v>
          </cell>
          <cell r="H12">
            <v>0</v>
          </cell>
          <cell r="I12">
            <v>0</v>
          </cell>
          <cell r="J12">
            <v>0</v>
          </cell>
          <cell r="K12">
            <v>1</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1</v>
          </cell>
          <cell r="BA12">
            <v>0</v>
          </cell>
          <cell r="BB12">
            <v>0</v>
          </cell>
          <cell r="BC12">
            <v>0</v>
          </cell>
          <cell r="BD12">
            <v>0</v>
          </cell>
          <cell r="BE12">
            <v>0</v>
          </cell>
          <cell r="BF12">
            <v>0</v>
          </cell>
          <cell r="BG12">
            <v>1</v>
          </cell>
          <cell r="BH12">
            <v>2</v>
          </cell>
          <cell r="BI12">
            <v>0</v>
          </cell>
          <cell r="BJ12">
            <v>0</v>
          </cell>
          <cell r="BK12">
            <v>0</v>
          </cell>
          <cell r="BL12">
            <v>0</v>
          </cell>
          <cell r="BM12">
            <v>0</v>
          </cell>
          <cell r="BN12">
            <v>0</v>
          </cell>
          <cell r="BO12">
            <v>2</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v>0</v>
          </cell>
          <cell r="DP12">
            <v>0</v>
          </cell>
          <cell r="DQ12">
            <v>0</v>
          </cell>
          <cell r="DR12">
            <v>0</v>
          </cell>
          <cell r="DS12">
            <v>0</v>
          </cell>
          <cell r="DT12" t="str">
            <v>Yes</v>
          </cell>
          <cell r="DU12" t="str">
            <v>-</v>
          </cell>
          <cell r="DV12" t="str">
            <v>01665 511672</v>
          </cell>
          <cell r="DW12" t="str">
            <v>bhgibson@alnwick.gov.uk</v>
          </cell>
        </row>
        <row r="13">
          <cell r="B13" t="str">
            <v>Bassetlaw</v>
          </cell>
          <cell r="C13">
            <v>3</v>
          </cell>
          <cell r="D13">
            <v>2</v>
          </cell>
          <cell r="E13">
            <v>0</v>
          </cell>
          <cell r="F13">
            <v>0</v>
          </cell>
          <cell r="G13">
            <v>0</v>
          </cell>
          <cell r="H13">
            <v>0</v>
          </cell>
          <cell r="I13">
            <v>0</v>
          </cell>
          <cell r="J13">
            <v>0</v>
          </cell>
          <cell r="K13">
            <v>2</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2</v>
          </cell>
          <cell r="BI13">
            <v>0</v>
          </cell>
          <cell r="BJ13">
            <v>0</v>
          </cell>
          <cell r="BK13">
            <v>0</v>
          </cell>
          <cell r="BL13">
            <v>0</v>
          </cell>
          <cell r="BM13">
            <v>0</v>
          </cell>
          <cell r="BN13">
            <v>0</v>
          </cell>
          <cell r="BO13">
            <v>2</v>
          </cell>
          <cell r="BP13">
            <v>3</v>
          </cell>
          <cell r="BQ13">
            <v>0</v>
          </cell>
          <cell r="BR13">
            <v>0</v>
          </cell>
          <cell r="BS13">
            <v>0</v>
          </cell>
          <cell r="BT13">
            <v>0</v>
          </cell>
          <cell r="BU13">
            <v>0</v>
          </cell>
          <cell r="BV13">
            <v>0</v>
          </cell>
          <cell r="BW13">
            <v>3</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3</v>
          </cell>
          <cell r="DM13">
            <v>0</v>
          </cell>
          <cell r="DN13">
            <v>0</v>
          </cell>
          <cell r="DO13">
            <v>0</v>
          </cell>
          <cell r="DP13">
            <v>0</v>
          </cell>
          <cell r="DQ13">
            <v>0</v>
          </cell>
          <cell r="DR13">
            <v>0</v>
          </cell>
          <cell r="DS13">
            <v>3</v>
          </cell>
          <cell r="DT13" t="str">
            <v>Yes</v>
          </cell>
          <cell r="DU13" t="str">
            <v>-</v>
          </cell>
          <cell r="DV13" t="str">
            <v>01909 533455</v>
          </cell>
          <cell r="DW13" t="str">
            <v>Angela.McLoughlin@bassetlaw.gov.uk</v>
          </cell>
        </row>
        <row r="14">
          <cell r="B14" t="str">
            <v>Woking</v>
          </cell>
          <cell r="C14">
            <v>6</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1</v>
          </cell>
          <cell r="U14">
            <v>1</v>
          </cell>
          <cell r="V14">
            <v>0</v>
          </cell>
          <cell r="W14">
            <v>0</v>
          </cell>
          <cell r="X14">
            <v>0</v>
          </cell>
          <cell r="Y14">
            <v>0</v>
          </cell>
          <cell r="Z14">
            <v>0</v>
          </cell>
          <cell r="AA14">
            <v>2</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2</v>
          </cell>
          <cell r="AS14">
            <v>0</v>
          </cell>
          <cell r="AT14">
            <v>0</v>
          </cell>
          <cell r="AU14">
            <v>0</v>
          </cell>
          <cell r="AV14">
            <v>0</v>
          </cell>
          <cell r="AW14">
            <v>0</v>
          </cell>
          <cell r="AX14">
            <v>0</v>
          </cell>
          <cell r="AY14">
            <v>2</v>
          </cell>
          <cell r="AZ14">
            <v>0</v>
          </cell>
          <cell r="BA14">
            <v>0</v>
          </cell>
          <cell r="BB14">
            <v>0</v>
          </cell>
          <cell r="BC14">
            <v>0</v>
          </cell>
          <cell r="BD14">
            <v>0</v>
          </cell>
          <cell r="BE14">
            <v>0</v>
          </cell>
          <cell r="BF14">
            <v>0</v>
          </cell>
          <cell r="BG14">
            <v>0</v>
          </cell>
          <cell r="BH14">
            <v>3</v>
          </cell>
          <cell r="BI14">
            <v>1</v>
          </cell>
          <cell r="BJ14">
            <v>0</v>
          </cell>
          <cell r="BK14">
            <v>0</v>
          </cell>
          <cell r="BL14">
            <v>0</v>
          </cell>
          <cell r="BM14">
            <v>0</v>
          </cell>
          <cell r="BN14">
            <v>0</v>
          </cell>
          <cell r="BO14">
            <v>4</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t="str">
            <v>Yes</v>
          </cell>
          <cell r="DU14" t="str">
            <v>-</v>
          </cell>
          <cell r="DV14" t="str">
            <v>01483 743660</v>
          </cell>
          <cell r="DW14" t="str">
            <v>helen.kempsell@woking.gov.uk</v>
          </cell>
        </row>
        <row r="15">
          <cell r="B15" t="str">
            <v>South Tyneside</v>
          </cell>
          <cell r="C15">
            <v>1</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13</v>
          </cell>
          <cell r="U15">
            <v>0</v>
          </cell>
          <cell r="V15">
            <v>0</v>
          </cell>
          <cell r="W15">
            <v>0</v>
          </cell>
          <cell r="X15">
            <v>0</v>
          </cell>
          <cell r="Y15">
            <v>0</v>
          </cell>
          <cell r="Z15">
            <v>0</v>
          </cell>
          <cell r="AA15">
            <v>13</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1</v>
          </cell>
          <cell r="BA15">
            <v>0</v>
          </cell>
          <cell r="BB15">
            <v>0</v>
          </cell>
          <cell r="BC15">
            <v>0</v>
          </cell>
          <cell r="BD15">
            <v>0</v>
          </cell>
          <cell r="BE15">
            <v>0</v>
          </cell>
          <cell r="BF15">
            <v>0</v>
          </cell>
          <cell r="BG15">
            <v>1</v>
          </cell>
          <cell r="BH15">
            <v>14</v>
          </cell>
          <cell r="BI15">
            <v>0</v>
          </cell>
          <cell r="BJ15">
            <v>0</v>
          </cell>
          <cell r="BK15">
            <v>0</v>
          </cell>
          <cell r="BL15">
            <v>0</v>
          </cell>
          <cell r="BM15">
            <v>0</v>
          </cell>
          <cell r="BN15">
            <v>0</v>
          </cell>
          <cell r="BO15">
            <v>14</v>
          </cell>
          <cell r="BP15">
            <v>1</v>
          </cell>
          <cell r="BQ15">
            <v>0</v>
          </cell>
          <cell r="BR15">
            <v>0</v>
          </cell>
          <cell r="BS15">
            <v>0</v>
          </cell>
          <cell r="BT15">
            <v>0</v>
          </cell>
          <cell r="BU15">
            <v>0</v>
          </cell>
          <cell r="BV15">
            <v>0</v>
          </cell>
          <cell r="BW15">
            <v>1</v>
          </cell>
          <cell r="BX15">
            <v>37</v>
          </cell>
          <cell r="BY15">
            <v>2</v>
          </cell>
          <cell r="BZ15">
            <v>0</v>
          </cell>
          <cell r="CA15">
            <v>0</v>
          </cell>
          <cell r="CB15">
            <v>0</v>
          </cell>
          <cell r="CC15">
            <v>0</v>
          </cell>
          <cell r="CD15">
            <v>0</v>
          </cell>
          <cell r="CE15">
            <v>39</v>
          </cell>
          <cell r="CF15">
            <v>3</v>
          </cell>
          <cell r="CG15">
            <v>0</v>
          </cell>
          <cell r="CH15">
            <v>0</v>
          </cell>
          <cell r="CI15">
            <v>0</v>
          </cell>
          <cell r="CJ15">
            <v>0</v>
          </cell>
          <cell r="CK15">
            <v>0</v>
          </cell>
          <cell r="CL15">
            <v>0</v>
          </cell>
          <cell r="CM15">
            <v>3</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4</v>
          </cell>
          <cell r="DE15">
            <v>0</v>
          </cell>
          <cell r="DF15">
            <v>0</v>
          </cell>
          <cell r="DG15">
            <v>0</v>
          </cell>
          <cell r="DH15">
            <v>0</v>
          </cell>
          <cell r="DI15">
            <v>0</v>
          </cell>
          <cell r="DJ15">
            <v>0</v>
          </cell>
          <cell r="DK15">
            <v>4</v>
          </cell>
          <cell r="DL15">
            <v>45</v>
          </cell>
          <cell r="DM15">
            <v>2</v>
          </cell>
          <cell r="DN15">
            <v>0</v>
          </cell>
          <cell r="DO15">
            <v>0</v>
          </cell>
          <cell r="DP15">
            <v>0</v>
          </cell>
          <cell r="DQ15">
            <v>0</v>
          </cell>
          <cell r="DR15">
            <v>0</v>
          </cell>
          <cell r="DS15">
            <v>47</v>
          </cell>
          <cell r="DT15" t="str">
            <v>Yes</v>
          </cell>
          <cell r="DU15" t="str">
            <v>-</v>
          </cell>
          <cell r="DV15" t="str">
            <v>0191 424 7961</v>
          </cell>
          <cell r="DW15" t="str">
            <v>stephen.hamilton@southtynside.gov.uk</v>
          </cell>
        </row>
        <row r="16">
          <cell r="B16" t="str">
            <v>Calderdale</v>
          </cell>
          <cell r="C16">
            <v>2</v>
          </cell>
          <cell r="D16">
            <v>0</v>
          </cell>
          <cell r="E16">
            <v>0</v>
          </cell>
          <cell r="F16">
            <v>0</v>
          </cell>
          <cell r="G16">
            <v>0</v>
          </cell>
          <cell r="H16">
            <v>0</v>
          </cell>
          <cell r="I16">
            <v>0</v>
          </cell>
          <cell r="J16">
            <v>0</v>
          </cell>
          <cell r="K16">
            <v>0</v>
          </cell>
          <cell r="L16">
            <v>1</v>
          </cell>
          <cell r="M16">
            <v>0</v>
          </cell>
          <cell r="N16">
            <v>0</v>
          </cell>
          <cell r="O16">
            <v>0</v>
          </cell>
          <cell r="P16">
            <v>0</v>
          </cell>
          <cell r="Q16">
            <v>0</v>
          </cell>
          <cell r="R16">
            <v>0</v>
          </cell>
          <cell r="S16">
            <v>1</v>
          </cell>
          <cell r="T16">
            <v>9</v>
          </cell>
          <cell r="U16">
            <v>1</v>
          </cell>
          <cell r="V16">
            <v>0</v>
          </cell>
          <cell r="W16">
            <v>0</v>
          </cell>
          <cell r="X16">
            <v>0</v>
          </cell>
          <cell r="Y16">
            <v>0</v>
          </cell>
          <cell r="Z16">
            <v>0</v>
          </cell>
          <cell r="AA16">
            <v>10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1</v>
          </cell>
          <cell r="AS16">
            <v>0</v>
          </cell>
          <cell r="AT16">
            <v>1</v>
          </cell>
          <cell r="AU16">
            <v>0</v>
          </cell>
          <cell r="AV16">
            <v>0</v>
          </cell>
          <cell r="AW16">
            <v>0</v>
          </cell>
          <cell r="AX16">
            <v>0</v>
          </cell>
          <cell r="AY16">
            <v>2</v>
          </cell>
          <cell r="AZ16">
            <v>8</v>
          </cell>
          <cell r="BA16">
            <v>1</v>
          </cell>
          <cell r="BB16">
            <v>0</v>
          </cell>
          <cell r="BC16">
            <v>0</v>
          </cell>
          <cell r="BD16">
            <v>0</v>
          </cell>
          <cell r="BE16">
            <v>0</v>
          </cell>
          <cell r="BF16">
            <v>0</v>
          </cell>
          <cell r="BG16">
            <v>9</v>
          </cell>
          <cell r="BH16">
            <v>19</v>
          </cell>
          <cell r="BI16">
            <v>2</v>
          </cell>
          <cell r="BJ16">
            <v>1</v>
          </cell>
          <cell r="BK16">
            <v>0</v>
          </cell>
          <cell r="BL16">
            <v>0</v>
          </cell>
          <cell r="BM16">
            <v>0</v>
          </cell>
          <cell r="BN16">
            <v>0</v>
          </cell>
          <cell r="BO16">
            <v>22</v>
          </cell>
          <cell r="BP16">
            <v>0</v>
          </cell>
          <cell r="BQ16">
            <v>0</v>
          </cell>
          <cell r="BR16">
            <v>0</v>
          </cell>
          <cell r="BS16">
            <v>0</v>
          </cell>
          <cell r="BT16">
            <v>0</v>
          </cell>
          <cell r="BU16">
            <v>0</v>
          </cell>
          <cell r="BV16">
            <v>0</v>
          </cell>
          <cell r="BW16">
            <v>0</v>
          </cell>
          <cell r="BX16">
            <v>13</v>
          </cell>
          <cell r="BY16">
            <v>3</v>
          </cell>
          <cell r="BZ16">
            <v>0</v>
          </cell>
          <cell r="CA16">
            <v>0</v>
          </cell>
          <cell r="CB16">
            <v>0</v>
          </cell>
          <cell r="CC16">
            <v>0</v>
          </cell>
          <cell r="CD16">
            <v>0</v>
          </cell>
          <cell r="CE16">
            <v>16</v>
          </cell>
          <cell r="CF16">
            <v>0</v>
          </cell>
          <cell r="CG16">
            <v>0</v>
          </cell>
          <cell r="CH16">
            <v>1</v>
          </cell>
          <cell r="CI16">
            <v>0</v>
          </cell>
          <cell r="CJ16">
            <v>0</v>
          </cell>
          <cell r="CK16">
            <v>0</v>
          </cell>
          <cell r="CL16">
            <v>0</v>
          </cell>
          <cell r="CM16">
            <v>1</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D16">
            <v>2</v>
          </cell>
          <cell r="DE16">
            <v>0</v>
          </cell>
          <cell r="DF16">
            <v>0</v>
          </cell>
          <cell r="DG16">
            <v>0</v>
          </cell>
          <cell r="DH16">
            <v>0</v>
          </cell>
          <cell r="DI16">
            <v>0</v>
          </cell>
          <cell r="DJ16">
            <v>0</v>
          </cell>
          <cell r="DK16">
            <v>2</v>
          </cell>
          <cell r="DL16">
            <v>15</v>
          </cell>
          <cell r="DM16">
            <v>3</v>
          </cell>
          <cell r="DN16">
            <v>1</v>
          </cell>
          <cell r="DO16">
            <v>0</v>
          </cell>
          <cell r="DP16">
            <v>0</v>
          </cell>
          <cell r="DQ16">
            <v>0</v>
          </cell>
          <cell r="DR16">
            <v>0</v>
          </cell>
          <cell r="DS16">
            <v>19</v>
          </cell>
          <cell r="DT16" t="str">
            <v>Yes</v>
          </cell>
          <cell r="DU16" t="str">
            <v>-</v>
          </cell>
          <cell r="DV16" t="str">
            <v>01422 392455</v>
          </cell>
          <cell r="DW16" t="str">
            <v>gillian.west@calderdale.gov.uk</v>
          </cell>
        </row>
        <row r="17">
          <cell r="B17" t="str">
            <v>Ealing</v>
          </cell>
          <cell r="C17">
            <v>5</v>
          </cell>
          <cell r="D17">
            <v>0</v>
          </cell>
          <cell r="E17">
            <v>0</v>
          </cell>
          <cell r="F17">
            <v>0</v>
          </cell>
          <cell r="G17">
            <v>0</v>
          </cell>
          <cell r="H17">
            <v>0</v>
          </cell>
          <cell r="I17">
            <v>0</v>
          </cell>
          <cell r="J17">
            <v>0</v>
          </cell>
          <cell r="K17">
            <v>0</v>
          </cell>
          <cell r="L17">
            <v>2</v>
          </cell>
          <cell r="M17">
            <v>0</v>
          </cell>
          <cell r="N17">
            <v>1</v>
          </cell>
          <cell r="O17">
            <v>0</v>
          </cell>
          <cell r="P17">
            <v>3</v>
          </cell>
          <cell r="Q17">
            <v>0</v>
          </cell>
          <cell r="R17">
            <v>1</v>
          </cell>
          <cell r="S17">
            <v>7</v>
          </cell>
          <cell r="T17">
            <v>7</v>
          </cell>
          <cell r="U17">
            <v>10</v>
          </cell>
          <cell r="V17">
            <v>7</v>
          </cell>
          <cell r="W17">
            <v>12</v>
          </cell>
          <cell r="X17">
            <v>31</v>
          </cell>
          <cell r="Y17">
            <v>9</v>
          </cell>
          <cell r="Z17">
            <v>14</v>
          </cell>
          <cell r="AA17">
            <v>90</v>
          </cell>
          <cell r="AB17">
            <v>1</v>
          </cell>
          <cell r="AC17">
            <v>1</v>
          </cell>
          <cell r="AD17">
            <v>0</v>
          </cell>
          <cell r="AE17">
            <v>0</v>
          </cell>
          <cell r="AF17">
            <v>1</v>
          </cell>
          <cell r="AG17">
            <v>0</v>
          </cell>
          <cell r="AH17">
            <v>4</v>
          </cell>
          <cell r="AI17">
            <v>7</v>
          </cell>
          <cell r="AJ17">
            <v>0</v>
          </cell>
          <cell r="AK17">
            <v>0</v>
          </cell>
          <cell r="AL17">
            <v>0</v>
          </cell>
          <cell r="AM17">
            <v>0</v>
          </cell>
          <cell r="AN17">
            <v>0</v>
          </cell>
          <cell r="AO17">
            <v>0</v>
          </cell>
          <cell r="AP17">
            <v>0</v>
          </cell>
          <cell r="AQ17">
            <v>0</v>
          </cell>
          <cell r="AR17">
            <v>0</v>
          </cell>
          <cell r="AS17">
            <v>0</v>
          </cell>
          <cell r="AT17">
            <v>0</v>
          </cell>
          <cell r="AU17">
            <v>0</v>
          </cell>
          <cell r="AV17">
            <v>1</v>
          </cell>
          <cell r="AW17">
            <v>1</v>
          </cell>
          <cell r="AX17">
            <v>0</v>
          </cell>
          <cell r="AY17">
            <v>2</v>
          </cell>
          <cell r="AZ17">
            <v>5</v>
          </cell>
          <cell r="BA17">
            <v>2</v>
          </cell>
          <cell r="BB17">
            <v>4</v>
          </cell>
          <cell r="BC17">
            <v>5</v>
          </cell>
          <cell r="BD17">
            <v>2</v>
          </cell>
          <cell r="BE17">
            <v>5</v>
          </cell>
          <cell r="BF17">
            <v>2</v>
          </cell>
          <cell r="BG17">
            <v>25</v>
          </cell>
          <cell r="BH17">
            <v>15</v>
          </cell>
          <cell r="BI17">
            <v>13</v>
          </cell>
          <cell r="BJ17">
            <v>12</v>
          </cell>
          <cell r="BK17">
            <v>17</v>
          </cell>
          <cell r="BL17">
            <v>38</v>
          </cell>
          <cell r="BM17">
            <v>15</v>
          </cell>
          <cell r="BN17">
            <v>21</v>
          </cell>
          <cell r="BO17">
            <v>131</v>
          </cell>
          <cell r="BP17">
            <v>0</v>
          </cell>
          <cell r="BQ17">
            <v>0</v>
          </cell>
          <cell r="BR17">
            <v>0</v>
          </cell>
          <cell r="BS17">
            <v>0</v>
          </cell>
          <cell r="BT17">
            <v>0</v>
          </cell>
          <cell r="BU17">
            <v>0</v>
          </cell>
          <cell r="BV17">
            <v>0</v>
          </cell>
          <cell r="BW17">
            <v>0</v>
          </cell>
          <cell r="BX17">
            <v>4</v>
          </cell>
          <cell r="BY17">
            <v>2</v>
          </cell>
          <cell r="BZ17">
            <v>0</v>
          </cell>
          <cell r="CA17">
            <v>1</v>
          </cell>
          <cell r="CB17">
            <v>0</v>
          </cell>
          <cell r="CC17">
            <v>0</v>
          </cell>
          <cell r="CD17">
            <v>0</v>
          </cell>
          <cell r="CE17">
            <v>7</v>
          </cell>
          <cell r="CF17">
            <v>0</v>
          </cell>
          <cell r="CG17">
            <v>0</v>
          </cell>
          <cell r="CH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4</v>
          </cell>
          <cell r="DM17">
            <v>2</v>
          </cell>
          <cell r="DN17">
            <v>0</v>
          </cell>
          <cell r="DO17">
            <v>1</v>
          </cell>
          <cell r="DP17">
            <v>0</v>
          </cell>
          <cell r="DQ17">
            <v>0</v>
          </cell>
          <cell r="DR17">
            <v>0</v>
          </cell>
          <cell r="DS17">
            <v>7</v>
          </cell>
          <cell r="DT17" t="str">
            <v>Yes</v>
          </cell>
          <cell r="DU17" t="str">
            <v>-</v>
          </cell>
          <cell r="DV17" t="str">
            <v>020 8825 5024</v>
          </cell>
          <cell r="DW17" t="str">
            <v>arec.koundarjian@ealing.gov.uk</v>
          </cell>
        </row>
        <row r="18">
          <cell r="B18" t="str">
            <v>Southwark</v>
          </cell>
          <cell r="C18">
            <v>5</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5</v>
          </cell>
          <cell r="U18">
            <v>10</v>
          </cell>
          <cell r="V18">
            <v>16</v>
          </cell>
          <cell r="W18">
            <v>31</v>
          </cell>
          <cell r="X18">
            <v>0</v>
          </cell>
          <cell r="Y18">
            <v>0</v>
          </cell>
          <cell r="Z18">
            <v>0</v>
          </cell>
          <cell r="AA18">
            <v>62</v>
          </cell>
          <cell r="AB18">
            <v>1</v>
          </cell>
          <cell r="AC18">
            <v>0</v>
          </cell>
          <cell r="AD18">
            <v>0</v>
          </cell>
          <cell r="AE18">
            <v>2</v>
          </cell>
          <cell r="AF18">
            <v>0</v>
          </cell>
          <cell r="AG18">
            <v>0</v>
          </cell>
          <cell r="AH18">
            <v>0</v>
          </cell>
          <cell r="AI18">
            <v>3</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1</v>
          </cell>
          <cell r="BB18">
            <v>1</v>
          </cell>
          <cell r="BC18">
            <v>0</v>
          </cell>
          <cell r="BD18">
            <v>0</v>
          </cell>
          <cell r="BE18">
            <v>0</v>
          </cell>
          <cell r="BF18">
            <v>0</v>
          </cell>
          <cell r="BG18">
            <v>2</v>
          </cell>
          <cell r="BH18">
            <v>6</v>
          </cell>
          <cell r="BI18">
            <v>11</v>
          </cell>
          <cell r="BJ18">
            <v>17</v>
          </cell>
          <cell r="BK18">
            <v>33</v>
          </cell>
          <cell r="BL18">
            <v>0</v>
          </cell>
          <cell r="BM18">
            <v>0</v>
          </cell>
          <cell r="BN18">
            <v>0</v>
          </cell>
          <cell r="BO18">
            <v>67</v>
          </cell>
          <cell r="BP18">
            <v>0</v>
          </cell>
          <cell r="BQ18">
            <v>0</v>
          </cell>
          <cell r="BR18">
            <v>0</v>
          </cell>
          <cell r="BS18">
            <v>0</v>
          </cell>
          <cell r="BT18">
            <v>0</v>
          </cell>
          <cell r="BU18">
            <v>0</v>
          </cell>
          <cell r="BV18">
            <v>0</v>
          </cell>
          <cell r="BW18">
            <v>0</v>
          </cell>
          <cell r="BX18">
            <v>3</v>
          </cell>
          <cell r="BY18">
            <v>7</v>
          </cell>
          <cell r="BZ18">
            <v>12</v>
          </cell>
          <cell r="CA18">
            <v>19</v>
          </cell>
          <cell r="CB18">
            <v>0</v>
          </cell>
          <cell r="CC18">
            <v>0</v>
          </cell>
          <cell r="CD18">
            <v>0</v>
          </cell>
          <cell r="CE18">
            <v>41</v>
          </cell>
          <cell r="CF18">
            <v>0</v>
          </cell>
          <cell r="CG18">
            <v>0</v>
          </cell>
          <cell r="CH18">
            <v>0</v>
          </cell>
          <cell r="CI18">
            <v>0</v>
          </cell>
          <cell r="CJ18">
            <v>0</v>
          </cell>
          <cell r="CK18">
            <v>0</v>
          </cell>
          <cell r="CL18">
            <v>0</v>
          </cell>
          <cell r="CM18">
            <v>0</v>
          </cell>
          <cell r="CN18">
            <v>0</v>
          </cell>
          <cell r="CO18">
            <v>0</v>
          </cell>
          <cell r="CP18">
            <v>0</v>
          </cell>
          <cell r="CQ18">
            <v>0</v>
          </cell>
          <cell r="CR18">
            <v>0</v>
          </cell>
          <cell r="CS18">
            <v>0</v>
          </cell>
          <cell r="CT18">
            <v>0</v>
          </cell>
          <cell r="CU18">
            <v>0</v>
          </cell>
          <cell r="CV18">
            <v>0</v>
          </cell>
          <cell r="CW18">
            <v>0</v>
          </cell>
          <cell r="CX18">
            <v>0</v>
          </cell>
          <cell r="CY18">
            <v>0</v>
          </cell>
          <cell r="CZ18">
            <v>0</v>
          </cell>
          <cell r="DA18">
            <v>0</v>
          </cell>
          <cell r="DB18">
            <v>0</v>
          </cell>
          <cell r="DC18">
            <v>0</v>
          </cell>
          <cell r="DD18">
            <v>1</v>
          </cell>
          <cell r="DE18">
            <v>3</v>
          </cell>
          <cell r="DF18">
            <v>2</v>
          </cell>
          <cell r="DG18">
            <v>4</v>
          </cell>
          <cell r="DH18">
            <v>0</v>
          </cell>
          <cell r="DI18">
            <v>0</v>
          </cell>
          <cell r="DJ18">
            <v>0</v>
          </cell>
          <cell r="DK18">
            <v>10</v>
          </cell>
          <cell r="DL18">
            <v>4</v>
          </cell>
          <cell r="DM18">
            <v>10</v>
          </cell>
          <cell r="DN18">
            <v>14</v>
          </cell>
          <cell r="DO18">
            <v>23</v>
          </cell>
          <cell r="DP18">
            <v>0</v>
          </cell>
          <cell r="DQ18">
            <v>0</v>
          </cell>
          <cell r="DR18">
            <v>0</v>
          </cell>
          <cell r="DS18">
            <v>51</v>
          </cell>
          <cell r="DT18" t="str">
            <v>Yes</v>
          </cell>
          <cell r="DU18" t="str">
            <v>-</v>
          </cell>
          <cell r="DV18" t="str">
            <v>0207 525 7775</v>
          </cell>
          <cell r="DW18" t="str">
            <v>JACKIE.RICHARDS@SOUTHWARK.GOV.UK</v>
          </cell>
        </row>
        <row r="19">
          <cell r="B19" t="str">
            <v>Test Account</v>
          </cell>
          <cell r="C19">
            <v>10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row>
        <row r="20">
          <cell r="B20" t="str">
            <v>Luton</v>
          </cell>
          <cell r="C20">
            <v>4</v>
          </cell>
          <cell r="D20">
            <v>0</v>
          </cell>
          <cell r="E20">
            <v>0</v>
          </cell>
          <cell r="F20">
            <v>0</v>
          </cell>
          <cell r="G20">
            <v>0</v>
          </cell>
          <cell r="H20">
            <v>0</v>
          </cell>
          <cell r="I20">
            <v>0</v>
          </cell>
          <cell r="J20">
            <v>0</v>
          </cell>
          <cell r="K20">
            <v>0</v>
          </cell>
          <cell r="L20">
            <v>1</v>
          </cell>
          <cell r="M20">
            <v>0</v>
          </cell>
          <cell r="N20">
            <v>0</v>
          </cell>
          <cell r="O20">
            <v>0</v>
          </cell>
          <cell r="P20">
            <v>0</v>
          </cell>
          <cell r="Q20">
            <v>0</v>
          </cell>
          <cell r="R20">
            <v>0</v>
          </cell>
          <cell r="S20">
            <v>1</v>
          </cell>
          <cell r="T20">
            <v>0</v>
          </cell>
          <cell r="U20">
            <v>0</v>
          </cell>
          <cell r="V20">
            <v>47</v>
          </cell>
          <cell r="W20">
            <v>0</v>
          </cell>
          <cell r="X20">
            <v>0</v>
          </cell>
          <cell r="Y20">
            <v>0</v>
          </cell>
          <cell r="Z20">
            <v>0</v>
          </cell>
          <cell r="AA20">
            <v>47</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5</v>
          </cell>
          <cell r="AS20">
            <v>5</v>
          </cell>
          <cell r="AT20">
            <v>0</v>
          </cell>
          <cell r="AU20">
            <v>0</v>
          </cell>
          <cell r="AV20">
            <v>0</v>
          </cell>
          <cell r="AW20">
            <v>0</v>
          </cell>
          <cell r="AX20">
            <v>0</v>
          </cell>
          <cell r="AY20">
            <v>10</v>
          </cell>
          <cell r="AZ20">
            <v>0</v>
          </cell>
          <cell r="BA20">
            <v>0</v>
          </cell>
          <cell r="BB20">
            <v>0</v>
          </cell>
          <cell r="BC20">
            <v>0</v>
          </cell>
          <cell r="BD20">
            <v>0</v>
          </cell>
          <cell r="BE20">
            <v>0</v>
          </cell>
          <cell r="BF20">
            <v>0</v>
          </cell>
          <cell r="BG20">
            <v>0</v>
          </cell>
          <cell r="BH20">
            <v>6</v>
          </cell>
          <cell r="BI20">
            <v>5</v>
          </cell>
          <cell r="BJ20">
            <v>47</v>
          </cell>
          <cell r="BK20">
            <v>0</v>
          </cell>
          <cell r="BL20">
            <v>0</v>
          </cell>
          <cell r="BM20">
            <v>0</v>
          </cell>
          <cell r="BN20">
            <v>0</v>
          </cell>
          <cell r="BO20">
            <v>58</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cell r="DN20">
            <v>0</v>
          </cell>
          <cell r="DO20">
            <v>0</v>
          </cell>
          <cell r="DP20">
            <v>0</v>
          </cell>
          <cell r="DQ20">
            <v>0</v>
          </cell>
          <cell r="DR20">
            <v>0</v>
          </cell>
          <cell r="DS20">
            <v>0</v>
          </cell>
          <cell r="DT20" t="str">
            <v>Yes</v>
          </cell>
          <cell r="DU20" t="str">
            <v>-</v>
          </cell>
          <cell r="DV20" t="str">
            <v>01582546961</v>
          </cell>
          <cell r="DW20" t="str">
            <v>dolanm@luton.gov.uk</v>
          </cell>
        </row>
        <row r="21">
          <cell r="B21" t="str">
            <v>Congleton</v>
          </cell>
          <cell r="C21">
            <v>9</v>
          </cell>
          <cell r="D21">
            <v>0</v>
          </cell>
          <cell r="E21">
            <v>0</v>
          </cell>
          <cell r="F21">
            <v>0</v>
          </cell>
          <cell r="G21">
            <v>0</v>
          </cell>
          <cell r="H21">
            <v>0</v>
          </cell>
          <cell r="I21">
            <v>0</v>
          </cell>
          <cell r="J21">
            <v>0</v>
          </cell>
          <cell r="K21">
            <v>0</v>
          </cell>
          <cell r="L21">
            <v>0</v>
          </cell>
          <cell r="M21">
            <v>1</v>
          </cell>
          <cell r="N21">
            <v>0</v>
          </cell>
          <cell r="O21">
            <v>0</v>
          </cell>
          <cell r="P21">
            <v>0</v>
          </cell>
          <cell r="Q21">
            <v>0</v>
          </cell>
          <cell r="R21">
            <v>0</v>
          </cell>
          <cell r="S21">
            <v>1</v>
          </cell>
          <cell r="T21">
            <v>5</v>
          </cell>
          <cell r="U21">
            <v>0</v>
          </cell>
          <cell r="V21">
            <v>0</v>
          </cell>
          <cell r="W21">
            <v>0</v>
          </cell>
          <cell r="X21">
            <v>0</v>
          </cell>
          <cell r="Y21">
            <v>0</v>
          </cell>
          <cell r="Z21">
            <v>0</v>
          </cell>
          <cell r="AA21">
            <v>5</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1</v>
          </cell>
          <cell r="BA21">
            <v>1</v>
          </cell>
          <cell r="BB21">
            <v>0</v>
          </cell>
          <cell r="BC21">
            <v>0</v>
          </cell>
          <cell r="BD21">
            <v>0</v>
          </cell>
          <cell r="BE21">
            <v>0</v>
          </cell>
          <cell r="BF21">
            <v>0</v>
          </cell>
          <cell r="BG21">
            <v>2</v>
          </cell>
          <cell r="BH21">
            <v>6</v>
          </cell>
          <cell r="BI21">
            <v>2</v>
          </cell>
          <cell r="BJ21">
            <v>0</v>
          </cell>
          <cell r="BK21">
            <v>0</v>
          </cell>
          <cell r="BL21">
            <v>0</v>
          </cell>
          <cell r="BM21">
            <v>0</v>
          </cell>
          <cell r="BN21">
            <v>0</v>
          </cell>
          <cell r="BO21">
            <v>8</v>
          </cell>
          <cell r="BP21">
            <v>0</v>
          </cell>
          <cell r="BQ21">
            <v>0</v>
          </cell>
          <cell r="BR21">
            <v>0</v>
          </cell>
          <cell r="BS21">
            <v>0</v>
          </cell>
          <cell r="BT21">
            <v>0</v>
          </cell>
          <cell r="BU21">
            <v>0</v>
          </cell>
          <cell r="BV21">
            <v>0</v>
          </cell>
          <cell r="BW21">
            <v>0</v>
          </cell>
          <cell r="BX21">
            <v>1</v>
          </cell>
          <cell r="BY21">
            <v>0</v>
          </cell>
          <cell r="BZ21">
            <v>0</v>
          </cell>
          <cell r="CA21">
            <v>0</v>
          </cell>
          <cell r="CB21">
            <v>0</v>
          </cell>
          <cell r="CC21">
            <v>0</v>
          </cell>
          <cell r="CD21">
            <v>0</v>
          </cell>
          <cell r="CE21">
            <v>1</v>
          </cell>
          <cell r="CF21">
            <v>0</v>
          </cell>
          <cell r="CG21">
            <v>0</v>
          </cell>
          <cell r="CH21">
            <v>0</v>
          </cell>
          <cell r="CI21">
            <v>0</v>
          </cell>
          <cell r="CJ21">
            <v>0</v>
          </cell>
          <cell r="CK21">
            <v>0</v>
          </cell>
          <cell r="CL21">
            <v>0</v>
          </cell>
          <cell r="CM21">
            <v>0</v>
          </cell>
          <cell r="CN21">
            <v>0</v>
          </cell>
          <cell r="CO21">
            <v>0</v>
          </cell>
          <cell r="CP21">
            <v>0</v>
          </cell>
          <cell r="CQ21">
            <v>0</v>
          </cell>
          <cell r="CR21">
            <v>0</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1</v>
          </cell>
          <cell r="DM21">
            <v>0</v>
          </cell>
          <cell r="DN21">
            <v>0</v>
          </cell>
          <cell r="DO21">
            <v>0</v>
          </cell>
          <cell r="DP21">
            <v>0</v>
          </cell>
          <cell r="DQ21">
            <v>0</v>
          </cell>
          <cell r="DR21">
            <v>0</v>
          </cell>
          <cell r="DS21">
            <v>1</v>
          </cell>
          <cell r="DT21" t="str">
            <v>Yes</v>
          </cell>
          <cell r="DU21" t="str">
            <v>-</v>
          </cell>
          <cell r="DV21" t="str">
            <v>01270 769350</v>
          </cell>
          <cell r="DW21" t="str">
            <v>helenlonsdale@congleton.gov.uk</v>
          </cell>
        </row>
        <row r="22">
          <cell r="B22" t="str">
            <v>North East Derbyshire</v>
          </cell>
          <cell r="C22">
            <v>3</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22</v>
          </cell>
          <cell r="U22">
            <v>26</v>
          </cell>
          <cell r="V22">
            <v>46</v>
          </cell>
          <cell r="W22">
            <v>28</v>
          </cell>
          <cell r="X22">
            <v>16</v>
          </cell>
          <cell r="Y22">
            <v>15</v>
          </cell>
          <cell r="Z22">
            <v>12</v>
          </cell>
          <cell r="AA22">
            <v>165</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1</v>
          </cell>
          <cell r="BA22">
            <v>1</v>
          </cell>
          <cell r="BB22">
            <v>0</v>
          </cell>
          <cell r="BC22">
            <v>0</v>
          </cell>
          <cell r="BD22">
            <v>0</v>
          </cell>
          <cell r="BE22">
            <v>0</v>
          </cell>
          <cell r="BF22">
            <v>0</v>
          </cell>
          <cell r="BG22">
            <v>2</v>
          </cell>
          <cell r="BH22">
            <v>23</v>
          </cell>
          <cell r="BI22">
            <v>27</v>
          </cell>
          <cell r="BJ22">
            <v>46</v>
          </cell>
          <cell r="BK22">
            <v>28</v>
          </cell>
          <cell r="BL22">
            <v>16</v>
          </cell>
          <cell r="BM22">
            <v>15</v>
          </cell>
          <cell r="BN22">
            <v>12</v>
          </cell>
          <cell r="BO22">
            <v>167</v>
          </cell>
          <cell r="BP22">
            <v>0</v>
          </cell>
          <cell r="BQ22">
            <v>0</v>
          </cell>
          <cell r="BR22">
            <v>0</v>
          </cell>
          <cell r="BS22">
            <v>0</v>
          </cell>
          <cell r="BT22">
            <v>0</v>
          </cell>
          <cell r="BU22">
            <v>0</v>
          </cell>
          <cell r="BV22">
            <v>0</v>
          </cell>
          <cell r="BW22">
            <v>0</v>
          </cell>
          <cell r="BX22">
            <v>3</v>
          </cell>
          <cell r="BY22">
            <v>0</v>
          </cell>
          <cell r="BZ22">
            <v>0</v>
          </cell>
          <cell r="CA22">
            <v>0</v>
          </cell>
          <cell r="CB22">
            <v>0</v>
          </cell>
          <cell r="CC22">
            <v>0</v>
          </cell>
          <cell r="CD22">
            <v>0</v>
          </cell>
          <cell r="CE22">
            <v>3</v>
          </cell>
          <cell r="CF22">
            <v>0</v>
          </cell>
          <cell r="CG22">
            <v>0</v>
          </cell>
          <cell r="CH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3</v>
          </cell>
          <cell r="DM22">
            <v>0</v>
          </cell>
          <cell r="DN22">
            <v>0</v>
          </cell>
          <cell r="DO22">
            <v>0</v>
          </cell>
          <cell r="DP22">
            <v>0</v>
          </cell>
          <cell r="DQ22">
            <v>0</v>
          </cell>
          <cell r="DR22">
            <v>0</v>
          </cell>
          <cell r="DS22">
            <v>3</v>
          </cell>
          <cell r="DT22" t="str">
            <v>Yes</v>
          </cell>
          <cell r="DU22" t="str">
            <v>-The reasons for these discrepancies are as follows:_x000D_
_x000D_
When I took over producing the P1e in about September last year I continued to classify the different types of accommodation as they were previously done. I am now training a colleague to complete th</v>
          </cell>
          <cell r="DV22" t="str">
            <v>01246 217303</v>
          </cell>
          <cell r="DW22" t="str">
            <v>joanna.buckle@ne-derbyshire.gov.uk</v>
          </cell>
        </row>
        <row r="23">
          <cell r="B23" t="str">
            <v>Purbeck</v>
          </cell>
          <cell r="C23">
            <v>7</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2</v>
          </cell>
          <cell r="W23">
            <v>2</v>
          </cell>
          <cell r="X23">
            <v>0</v>
          </cell>
          <cell r="Y23">
            <v>0</v>
          </cell>
          <cell r="Z23">
            <v>0</v>
          </cell>
          <cell r="AA23">
            <v>4</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2</v>
          </cell>
          <cell r="BK23">
            <v>2</v>
          </cell>
          <cell r="BL23">
            <v>0</v>
          </cell>
          <cell r="BM23">
            <v>0</v>
          </cell>
          <cell r="BN23">
            <v>0</v>
          </cell>
          <cell r="BO23">
            <v>4</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cell r="DN23">
            <v>0</v>
          </cell>
          <cell r="DO23">
            <v>0</v>
          </cell>
          <cell r="DP23">
            <v>0</v>
          </cell>
          <cell r="DQ23">
            <v>0</v>
          </cell>
          <cell r="DR23">
            <v>0</v>
          </cell>
          <cell r="DS23">
            <v>0</v>
          </cell>
          <cell r="DT23" t="str">
            <v>Yes</v>
          </cell>
          <cell r="DU23" t="str">
            <v>-</v>
          </cell>
          <cell r="DV23" t="str">
            <v>01929 557284</v>
          </cell>
          <cell r="DW23" t="str">
            <v>philipbrown@purbeck-dc.gov.uk</v>
          </cell>
        </row>
        <row r="24">
          <cell r="B24" t="str">
            <v>Hastings</v>
          </cell>
          <cell r="C24">
            <v>6</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15</v>
          </cell>
          <cell r="U24">
            <v>12</v>
          </cell>
          <cell r="V24">
            <v>8</v>
          </cell>
          <cell r="W24">
            <v>3</v>
          </cell>
          <cell r="X24">
            <v>1</v>
          </cell>
          <cell r="Y24">
            <v>0</v>
          </cell>
          <cell r="Z24">
            <v>1</v>
          </cell>
          <cell r="AA24">
            <v>40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39</v>
          </cell>
          <cell r="BA24">
            <v>4</v>
          </cell>
          <cell r="BB24">
            <v>6</v>
          </cell>
          <cell r="BC24">
            <v>1</v>
          </cell>
          <cell r="BD24">
            <v>1</v>
          </cell>
          <cell r="BE24">
            <v>0</v>
          </cell>
          <cell r="BF24">
            <v>0</v>
          </cell>
          <cell r="BG24">
            <v>51</v>
          </cell>
          <cell r="BH24">
            <v>54</v>
          </cell>
          <cell r="BI24">
            <v>16</v>
          </cell>
          <cell r="BJ24">
            <v>14</v>
          </cell>
          <cell r="BK24">
            <v>4</v>
          </cell>
          <cell r="BL24">
            <v>2</v>
          </cell>
          <cell r="BM24">
            <v>0</v>
          </cell>
          <cell r="BN24">
            <v>1</v>
          </cell>
          <cell r="BO24">
            <v>91</v>
          </cell>
          <cell r="BP24">
            <v>0</v>
          </cell>
          <cell r="BQ24">
            <v>0</v>
          </cell>
          <cell r="BR24">
            <v>0</v>
          </cell>
          <cell r="BS24">
            <v>0</v>
          </cell>
          <cell r="BT24">
            <v>0</v>
          </cell>
          <cell r="BU24">
            <v>0</v>
          </cell>
          <cell r="BV24">
            <v>0</v>
          </cell>
          <cell r="BW24">
            <v>0</v>
          </cell>
          <cell r="BX24">
            <v>12</v>
          </cell>
          <cell r="BY24">
            <v>2</v>
          </cell>
          <cell r="BZ24">
            <v>0</v>
          </cell>
          <cell r="CA24">
            <v>0</v>
          </cell>
          <cell r="CB24">
            <v>0</v>
          </cell>
          <cell r="CC24">
            <v>0</v>
          </cell>
          <cell r="CD24">
            <v>0</v>
          </cell>
          <cell r="CE24">
            <v>14</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D24">
            <v>3</v>
          </cell>
          <cell r="DE24">
            <v>1</v>
          </cell>
          <cell r="DF24">
            <v>0</v>
          </cell>
          <cell r="DG24">
            <v>0</v>
          </cell>
          <cell r="DH24">
            <v>0</v>
          </cell>
          <cell r="DI24">
            <v>0</v>
          </cell>
          <cell r="DJ24">
            <v>0</v>
          </cell>
          <cell r="DK24">
            <v>4</v>
          </cell>
          <cell r="DL24">
            <v>15</v>
          </cell>
          <cell r="DM24">
            <v>3</v>
          </cell>
          <cell r="DN24">
            <v>0</v>
          </cell>
          <cell r="DO24">
            <v>0</v>
          </cell>
          <cell r="DP24">
            <v>0</v>
          </cell>
          <cell r="DQ24">
            <v>0</v>
          </cell>
          <cell r="DR24">
            <v>0</v>
          </cell>
          <cell r="DS24">
            <v>18</v>
          </cell>
          <cell r="DT24" t="str">
            <v>Yes</v>
          </cell>
          <cell r="DU24" t="str">
            <v>-E2 9d (cell d)Other reason-Dysphasia. The person is at risk of sexual or financial exploitation if he were to be street homeless.</v>
          </cell>
          <cell r="DV24" t="str">
            <v>01424 451312</v>
          </cell>
          <cell r="DW24" t="str">
            <v>aclemett@hastings.gov.uk</v>
          </cell>
        </row>
        <row r="25">
          <cell r="B25" t="str">
            <v>Rochford</v>
          </cell>
          <cell r="C25">
            <v>4</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8</v>
          </cell>
          <cell r="U25">
            <v>3</v>
          </cell>
          <cell r="V25">
            <v>0</v>
          </cell>
          <cell r="W25">
            <v>0</v>
          </cell>
          <cell r="X25">
            <v>0</v>
          </cell>
          <cell r="Y25">
            <v>0</v>
          </cell>
          <cell r="Z25">
            <v>0</v>
          </cell>
          <cell r="AA25">
            <v>11</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8</v>
          </cell>
          <cell r="BI25">
            <v>3</v>
          </cell>
          <cell r="BJ25">
            <v>0</v>
          </cell>
          <cell r="BK25">
            <v>0</v>
          </cell>
          <cell r="BL25">
            <v>0</v>
          </cell>
          <cell r="BM25">
            <v>0</v>
          </cell>
          <cell r="BN25">
            <v>0</v>
          </cell>
          <cell r="BO25">
            <v>11</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v>0</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cell r="DN25">
            <v>0</v>
          </cell>
          <cell r="DO25">
            <v>0</v>
          </cell>
          <cell r="DP25">
            <v>0</v>
          </cell>
          <cell r="DQ25">
            <v>0</v>
          </cell>
          <cell r="DR25">
            <v>0</v>
          </cell>
          <cell r="DS25">
            <v>0</v>
          </cell>
          <cell r="DT25" t="str">
            <v>Yes</v>
          </cell>
          <cell r="DU25" t="str">
            <v>-</v>
          </cell>
          <cell r="DV25" t="str">
            <v>01702 318069</v>
          </cell>
          <cell r="DW25" t="str">
            <v>jeanette.moulsdale@rochford.gov.uk</v>
          </cell>
        </row>
        <row r="26">
          <cell r="B26" t="str">
            <v>Cheltenham</v>
          </cell>
          <cell r="C26">
            <v>7</v>
          </cell>
          <cell r="D26">
            <v>0</v>
          </cell>
          <cell r="E26">
            <v>0</v>
          </cell>
          <cell r="F26">
            <v>0</v>
          </cell>
          <cell r="G26">
            <v>0</v>
          </cell>
          <cell r="H26">
            <v>0</v>
          </cell>
          <cell r="I26">
            <v>0</v>
          </cell>
          <cell r="J26">
            <v>0</v>
          </cell>
          <cell r="K26">
            <v>0</v>
          </cell>
          <cell r="L26">
            <v>1</v>
          </cell>
          <cell r="M26">
            <v>0</v>
          </cell>
          <cell r="N26">
            <v>1</v>
          </cell>
          <cell r="O26">
            <v>0</v>
          </cell>
          <cell r="P26">
            <v>0</v>
          </cell>
          <cell r="Q26">
            <v>0</v>
          </cell>
          <cell r="R26">
            <v>0</v>
          </cell>
          <cell r="S26">
            <v>2</v>
          </cell>
          <cell r="T26">
            <v>15</v>
          </cell>
          <cell r="U26">
            <v>2</v>
          </cell>
          <cell r="V26">
            <v>2</v>
          </cell>
          <cell r="W26">
            <v>2</v>
          </cell>
          <cell r="X26">
            <v>0</v>
          </cell>
          <cell r="Y26">
            <v>0</v>
          </cell>
          <cell r="Z26">
            <v>0</v>
          </cell>
          <cell r="AA26">
            <v>21</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2</v>
          </cell>
          <cell r="BA26">
            <v>1</v>
          </cell>
          <cell r="BB26">
            <v>0</v>
          </cell>
          <cell r="BC26">
            <v>1</v>
          </cell>
          <cell r="BD26">
            <v>0</v>
          </cell>
          <cell r="BE26">
            <v>0</v>
          </cell>
          <cell r="BF26">
            <v>0</v>
          </cell>
          <cell r="BG26">
            <v>4</v>
          </cell>
          <cell r="BH26">
            <v>18</v>
          </cell>
          <cell r="BI26">
            <v>3</v>
          </cell>
          <cell r="BJ26">
            <v>3</v>
          </cell>
          <cell r="BK26">
            <v>3</v>
          </cell>
          <cell r="BL26">
            <v>0</v>
          </cell>
          <cell r="BM26">
            <v>0</v>
          </cell>
          <cell r="BN26">
            <v>0</v>
          </cell>
          <cell r="BO26">
            <v>27</v>
          </cell>
          <cell r="BP26">
            <v>0</v>
          </cell>
          <cell r="BQ26">
            <v>0</v>
          </cell>
          <cell r="BR26">
            <v>0</v>
          </cell>
          <cell r="BS26">
            <v>0</v>
          </cell>
          <cell r="BT26">
            <v>0</v>
          </cell>
          <cell r="BU26">
            <v>0</v>
          </cell>
          <cell r="BV26">
            <v>0</v>
          </cell>
          <cell r="BW26">
            <v>0</v>
          </cell>
          <cell r="BX26">
            <v>20</v>
          </cell>
          <cell r="BY26">
            <v>1</v>
          </cell>
          <cell r="BZ26">
            <v>2</v>
          </cell>
          <cell r="CA26">
            <v>0</v>
          </cell>
          <cell r="CB26">
            <v>0</v>
          </cell>
          <cell r="CC26">
            <v>0</v>
          </cell>
          <cell r="CD26">
            <v>0</v>
          </cell>
          <cell r="CE26">
            <v>23</v>
          </cell>
          <cell r="CF26">
            <v>2</v>
          </cell>
          <cell r="CG26">
            <v>0</v>
          </cell>
          <cell r="CH26">
            <v>0</v>
          </cell>
          <cell r="CI26">
            <v>0</v>
          </cell>
          <cell r="CJ26">
            <v>0</v>
          </cell>
          <cell r="CK26">
            <v>0</v>
          </cell>
          <cell r="CL26">
            <v>0</v>
          </cell>
          <cell r="CM26">
            <v>2</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2</v>
          </cell>
          <cell r="DF26">
            <v>0</v>
          </cell>
          <cell r="DG26">
            <v>0</v>
          </cell>
          <cell r="DH26">
            <v>0</v>
          </cell>
          <cell r="DI26">
            <v>0</v>
          </cell>
          <cell r="DJ26">
            <v>0</v>
          </cell>
          <cell r="DK26">
            <v>2</v>
          </cell>
          <cell r="DL26">
            <v>22</v>
          </cell>
          <cell r="DM26">
            <v>3</v>
          </cell>
          <cell r="DN26">
            <v>2</v>
          </cell>
          <cell r="DO26">
            <v>0</v>
          </cell>
          <cell r="DP26">
            <v>0</v>
          </cell>
          <cell r="DQ26">
            <v>0</v>
          </cell>
          <cell r="DR26">
            <v>0</v>
          </cell>
          <cell r="DS26">
            <v>27</v>
          </cell>
          <cell r="DT26" t="str">
            <v>Yes</v>
          </cell>
          <cell r="DU26" t="str">
            <v>-</v>
          </cell>
          <cell r="DV26" t="str">
            <v>01242 775144</v>
          </cell>
          <cell r="DW26" t="str">
            <v>erin.davies@cheltenham.gov.uk</v>
          </cell>
        </row>
        <row r="27">
          <cell r="B27" t="str">
            <v>New Forest</v>
          </cell>
          <cell r="C27">
            <v>6</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1</v>
          </cell>
          <cell r="U27">
            <v>0</v>
          </cell>
          <cell r="V27">
            <v>3</v>
          </cell>
          <cell r="W27">
            <v>1</v>
          </cell>
          <cell r="X27">
            <v>1</v>
          </cell>
          <cell r="Y27">
            <v>0</v>
          </cell>
          <cell r="Z27">
            <v>3</v>
          </cell>
          <cell r="AA27">
            <v>9</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2</v>
          </cell>
          <cell r="BB27">
            <v>2</v>
          </cell>
          <cell r="BC27">
            <v>1</v>
          </cell>
          <cell r="BD27">
            <v>2</v>
          </cell>
          <cell r="BE27">
            <v>0</v>
          </cell>
          <cell r="BF27">
            <v>1</v>
          </cell>
          <cell r="BG27">
            <v>8</v>
          </cell>
          <cell r="BH27">
            <v>1</v>
          </cell>
          <cell r="BI27">
            <v>2</v>
          </cell>
          <cell r="BJ27">
            <v>5</v>
          </cell>
          <cell r="BK27">
            <v>2</v>
          </cell>
          <cell r="BL27">
            <v>3</v>
          </cell>
          <cell r="BM27">
            <v>0</v>
          </cell>
          <cell r="BN27">
            <v>4</v>
          </cell>
          <cell r="BO27">
            <v>17</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t="str">
            <v>Yes</v>
          </cell>
          <cell r="DU27" t="str">
            <v>-</v>
          </cell>
          <cell r="DV27" t="str">
            <v>02380285190</v>
          </cell>
          <cell r="DW27" t="str">
            <v>greg.spawton@nfdc.gov.uk</v>
          </cell>
        </row>
        <row r="28">
          <cell r="B28" t="str">
            <v>St Albans</v>
          </cell>
          <cell r="C28">
            <v>4</v>
          </cell>
          <cell r="D28">
            <v>3</v>
          </cell>
          <cell r="E28">
            <v>0</v>
          </cell>
          <cell r="F28">
            <v>0</v>
          </cell>
          <cell r="G28">
            <v>0</v>
          </cell>
          <cell r="H28">
            <v>0</v>
          </cell>
          <cell r="I28">
            <v>0</v>
          </cell>
          <cell r="J28">
            <v>0</v>
          </cell>
          <cell r="K28">
            <v>3</v>
          </cell>
          <cell r="L28">
            <v>0</v>
          </cell>
          <cell r="M28">
            <v>0</v>
          </cell>
          <cell r="N28">
            <v>0</v>
          </cell>
          <cell r="O28">
            <v>0</v>
          </cell>
          <cell r="P28">
            <v>0</v>
          </cell>
          <cell r="Q28">
            <v>0</v>
          </cell>
          <cell r="R28">
            <v>0</v>
          </cell>
          <cell r="S28">
            <v>0</v>
          </cell>
          <cell r="T28">
            <v>4</v>
          </cell>
          <cell r="U28">
            <v>16</v>
          </cell>
          <cell r="V28">
            <v>4</v>
          </cell>
          <cell r="W28">
            <v>0</v>
          </cell>
          <cell r="X28">
            <v>0</v>
          </cell>
          <cell r="Y28">
            <v>0</v>
          </cell>
          <cell r="Z28">
            <v>0</v>
          </cell>
          <cell r="AA28">
            <v>24</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2</v>
          </cell>
          <cell r="BA28">
            <v>1</v>
          </cell>
          <cell r="BB28">
            <v>0</v>
          </cell>
          <cell r="BC28">
            <v>0</v>
          </cell>
          <cell r="BD28">
            <v>0</v>
          </cell>
          <cell r="BE28">
            <v>0</v>
          </cell>
          <cell r="BF28">
            <v>0</v>
          </cell>
          <cell r="BG28">
            <v>3</v>
          </cell>
          <cell r="BH28">
            <v>9</v>
          </cell>
          <cell r="BI28">
            <v>17</v>
          </cell>
          <cell r="BJ28">
            <v>4</v>
          </cell>
          <cell r="BK28">
            <v>0</v>
          </cell>
          <cell r="BL28">
            <v>0</v>
          </cell>
          <cell r="BM28">
            <v>0</v>
          </cell>
          <cell r="BN28">
            <v>0</v>
          </cell>
          <cell r="BO28">
            <v>30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cell r="DN28">
            <v>0</v>
          </cell>
          <cell r="DO28">
            <v>0</v>
          </cell>
          <cell r="DP28">
            <v>0</v>
          </cell>
          <cell r="DQ28">
            <v>0</v>
          </cell>
          <cell r="DR28">
            <v>0</v>
          </cell>
          <cell r="DS28">
            <v>0</v>
          </cell>
          <cell r="DT28" t="str">
            <v>Yes</v>
          </cell>
          <cell r="DU28" t="str">
            <v>-</v>
          </cell>
          <cell r="DV28" t="str">
            <v>01727 819408</v>
          </cell>
          <cell r="DW28" t="str">
            <v>s.iyalla.stalbans.gov.uk</v>
          </cell>
        </row>
        <row r="29">
          <cell r="B29" t="str">
            <v>North East Lincolnshire</v>
          </cell>
          <cell r="C29">
            <v>2</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20</v>
          </cell>
          <cell r="U29">
            <v>0</v>
          </cell>
          <cell r="V29">
            <v>0</v>
          </cell>
          <cell r="W29">
            <v>0</v>
          </cell>
          <cell r="X29">
            <v>0</v>
          </cell>
          <cell r="Y29">
            <v>0</v>
          </cell>
          <cell r="Z29">
            <v>0</v>
          </cell>
          <cell r="AA29">
            <v>20</v>
          </cell>
          <cell r="AB29">
            <v>2</v>
          </cell>
          <cell r="AC29">
            <v>0</v>
          </cell>
          <cell r="AD29">
            <v>0</v>
          </cell>
          <cell r="AE29">
            <v>0</v>
          </cell>
          <cell r="AF29">
            <v>0</v>
          </cell>
          <cell r="AG29">
            <v>0</v>
          </cell>
          <cell r="AH29">
            <v>0</v>
          </cell>
          <cell r="AI29">
            <v>2</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2</v>
          </cell>
          <cell r="BA29">
            <v>0</v>
          </cell>
          <cell r="BB29">
            <v>0</v>
          </cell>
          <cell r="BC29">
            <v>0</v>
          </cell>
          <cell r="BD29">
            <v>0</v>
          </cell>
          <cell r="BE29">
            <v>0</v>
          </cell>
          <cell r="BF29">
            <v>0</v>
          </cell>
          <cell r="BG29">
            <v>2</v>
          </cell>
          <cell r="BH29">
            <v>24</v>
          </cell>
          <cell r="BI29">
            <v>0</v>
          </cell>
          <cell r="BJ29">
            <v>0</v>
          </cell>
          <cell r="BK29">
            <v>0</v>
          </cell>
          <cell r="BL29">
            <v>0</v>
          </cell>
          <cell r="BM29">
            <v>0</v>
          </cell>
          <cell r="BN29">
            <v>0</v>
          </cell>
          <cell r="BO29">
            <v>24</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43</v>
          </cell>
          <cell r="CG29">
            <v>0</v>
          </cell>
          <cell r="CH29">
            <v>0</v>
          </cell>
          <cell r="CI29">
            <v>0</v>
          </cell>
          <cell r="CJ29">
            <v>0</v>
          </cell>
          <cell r="CK29">
            <v>0</v>
          </cell>
          <cell r="CL29">
            <v>0</v>
          </cell>
          <cell r="CM29">
            <v>43</v>
          </cell>
          <cell r="CN29">
            <v>10</v>
          </cell>
          <cell r="CO29">
            <v>0</v>
          </cell>
          <cell r="CP29">
            <v>0</v>
          </cell>
          <cell r="CQ29">
            <v>0</v>
          </cell>
          <cell r="CR29">
            <v>0</v>
          </cell>
          <cell r="CS29">
            <v>0</v>
          </cell>
          <cell r="CT29">
            <v>0</v>
          </cell>
          <cell r="CU29">
            <v>10</v>
          </cell>
          <cell r="CV29">
            <v>2</v>
          </cell>
          <cell r="CW29">
            <v>0</v>
          </cell>
          <cell r="CX29">
            <v>0</v>
          </cell>
          <cell r="CY29">
            <v>0</v>
          </cell>
          <cell r="CZ29">
            <v>0</v>
          </cell>
          <cell r="DA29">
            <v>0</v>
          </cell>
          <cell r="DB29">
            <v>0</v>
          </cell>
          <cell r="DC29">
            <v>2</v>
          </cell>
          <cell r="DD29">
            <v>6</v>
          </cell>
          <cell r="DE29">
            <v>0</v>
          </cell>
          <cell r="DF29">
            <v>0</v>
          </cell>
          <cell r="DG29">
            <v>0</v>
          </cell>
          <cell r="DH29">
            <v>0</v>
          </cell>
          <cell r="DI29">
            <v>0</v>
          </cell>
          <cell r="DJ29">
            <v>0</v>
          </cell>
          <cell r="DK29">
            <v>6</v>
          </cell>
          <cell r="DL29">
            <v>61</v>
          </cell>
          <cell r="DM29">
            <v>0</v>
          </cell>
          <cell r="DN29">
            <v>0</v>
          </cell>
          <cell r="DO29">
            <v>0</v>
          </cell>
          <cell r="DP29">
            <v>0</v>
          </cell>
          <cell r="DQ29">
            <v>0</v>
          </cell>
          <cell r="DR29">
            <v>0</v>
          </cell>
          <cell r="DS29">
            <v>61</v>
          </cell>
          <cell r="DT29" t="str">
            <v>Yes</v>
          </cell>
          <cell r="DU29" t="str">
            <v>-</v>
          </cell>
          <cell r="DV29" t="str">
            <v>01472 326677</v>
          </cell>
          <cell r="DW29" t="str">
            <v>Andrew.King@nelincs.gov.uk</v>
          </cell>
        </row>
        <row r="30">
          <cell r="B30" t="str">
            <v>Rossendale</v>
          </cell>
          <cell r="C30">
            <v>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2</v>
          </cell>
          <cell r="U30">
            <v>0</v>
          </cell>
          <cell r="V30">
            <v>1</v>
          </cell>
          <cell r="W30">
            <v>0</v>
          </cell>
          <cell r="X30">
            <v>0</v>
          </cell>
          <cell r="Y30">
            <v>0</v>
          </cell>
          <cell r="Z30">
            <v>0</v>
          </cell>
          <cell r="AA30">
            <v>3</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2</v>
          </cell>
          <cell r="BA30">
            <v>0</v>
          </cell>
          <cell r="BB30">
            <v>0</v>
          </cell>
          <cell r="BC30">
            <v>0</v>
          </cell>
          <cell r="BD30">
            <v>0</v>
          </cell>
          <cell r="BE30">
            <v>0</v>
          </cell>
          <cell r="BF30">
            <v>0</v>
          </cell>
          <cell r="BG30">
            <v>2</v>
          </cell>
          <cell r="BH30">
            <v>4</v>
          </cell>
          <cell r="BI30">
            <v>0</v>
          </cell>
          <cell r="BJ30">
            <v>1</v>
          </cell>
          <cell r="BK30">
            <v>0</v>
          </cell>
          <cell r="BL30">
            <v>0</v>
          </cell>
          <cell r="BM30">
            <v>0</v>
          </cell>
          <cell r="BN30">
            <v>0</v>
          </cell>
          <cell r="BO30">
            <v>5</v>
          </cell>
          <cell r="BP30">
            <v>0</v>
          </cell>
          <cell r="BQ30">
            <v>0</v>
          </cell>
          <cell r="BR30">
            <v>0</v>
          </cell>
          <cell r="BS30">
            <v>0</v>
          </cell>
          <cell r="BT30">
            <v>0</v>
          </cell>
          <cell r="BU30">
            <v>0</v>
          </cell>
          <cell r="BV30">
            <v>0</v>
          </cell>
          <cell r="BW30">
            <v>0</v>
          </cell>
          <cell r="BX30">
            <v>8</v>
          </cell>
          <cell r="BY30">
            <v>0</v>
          </cell>
          <cell r="BZ30">
            <v>2</v>
          </cell>
          <cell r="CA30">
            <v>0</v>
          </cell>
          <cell r="CB30">
            <v>0</v>
          </cell>
          <cell r="CC30">
            <v>0</v>
          </cell>
          <cell r="CD30">
            <v>0</v>
          </cell>
          <cell r="CE30">
            <v>10</v>
          </cell>
          <cell r="CF30">
            <v>0</v>
          </cell>
          <cell r="CG30">
            <v>0</v>
          </cell>
          <cell r="CH30">
            <v>2</v>
          </cell>
          <cell r="CI30">
            <v>0</v>
          </cell>
          <cell r="CJ30">
            <v>0</v>
          </cell>
          <cell r="CK30">
            <v>0</v>
          </cell>
          <cell r="CL30">
            <v>0</v>
          </cell>
          <cell r="CM30">
            <v>2</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D30">
            <v>2</v>
          </cell>
          <cell r="DE30">
            <v>0</v>
          </cell>
          <cell r="DF30">
            <v>3</v>
          </cell>
          <cell r="DG30">
            <v>0</v>
          </cell>
          <cell r="DH30">
            <v>0</v>
          </cell>
          <cell r="DI30">
            <v>0</v>
          </cell>
          <cell r="DJ30">
            <v>0</v>
          </cell>
          <cell r="DK30">
            <v>5</v>
          </cell>
          <cell r="DL30">
            <v>10</v>
          </cell>
          <cell r="DM30">
            <v>0</v>
          </cell>
          <cell r="DN30">
            <v>7</v>
          </cell>
          <cell r="DO30">
            <v>0</v>
          </cell>
          <cell r="DP30">
            <v>0</v>
          </cell>
          <cell r="DQ30">
            <v>0</v>
          </cell>
          <cell r="DR30">
            <v>0</v>
          </cell>
          <cell r="DS30">
            <v>17</v>
          </cell>
          <cell r="DT30" t="str">
            <v>Yes</v>
          </cell>
          <cell r="DU30" t="str">
            <v>-</v>
          </cell>
          <cell r="DV30" t="str">
            <v>01706 252402</v>
          </cell>
          <cell r="DW30" t="str">
            <v>garyparsons@rossendalebc.gov.uk</v>
          </cell>
        </row>
        <row r="31">
          <cell r="B31" t="str">
            <v>Tynedale</v>
          </cell>
          <cell r="C31">
            <v>1</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2</v>
          </cell>
          <cell r="U31">
            <v>0</v>
          </cell>
          <cell r="V31">
            <v>0</v>
          </cell>
          <cell r="W31">
            <v>0</v>
          </cell>
          <cell r="X31">
            <v>0</v>
          </cell>
          <cell r="Y31">
            <v>0</v>
          </cell>
          <cell r="Z31">
            <v>0</v>
          </cell>
          <cell r="AA31">
            <v>2</v>
          </cell>
          <cell r="AB31">
            <v>0</v>
          </cell>
          <cell r="AC31">
            <v>0</v>
          </cell>
          <cell r="AD31">
            <v>0</v>
          </cell>
          <cell r="AE31">
            <v>0</v>
          </cell>
          <cell r="AF31">
            <v>0</v>
          </cell>
          <cell r="AG31">
            <v>0</v>
          </cell>
          <cell r="AH31">
            <v>0</v>
          </cell>
          <cell r="AI31">
            <v>0</v>
          </cell>
          <cell r="AJ31">
            <v>0</v>
          </cell>
          <cell r="AK31">
            <v>0</v>
          </cell>
          <cell r="AL31">
            <v>1</v>
          </cell>
          <cell r="AM31">
            <v>0</v>
          </cell>
          <cell r="AN31">
            <v>0</v>
          </cell>
          <cell r="AO31">
            <v>0</v>
          </cell>
          <cell r="AP31">
            <v>0</v>
          </cell>
          <cell r="AQ31">
            <v>1</v>
          </cell>
          <cell r="AR31">
            <v>0</v>
          </cell>
          <cell r="AS31">
            <v>0</v>
          </cell>
          <cell r="AT31">
            <v>0</v>
          </cell>
          <cell r="AU31">
            <v>0</v>
          </cell>
          <cell r="AV31">
            <v>0</v>
          </cell>
          <cell r="AW31">
            <v>0</v>
          </cell>
          <cell r="AX31">
            <v>0</v>
          </cell>
          <cell r="AY31">
            <v>0</v>
          </cell>
          <cell r="AZ31">
            <v>1</v>
          </cell>
          <cell r="BA31">
            <v>0</v>
          </cell>
          <cell r="BB31">
            <v>0</v>
          </cell>
          <cell r="BC31">
            <v>0</v>
          </cell>
          <cell r="BD31">
            <v>0</v>
          </cell>
          <cell r="BE31">
            <v>0</v>
          </cell>
          <cell r="BF31">
            <v>0</v>
          </cell>
          <cell r="BG31">
            <v>1</v>
          </cell>
          <cell r="BH31">
            <v>3</v>
          </cell>
          <cell r="BI31">
            <v>0</v>
          </cell>
          <cell r="BJ31">
            <v>1</v>
          </cell>
          <cell r="BK31">
            <v>0</v>
          </cell>
          <cell r="BL31">
            <v>0</v>
          </cell>
          <cell r="BM31">
            <v>0</v>
          </cell>
          <cell r="BN31">
            <v>0</v>
          </cell>
          <cell r="BO31">
            <v>4</v>
          </cell>
          <cell r="BP31">
            <v>0</v>
          </cell>
          <cell r="BQ31">
            <v>0</v>
          </cell>
          <cell r="BR31">
            <v>0</v>
          </cell>
          <cell r="BS31">
            <v>0</v>
          </cell>
          <cell r="BT31">
            <v>0</v>
          </cell>
          <cell r="BU31">
            <v>0</v>
          </cell>
          <cell r="BV31">
            <v>0</v>
          </cell>
          <cell r="BW31">
            <v>0</v>
          </cell>
          <cell r="BX31">
            <v>1</v>
          </cell>
          <cell r="BY31">
            <v>1</v>
          </cell>
          <cell r="BZ31">
            <v>1</v>
          </cell>
          <cell r="CA31">
            <v>0</v>
          </cell>
          <cell r="CB31">
            <v>0</v>
          </cell>
          <cell r="CC31">
            <v>0</v>
          </cell>
          <cell r="CD31">
            <v>0</v>
          </cell>
          <cell r="CE31">
            <v>3</v>
          </cell>
          <cell r="CF31">
            <v>0</v>
          </cell>
          <cell r="CG31">
            <v>0</v>
          </cell>
          <cell r="CH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0</v>
          </cell>
          <cell r="DA31">
            <v>0</v>
          </cell>
          <cell r="DB31">
            <v>0</v>
          </cell>
          <cell r="DC31">
            <v>0</v>
          </cell>
          <cell r="DD31">
            <v>1</v>
          </cell>
          <cell r="DE31">
            <v>0</v>
          </cell>
          <cell r="DF31">
            <v>0</v>
          </cell>
          <cell r="DG31">
            <v>0</v>
          </cell>
          <cell r="DH31">
            <v>0</v>
          </cell>
          <cell r="DI31">
            <v>0</v>
          </cell>
          <cell r="DJ31">
            <v>0</v>
          </cell>
          <cell r="DK31">
            <v>1</v>
          </cell>
          <cell r="DL31">
            <v>2</v>
          </cell>
          <cell r="DM31">
            <v>1</v>
          </cell>
          <cell r="DN31">
            <v>1</v>
          </cell>
          <cell r="DO31">
            <v>0</v>
          </cell>
          <cell r="DP31">
            <v>0</v>
          </cell>
          <cell r="DQ31">
            <v>0</v>
          </cell>
          <cell r="DR31">
            <v>0</v>
          </cell>
          <cell r="DS31">
            <v>4</v>
          </cell>
          <cell r="DT31" t="str">
            <v>Yes</v>
          </cell>
          <cell r="DU31" t="str">
            <v>-</v>
          </cell>
          <cell r="DV31" t="str">
            <v>01434 652331</v>
          </cell>
          <cell r="DW31" t="str">
            <v>elayne.bristow@tynedale.gov.uk</v>
          </cell>
        </row>
        <row r="32">
          <cell r="B32" t="str">
            <v>Newark and Sherwood</v>
          </cell>
          <cell r="C32">
            <v>3</v>
          </cell>
          <cell r="D32">
            <v>0</v>
          </cell>
          <cell r="E32">
            <v>0</v>
          </cell>
          <cell r="F32">
            <v>0</v>
          </cell>
          <cell r="G32">
            <v>0</v>
          </cell>
          <cell r="H32">
            <v>0</v>
          </cell>
          <cell r="I32">
            <v>0</v>
          </cell>
          <cell r="J32">
            <v>0</v>
          </cell>
          <cell r="K32">
            <v>0</v>
          </cell>
          <cell r="L32">
            <v>1</v>
          </cell>
          <cell r="M32">
            <v>0</v>
          </cell>
          <cell r="N32">
            <v>0</v>
          </cell>
          <cell r="O32">
            <v>0</v>
          </cell>
          <cell r="P32">
            <v>0</v>
          </cell>
          <cell r="Q32">
            <v>0</v>
          </cell>
          <cell r="R32">
            <v>0</v>
          </cell>
          <cell r="S32">
            <v>1</v>
          </cell>
          <cell r="T32">
            <v>11</v>
          </cell>
          <cell r="U32">
            <v>4</v>
          </cell>
          <cell r="V32">
            <v>0</v>
          </cell>
          <cell r="W32">
            <v>0</v>
          </cell>
          <cell r="X32">
            <v>0</v>
          </cell>
          <cell r="Y32">
            <v>0</v>
          </cell>
          <cell r="Z32">
            <v>0</v>
          </cell>
          <cell r="AA32">
            <v>15</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4</v>
          </cell>
          <cell r="BA32">
            <v>0</v>
          </cell>
          <cell r="BB32">
            <v>0</v>
          </cell>
          <cell r="BC32">
            <v>0</v>
          </cell>
          <cell r="BD32">
            <v>0</v>
          </cell>
          <cell r="BE32">
            <v>0</v>
          </cell>
          <cell r="BF32">
            <v>0</v>
          </cell>
          <cell r="BG32">
            <v>4</v>
          </cell>
          <cell r="BH32">
            <v>16</v>
          </cell>
          <cell r="BI32">
            <v>4</v>
          </cell>
          <cell r="BJ32">
            <v>0</v>
          </cell>
          <cell r="BK32">
            <v>0</v>
          </cell>
          <cell r="BL32">
            <v>0</v>
          </cell>
          <cell r="BM32">
            <v>0</v>
          </cell>
          <cell r="BN32">
            <v>0</v>
          </cell>
          <cell r="BO32">
            <v>20</v>
          </cell>
          <cell r="BP32">
            <v>0</v>
          </cell>
          <cell r="BQ32">
            <v>0</v>
          </cell>
          <cell r="BR32">
            <v>0</v>
          </cell>
          <cell r="BS32">
            <v>0</v>
          </cell>
          <cell r="BT32">
            <v>0</v>
          </cell>
          <cell r="BU32">
            <v>0</v>
          </cell>
          <cell r="BV32">
            <v>0</v>
          </cell>
          <cell r="BW32">
            <v>0</v>
          </cell>
          <cell r="BX32">
            <v>4</v>
          </cell>
          <cell r="BY32">
            <v>0</v>
          </cell>
          <cell r="BZ32">
            <v>0</v>
          </cell>
          <cell r="CA32">
            <v>0</v>
          </cell>
          <cell r="CB32">
            <v>0</v>
          </cell>
          <cell r="CC32">
            <v>0</v>
          </cell>
          <cell r="CD32">
            <v>0</v>
          </cell>
          <cell r="CE32">
            <v>4</v>
          </cell>
          <cell r="CF32">
            <v>1</v>
          </cell>
          <cell r="CG32">
            <v>0</v>
          </cell>
          <cell r="CH32">
            <v>0</v>
          </cell>
          <cell r="CI32">
            <v>0</v>
          </cell>
          <cell r="CJ32">
            <v>0</v>
          </cell>
          <cell r="CK32">
            <v>0</v>
          </cell>
          <cell r="CL32">
            <v>0</v>
          </cell>
          <cell r="CM32">
            <v>1</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5</v>
          </cell>
          <cell r="DM32">
            <v>0</v>
          </cell>
          <cell r="DN32">
            <v>0</v>
          </cell>
          <cell r="DO32">
            <v>0</v>
          </cell>
          <cell r="DP32">
            <v>0</v>
          </cell>
          <cell r="DQ32">
            <v>0</v>
          </cell>
          <cell r="DR32">
            <v>0</v>
          </cell>
          <cell r="DS32">
            <v>5</v>
          </cell>
          <cell r="DT32" t="str">
            <v>Yes</v>
          </cell>
          <cell r="DU32" t="str">
            <v>-</v>
          </cell>
          <cell r="DV32" t="str">
            <v>01636 655545</v>
          </cell>
          <cell r="DW32" t="str">
            <v>leanne.monger@nsdc.info</v>
          </cell>
        </row>
        <row r="33">
          <cell r="B33" t="str">
            <v>Shrewsbury and Atcham</v>
          </cell>
          <cell r="C33">
            <v>8</v>
          </cell>
          <cell r="D33">
            <v>0</v>
          </cell>
          <cell r="E33">
            <v>0</v>
          </cell>
          <cell r="F33">
            <v>0</v>
          </cell>
          <cell r="G33">
            <v>0</v>
          </cell>
          <cell r="H33">
            <v>0</v>
          </cell>
          <cell r="I33">
            <v>0</v>
          </cell>
          <cell r="J33">
            <v>0</v>
          </cell>
          <cell r="K33">
            <v>0</v>
          </cell>
          <cell r="L33">
            <v>1</v>
          </cell>
          <cell r="M33">
            <v>0</v>
          </cell>
          <cell r="N33">
            <v>0</v>
          </cell>
          <cell r="O33">
            <v>0</v>
          </cell>
          <cell r="P33">
            <v>0</v>
          </cell>
          <cell r="Q33">
            <v>0</v>
          </cell>
          <cell r="R33">
            <v>0</v>
          </cell>
          <cell r="S33">
            <v>1</v>
          </cell>
          <cell r="T33">
            <v>17</v>
          </cell>
          <cell r="U33">
            <v>1</v>
          </cell>
          <cell r="V33">
            <v>1</v>
          </cell>
          <cell r="W33">
            <v>0</v>
          </cell>
          <cell r="X33">
            <v>0</v>
          </cell>
          <cell r="Y33">
            <v>0</v>
          </cell>
          <cell r="Z33">
            <v>0</v>
          </cell>
          <cell r="AA33">
            <v>19</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2</v>
          </cell>
          <cell r="BA33">
            <v>0</v>
          </cell>
          <cell r="BB33">
            <v>0</v>
          </cell>
          <cell r="BC33">
            <v>0</v>
          </cell>
          <cell r="BD33">
            <v>0</v>
          </cell>
          <cell r="BE33">
            <v>0</v>
          </cell>
          <cell r="BF33">
            <v>0</v>
          </cell>
          <cell r="BG33">
            <v>2</v>
          </cell>
          <cell r="BH33">
            <v>20</v>
          </cell>
          <cell r="BI33">
            <v>1</v>
          </cell>
          <cell r="BJ33">
            <v>1</v>
          </cell>
          <cell r="BK33">
            <v>0</v>
          </cell>
          <cell r="BL33">
            <v>0</v>
          </cell>
          <cell r="BM33">
            <v>0</v>
          </cell>
          <cell r="BN33">
            <v>0</v>
          </cell>
          <cell r="BO33">
            <v>22</v>
          </cell>
          <cell r="BP33">
            <v>0</v>
          </cell>
          <cell r="BQ33">
            <v>0</v>
          </cell>
          <cell r="BR33">
            <v>0</v>
          </cell>
          <cell r="BS33">
            <v>0</v>
          </cell>
          <cell r="BT33">
            <v>0</v>
          </cell>
          <cell r="BU33">
            <v>0</v>
          </cell>
          <cell r="BV33">
            <v>0</v>
          </cell>
          <cell r="BW33">
            <v>0</v>
          </cell>
          <cell r="BX33">
            <v>3</v>
          </cell>
          <cell r="BY33">
            <v>1</v>
          </cell>
          <cell r="BZ33">
            <v>0</v>
          </cell>
          <cell r="CA33">
            <v>0</v>
          </cell>
          <cell r="CB33">
            <v>0</v>
          </cell>
          <cell r="CC33">
            <v>0</v>
          </cell>
          <cell r="CD33">
            <v>0</v>
          </cell>
          <cell r="CE33">
            <v>4</v>
          </cell>
          <cell r="CF33">
            <v>0</v>
          </cell>
          <cell r="CG33">
            <v>0</v>
          </cell>
          <cell r="CH33">
            <v>0</v>
          </cell>
          <cell r="CI33">
            <v>0</v>
          </cell>
          <cell r="CJ33">
            <v>0</v>
          </cell>
          <cell r="CK33">
            <v>0</v>
          </cell>
          <cell r="CL33">
            <v>0</v>
          </cell>
          <cell r="CM33">
            <v>0</v>
          </cell>
          <cell r="CN33">
            <v>1</v>
          </cell>
          <cell r="CO33">
            <v>0</v>
          </cell>
          <cell r="CP33">
            <v>0</v>
          </cell>
          <cell r="CQ33">
            <v>0</v>
          </cell>
          <cell r="CR33">
            <v>0</v>
          </cell>
          <cell r="CS33">
            <v>0</v>
          </cell>
          <cell r="CT33">
            <v>0</v>
          </cell>
          <cell r="CU33">
            <v>1</v>
          </cell>
          <cell r="CV33">
            <v>0</v>
          </cell>
          <cell r="CW33">
            <v>0</v>
          </cell>
          <cell r="CX33">
            <v>0</v>
          </cell>
          <cell r="CY33">
            <v>0</v>
          </cell>
          <cell r="CZ33">
            <v>0</v>
          </cell>
          <cell r="DA33">
            <v>0</v>
          </cell>
          <cell r="DB33">
            <v>0</v>
          </cell>
          <cell r="DC33">
            <v>0</v>
          </cell>
          <cell r="DD33">
            <v>6</v>
          </cell>
          <cell r="DE33">
            <v>0</v>
          </cell>
          <cell r="DF33">
            <v>0</v>
          </cell>
          <cell r="DG33">
            <v>0</v>
          </cell>
          <cell r="DH33">
            <v>0</v>
          </cell>
          <cell r="DI33">
            <v>0</v>
          </cell>
          <cell r="DJ33">
            <v>0</v>
          </cell>
          <cell r="DK33">
            <v>6</v>
          </cell>
          <cell r="DL33">
            <v>10</v>
          </cell>
          <cell r="DM33">
            <v>1</v>
          </cell>
          <cell r="DN33">
            <v>0</v>
          </cell>
          <cell r="DO33">
            <v>0</v>
          </cell>
          <cell r="DP33">
            <v>0</v>
          </cell>
          <cell r="DQ33">
            <v>0</v>
          </cell>
          <cell r="DR33">
            <v>0</v>
          </cell>
          <cell r="DS33">
            <v>11</v>
          </cell>
          <cell r="DT33" t="str">
            <v>Yes</v>
          </cell>
          <cell r="DU33" t="str">
            <v xml:space="preserve">-The return is correct. The decrease in accommodation in RSL stock is due to the fact that we audited the back up reports and cross checked these with the RSL in question, they  informed me that 7 families who were still showing on our system had in fact </v>
          </cell>
          <cell r="DV33" t="str">
            <v>01743 281473</v>
          </cell>
          <cell r="DW33" t="str">
            <v>shirley.harper@shrewsbury.gov.uk</v>
          </cell>
        </row>
        <row r="34">
          <cell r="B34" t="str">
            <v>East Staffordshire</v>
          </cell>
          <cell r="C34">
            <v>8</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3</v>
          </cell>
          <cell r="U34">
            <v>0</v>
          </cell>
          <cell r="V34">
            <v>0</v>
          </cell>
          <cell r="W34">
            <v>0</v>
          </cell>
          <cell r="X34">
            <v>0</v>
          </cell>
          <cell r="Y34">
            <v>0</v>
          </cell>
          <cell r="Z34">
            <v>0</v>
          </cell>
          <cell r="AA34">
            <v>3</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1</v>
          </cell>
          <cell r="AS34">
            <v>0</v>
          </cell>
          <cell r="AT34">
            <v>0</v>
          </cell>
          <cell r="AU34">
            <v>0</v>
          </cell>
          <cell r="AV34">
            <v>0</v>
          </cell>
          <cell r="AW34">
            <v>0</v>
          </cell>
          <cell r="AX34">
            <v>0</v>
          </cell>
          <cell r="AY34">
            <v>1</v>
          </cell>
          <cell r="AZ34">
            <v>0</v>
          </cell>
          <cell r="BA34">
            <v>0</v>
          </cell>
          <cell r="BB34">
            <v>0</v>
          </cell>
          <cell r="BC34">
            <v>0</v>
          </cell>
          <cell r="BD34">
            <v>0</v>
          </cell>
          <cell r="BE34">
            <v>0</v>
          </cell>
          <cell r="BF34">
            <v>0</v>
          </cell>
          <cell r="BG34">
            <v>0</v>
          </cell>
          <cell r="BH34">
            <v>4</v>
          </cell>
          <cell r="BI34">
            <v>0</v>
          </cell>
          <cell r="BJ34">
            <v>0</v>
          </cell>
          <cell r="BK34">
            <v>0</v>
          </cell>
          <cell r="BL34">
            <v>0</v>
          </cell>
          <cell r="BM34">
            <v>0</v>
          </cell>
          <cell r="BN34">
            <v>0</v>
          </cell>
          <cell r="BO34">
            <v>4</v>
          </cell>
          <cell r="BP34">
            <v>3</v>
          </cell>
          <cell r="BQ34">
            <v>0</v>
          </cell>
          <cell r="BR34">
            <v>0</v>
          </cell>
          <cell r="BS34">
            <v>0</v>
          </cell>
          <cell r="BT34">
            <v>0</v>
          </cell>
          <cell r="BU34">
            <v>0</v>
          </cell>
          <cell r="BV34">
            <v>0</v>
          </cell>
          <cell r="BW34">
            <v>3</v>
          </cell>
          <cell r="BX34">
            <v>8</v>
          </cell>
          <cell r="BY34">
            <v>0</v>
          </cell>
          <cell r="BZ34">
            <v>0</v>
          </cell>
          <cell r="CA34">
            <v>0</v>
          </cell>
          <cell r="CB34">
            <v>0</v>
          </cell>
          <cell r="CC34">
            <v>0</v>
          </cell>
          <cell r="CD34">
            <v>0</v>
          </cell>
          <cell r="CE34">
            <v>8</v>
          </cell>
          <cell r="CF34">
            <v>0</v>
          </cell>
          <cell r="CG34">
            <v>0</v>
          </cell>
          <cell r="CH34">
            <v>0</v>
          </cell>
          <cell r="CI34">
            <v>0</v>
          </cell>
          <cell r="CJ34">
            <v>0</v>
          </cell>
          <cell r="CK34">
            <v>0</v>
          </cell>
          <cell r="CL34">
            <v>0</v>
          </cell>
          <cell r="CM34">
            <v>0</v>
          </cell>
          <cell r="CN34">
            <v>0</v>
          </cell>
          <cell r="CO34">
            <v>0</v>
          </cell>
          <cell r="CP34">
            <v>0</v>
          </cell>
          <cell r="CQ34">
            <v>0</v>
          </cell>
          <cell r="CR34">
            <v>0</v>
          </cell>
          <cell r="CS34">
            <v>0</v>
          </cell>
          <cell r="CT34">
            <v>0</v>
          </cell>
          <cell r="CU34">
            <v>0</v>
          </cell>
          <cell r="CV34">
            <v>4</v>
          </cell>
          <cell r="CW34">
            <v>0</v>
          </cell>
          <cell r="CX34">
            <v>0</v>
          </cell>
          <cell r="CY34">
            <v>0</v>
          </cell>
          <cell r="CZ34">
            <v>0</v>
          </cell>
          <cell r="DA34">
            <v>0</v>
          </cell>
          <cell r="DB34">
            <v>0</v>
          </cell>
          <cell r="DC34">
            <v>4</v>
          </cell>
          <cell r="DD34">
            <v>0</v>
          </cell>
          <cell r="DE34">
            <v>0</v>
          </cell>
          <cell r="DF34">
            <v>0</v>
          </cell>
          <cell r="DG34">
            <v>0</v>
          </cell>
          <cell r="DH34">
            <v>0</v>
          </cell>
          <cell r="DI34">
            <v>0</v>
          </cell>
          <cell r="DJ34">
            <v>0</v>
          </cell>
          <cell r="DK34">
            <v>0</v>
          </cell>
          <cell r="DL34">
            <v>15</v>
          </cell>
          <cell r="DM34">
            <v>0</v>
          </cell>
          <cell r="DN34">
            <v>0</v>
          </cell>
          <cell r="DO34">
            <v>0</v>
          </cell>
          <cell r="DP34">
            <v>0</v>
          </cell>
          <cell r="DQ34">
            <v>0</v>
          </cell>
          <cell r="DR34">
            <v>0</v>
          </cell>
          <cell r="DS34">
            <v>15</v>
          </cell>
          <cell r="DT34" t="str">
            <v>Yes</v>
          </cell>
          <cell r="DU34" t="str">
            <v>I had to add zero values for e1c1h and e6ai before the data would upload even though I don@t think these fields exist!</v>
          </cell>
          <cell r="DV34" t="str">
            <v>01283 508826</v>
          </cell>
          <cell r="DW34" t="str">
            <v>steve.payne@eaststaffsbc.gov.uk</v>
          </cell>
        </row>
        <row r="35">
          <cell r="B35" t="str">
            <v>Manchester</v>
          </cell>
          <cell r="C35">
            <v>9</v>
          </cell>
          <cell r="D35">
            <v>0</v>
          </cell>
          <cell r="E35">
            <v>0</v>
          </cell>
          <cell r="F35">
            <v>0</v>
          </cell>
          <cell r="G35">
            <v>0</v>
          </cell>
          <cell r="H35">
            <v>0</v>
          </cell>
          <cell r="I35">
            <v>0</v>
          </cell>
          <cell r="J35">
            <v>0</v>
          </cell>
          <cell r="K35">
            <v>0</v>
          </cell>
          <cell r="L35">
            <v>14</v>
          </cell>
          <cell r="M35">
            <v>3</v>
          </cell>
          <cell r="N35">
            <v>3</v>
          </cell>
          <cell r="O35">
            <v>0</v>
          </cell>
          <cell r="P35">
            <v>0</v>
          </cell>
          <cell r="Q35">
            <v>0</v>
          </cell>
          <cell r="R35">
            <v>0</v>
          </cell>
          <cell r="S35">
            <v>20</v>
          </cell>
          <cell r="T35">
            <v>49</v>
          </cell>
          <cell r="U35">
            <v>41</v>
          </cell>
          <cell r="V35">
            <v>14</v>
          </cell>
          <cell r="W35">
            <v>4</v>
          </cell>
          <cell r="X35">
            <v>0</v>
          </cell>
          <cell r="Y35">
            <v>0</v>
          </cell>
          <cell r="Z35">
            <v>0</v>
          </cell>
          <cell r="AA35">
            <v>108</v>
          </cell>
          <cell r="AB35">
            <v>15</v>
          </cell>
          <cell r="AC35">
            <v>0</v>
          </cell>
          <cell r="AD35">
            <v>0</v>
          </cell>
          <cell r="AE35">
            <v>0</v>
          </cell>
          <cell r="AF35">
            <v>0</v>
          </cell>
          <cell r="AG35">
            <v>0</v>
          </cell>
          <cell r="AH35">
            <v>0</v>
          </cell>
          <cell r="AI35">
            <v>15</v>
          </cell>
          <cell r="AJ35">
            <v>0</v>
          </cell>
          <cell r="AK35">
            <v>0</v>
          </cell>
          <cell r="AL35">
            <v>0</v>
          </cell>
          <cell r="AM35">
            <v>0</v>
          </cell>
          <cell r="AN35">
            <v>0</v>
          </cell>
          <cell r="AO35">
            <v>0</v>
          </cell>
          <cell r="AP35">
            <v>0</v>
          </cell>
          <cell r="AQ35">
            <v>0</v>
          </cell>
          <cell r="AR35">
            <v>7</v>
          </cell>
          <cell r="AS35">
            <v>4</v>
          </cell>
          <cell r="AT35">
            <v>0</v>
          </cell>
          <cell r="AU35">
            <v>0</v>
          </cell>
          <cell r="AV35">
            <v>0</v>
          </cell>
          <cell r="AW35">
            <v>0</v>
          </cell>
          <cell r="AX35">
            <v>0</v>
          </cell>
          <cell r="AY35">
            <v>11</v>
          </cell>
          <cell r="AZ35">
            <v>44</v>
          </cell>
          <cell r="BA35">
            <v>9</v>
          </cell>
          <cell r="BB35">
            <v>2</v>
          </cell>
          <cell r="BC35">
            <v>1</v>
          </cell>
          <cell r="BD35">
            <v>1</v>
          </cell>
          <cell r="BE35">
            <v>0</v>
          </cell>
          <cell r="BF35">
            <v>0</v>
          </cell>
          <cell r="BG35">
            <v>57</v>
          </cell>
          <cell r="BH35">
            <v>129</v>
          </cell>
          <cell r="BI35">
            <v>57</v>
          </cell>
          <cell r="BJ35">
            <v>19</v>
          </cell>
          <cell r="BK35">
            <v>5</v>
          </cell>
          <cell r="BL35">
            <v>1</v>
          </cell>
          <cell r="BM35">
            <v>0</v>
          </cell>
          <cell r="BN35">
            <v>0</v>
          </cell>
          <cell r="BO35">
            <v>211</v>
          </cell>
          <cell r="BP35">
            <v>0</v>
          </cell>
          <cell r="BQ35">
            <v>0</v>
          </cell>
          <cell r="BR35">
            <v>0</v>
          </cell>
          <cell r="BS35">
            <v>0</v>
          </cell>
          <cell r="BT35">
            <v>0</v>
          </cell>
          <cell r="BU35">
            <v>0</v>
          </cell>
          <cell r="BV35">
            <v>0</v>
          </cell>
          <cell r="BW35">
            <v>0</v>
          </cell>
          <cell r="BX35">
            <v>5</v>
          </cell>
          <cell r="BY35">
            <v>7</v>
          </cell>
          <cell r="BZ35">
            <v>0</v>
          </cell>
          <cell r="CA35">
            <v>1</v>
          </cell>
          <cell r="CB35">
            <v>0</v>
          </cell>
          <cell r="CC35">
            <v>0</v>
          </cell>
          <cell r="CD35">
            <v>0</v>
          </cell>
          <cell r="CE35">
            <v>13</v>
          </cell>
          <cell r="CF35">
            <v>1</v>
          </cell>
          <cell r="CG35">
            <v>0</v>
          </cell>
          <cell r="CH35">
            <v>0</v>
          </cell>
          <cell r="CI35">
            <v>0</v>
          </cell>
          <cell r="CJ35">
            <v>0</v>
          </cell>
          <cell r="CK35">
            <v>0</v>
          </cell>
          <cell r="CL35">
            <v>0</v>
          </cell>
          <cell r="CM35">
            <v>1</v>
          </cell>
          <cell r="CN35">
            <v>0</v>
          </cell>
          <cell r="CO35">
            <v>0</v>
          </cell>
          <cell r="CP35">
            <v>0</v>
          </cell>
          <cell r="CQ35">
            <v>0</v>
          </cell>
          <cell r="CR35">
            <v>0</v>
          </cell>
          <cell r="CS35">
            <v>0</v>
          </cell>
          <cell r="CT35">
            <v>0</v>
          </cell>
          <cell r="CU35">
            <v>0</v>
          </cell>
          <cell r="CV35">
            <v>1</v>
          </cell>
          <cell r="CW35">
            <v>0</v>
          </cell>
          <cell r="CX35">
            <v>0</v>
          </cell>
          <cell r="CY35">
            <v>0</v>
          </cell>
          <cell r="CZ35">
            <v>0</v>
          </cell>
          <cell r="DA35">
            <v>0</v>
          </cell>
          <cell r="DB35">
            <v>0</v>
          </cell>
          <cell r="DC35">
            <v>1</v>
          </cell>
          <cell r="DD35">
            <v>6</v>
          </cell>
          <cell r="DE35">
            <v>1</v>
          </cell>
          <cell r="DF35">
            <v>1</v>
          </cell>
          <cell r="DG35">
            <v>0</v>
          </cell>
          <cell r="DH35">
            <v>0</v>
          </cell>
          <cell r="DI35">
            <v>0</v>
          </cell>
          <cell r="DJ35">
            <v>0</v>
          </cell>
          <cell r="DK35">
            <v>8</v>
          </cell>
          <cell r="DL35">
            <v>13</v>
          </cell>
          <cell r="DM35">
            <v>8</v>
          </cell>
          <cell r="DN35">
            <v>1</v>
          </cell>
          <cell r="DO35">
            <v>1</v>
          </cell>
          <cell r="DP35">
            <v>0</v>
          </cell>
          <cell r="DQ35">
            <v>0</v>
          </cell>
          <cell r="DR35">
            <v>0</v>
          </cell>
          <cell r="DS35">
            <v>23</v>
          </cell>
          <cell r="DT35">
            <v>0</v>
          </cell>
          <cell r="DU35">
            <v>0</v>
          </cell>
          <cell r="DV35">
            <v>0</v>
          </cell>
          <cell r="DW35">
            <v>0</v>
          </cell>
        </row>
        <row r="36">
          <cell r="B36" t="str">
            <v>Barnsley</v>
          </cell>
          <cell r="C36">
            <v>2</v>
          </cell>
          <cell r="D36">
            <v>0</v>
          </cell>
          <cell r="E36">
            <v>0</v>
          </cell>
          <cell r="F36">
            <v>0</v>
          </cell>
          <cell r="G36">
            <v>0</v>
          </cell>
          <cell r="H36">
            <v>0</v>
          </cell>
          <cell r="I36">
            <v>0</v>
          </cell>
          <cell r="J36">
            <v>0</v>
          </cell>
          <cell r="K36">
            <v>0</v>
          </cell>
          <cell r="L36">
            <v>1</v>
          </cell>
          <cell r="M36">
            <v>0</v>
          </cell>
          <cell r="N36">
            <v>0</v>
          </cell>
          <cell r="O36">
            <v>0</v>
          </cell>
          <cell r="P36">
            <v>0</v>
          </cell>
          <cell r="Q36">
            <v>0</v>
          </cell>
          <cell r="R36">
            <v>0</v>
          </cell>
          <cell r="S36">
            <v>1</v>
          </cell>
          <cell r="T36">
            <v>11</v>
          </cell>
          <cell r="U36">
            <v>0</v>
          </cell>
          <cell r="V36">
            <v>0</v>
          </cell>
          <cell r="W36">
            <v>0</v>
          </cell>
          <cell r="X36">
            <v>0</v>
          </cell>
          <cell r="Y36">
            <v>0</v>
          </cell>
          <cell r="Z36">
            <v>0</v>
          </cell>
          <cell r="AA36">
            <v>11</v>
          </cell>
          <cell r="AB36">
            <v>1</v>
          </cell>
          <cell r="AC36">
            <v>0</v>
          </cell>
          <cell r="AD36">
            <v>0</v>
          </cell>
          <cell r="AE36">
            <v>0</v>
          </cell>
          <cell r="AF36">
            <v>0</v>
          </cell>
          <cell r="AG36">
            <v>0</v>
          </cell>
          <cell r="AH36">
            <v>0</v>
          </cell>
          <cell r="AI36">
            <v>1</v>
          </cell>
          <cell r="AJ36">
            <v>2</v>
          </cell>
          <cell r="AK36">
            <v>0</v>
          </cell>
          <cell r="AL36">
            <v>0</v>
          </cell>
          <cell r="AM36">
            <v>0</v>
          </cell>
          <cell r="AN36">
            <v>0</v>
          </cell>
          <cell r="AO36">
            <v>0</v>
          </cell>
          <cell r="AP36">
            <v>0</v>
          </cell>
          <cell r="AQ36">
            <v>2</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15</v>
          </cell>
          <cell r="BI36">
            <v>0</v>
          </cell>
          <cell r="BJ36">
            <v>0</v>
          </cell>
          <cell r="BK36">
            <v>0</v>
          </cell>
          <cell r="BL36">
            <v>0</v>
          </cell>
          <cell r="BM36">
            <v>0</v>
          </cell>
          <cell r="BN36">
            <v>0</v>
          </cell>
          <cell r="BO36">
            <v>15</v>
          </cell>
          <cell r="BP36">
            <v>0</v>
          </cell>
          <cell r="BQ36">
            <v>0</v>
          </cell>
          <cell r="BR36">
            <v>0</v>
          </cell>
          <cell r="BS36">
            <v>0</v>
          </cell>
          <cell r="BT36">
            <v>0</v>
          </cell>
          <cell r="BU36">
            <v>0</v>
          </cell>
          <cell r="BV36">
            <v>0</v>
          </cell>
          <cell r="BW36">
            <v>0</v>
          </cell>
          <cell r="BX36">
            <v>20</v>
          </cell>
          <cell r="BY36">
            <v>0</v>
          </cell>
          <cell r="BZ36">
            <v>0</v>
          </cell>
          <cell r="CA36">
            <v>0</v>
          </cell>
          <cell r="CB36">
            <v>0</v>
          </cell>
          <cell r="CC36">
            <v>0</v>
          </cell>
          <cell r="CD36">
            <v>0</v>
          </cell>
          <cell r="CE36">
            <v>20</v>
          </cell>
          <cell r="CF36">
            <v>1</v>
          </cell>
          <cell r="CG36">
            <v>0</v>
          </cell>
          <cell r="CH36">
            <v>0</v>
          </cell>
          <cell r="CI36">
            <v>0</v>
          </cell>
          <cell r="CJ36">
            <v>0</v>
          </cell>
          <cell r="CK36">
            <v>0</v>
          </cell>
          <cell r="CL36">
            <v>0</v>
          </cell>
          <cell r="CM36">
            <v>1</v>
          </cell>
          <cell r="CN36">
            <v>0</v>
          </cell>
          <cell r="CO36">
            <v>0</v>
          </cell>
          <cell r="CP36">
            <v>0</v>
          </cell>
          <cell r="CQ36">
            <v>0</v>
          </cell>
          <cell r="CR36">
            <v>0</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21</v>
          </cell>
          <cell r="DM36">
            <v>0</v>
          </cell>
          <cell r="DN36">
            <v>0</v>
          </cell>
          <cell r="DO36">
            <v>0</v>
          </cell>
          <cell r="DP36">
            <v>0</v>
          </cell>
          <cell r="DQ36">
            <v>0</v>
          </cell>
          <cell r="DR36">
            <v>0</v>
          </cell>
          <cell r="DS36">
            <v>21</v>
          </cell>
          <cell r="DT36" t="str">
            <v>Yes</v>
          </cell>
          <cell r="DU36" t="str">
            <v>-</v>
          </cell>
          <cell r="DV36" t="str">
            <v>01226 775644</v>
          </cell>
          <cell r="DW36" t="str">
            <v>christineclegg@barnsley.gov.uk</v>
          </cell>
        </row>
        <row r="37">
          <cell r="B37" t="str">
            <v>Havering</v>
          </cell>
          <cell r="C37">
            <v>5</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15</v>
          </cell>
          <cell r="U37">
            <v>0</v>
          </cell>
          <cell r="V37">
            <v>0</v>
          </cell>
          <cell r="W37">
            <v>0</v>
          </cell>
          <cell r="X37">
            <v>0</v>
          </cell>
          <cell r="Y37">
            <v>0</v>
          </cell>
          <cell r="Z37">
            <v>0</v>
          </cell>
          <cell r="AA37">
            <v>15</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15</v>
          </cell>
          <cell r="BI37">
            <v>0</v>
          </cell>
          <cell r="BJ37">
            <v>0</v>
          </cell>
          <cell r="BK37">
            <v>0</v>
          </cell>
          <cell r="BL37">
            <v>0</v>
          </cell>
          <cell r="BM37">
            <v>0</v>
          </cell>
          <cell r="BN37">
            <v>0</v>
          </cell>
          <cell r="BO37">
            <v>15</v>
          </cell>
          <cell r="BP37">
            <v>0</v>
          </cell>
          <cell r="BQ37">
            <v>0</v>
          </cell>
          <cell r="BR37">
            <v>0</v>
          </cell>
          <cell r="BS37">
            <v>0</v>
          </cell>
          <cell r="BT37">
            <v>0</v>
          </cell>
          <cell r="BU37">
            <v>0</v>
          </cell>
          <cell r="BV37">
            <v>0</v>
          </cell>
          <cell r="BW37">
            <v>0</v>
          </cell>
          <cell r="BX37">
            <v>2</v>
          </cell>
          <cell r="BY37">
            <v>0</v>
          </cell>
          <cell r="BZ37">
            <v>0</v>
          </cell>
          <cell r="CA37">
            <v>0</v>
          </cell>
          <cell r="CB37">
            <v>0</v>
          </cell>
          <cell r="CC37">
            <v>0</v>
          </cell>
          <cell r="CD37">
            <v>0</v>
          </cell>
          <cell r="CE37">
            <v>2</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2</v>
          </cell>
          <cell r="DM37">
            <v>0</v>
          </cell>
          <cell r="DN37">
            <v>0</v>
          </cell>
          <cell r="DO37">
            <v>0</v>
          </cell>
          <cell r="DP37">
            <v>0</v>
          </cell>
          <cell r="DQ37">
            <v>0</v>
          </cell>
          <cell r="DR37">
            <v>0</v>
          </cell>
          <cell r="DS37">
            <v>2</v>
          </cell>
          <cell r="DT37" t="str">
            <v>Yes</v>
          </cell>
          <cell r="DU37" t="str">
            <v xml:space="preserve"> </v>
          </cell>
          <cell r="DV37" t="str">
            <v>01708 431299</v>
          </cell>
          <cell r="DW37" t="str">
            <v>Anjum.Bhatti@havering.gov.uk</v>
          </cell>
        </row>
        <row r="38">
          <cell r="B38" t="str">
            <v>Macclesfield</v>
          </cell>
          <cell r="C38">
            <v>9</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4</v>
          </cell>
          <cell r="U38">
            <v>4</v>
          </cell>
          <cell r="V38">
            <v>0</v>
          </cell>
          <cell r="W38">
            <v>5</v>
          </cell>
          <cell r="X38">
            <v>3</v>
          </cell>
          <cell r="Y38">
            <v>4</v>
          </cell>
          <cell r="Z38">
            <v>2</v>
          </cell>
          <cell r="AA38">
            <v>22</v>
          </cell>
          <cell r="AB38">
            <v>0</v>
          </cell>
          <cell r="AC38">
            <v>0</v>
          </cell>
          <cell r="AD38">
            <v>0</v>
          </cell>
          <cell r="AE38">
            <v>0</v>
          </cell>
          <cell r="AF38">
            <v>0</v>
          </cell>
          <cell r="AG38">
            <v>0</v>
          </cell>
          <cell r="AH38">
            <v>0</v>
          </cell>
          <cell r="AI38">
            <v>0</v>
          </cell>
          <cell r="AJ38">
            <v>1</v>
          </cell>
          <cell r="AK38">
            <v>0</v>
          </cell>
          <cell r="AL38">
            <v>0</v>
          </cell>
          <cell r="AM38">
            <v>0</v>
          </cell>
          <cell r="AN38">
            <v>0</v>
          </cell>
          <cell r="AO38">
            <v>0</v>
          </cell>
          <cell r="AP38">
            <v>0</v>
          </cell>
          <cell r="AQ38">
            <v>1</v>
          </cell>
          <cell r="AR38">
            <v>1</v>
          </cell>
          <cell r="AS38">
            <v>0</v>
          </cell>
          <cell r="AT38">
            <v>0</v>
          </cell>
          <cell r="AU38">
            <v>0</v>
          </cell>
          <cell r="AV38">
            <v>0</v>
          </cell>
          <cell r="AW38">
            <v>0</v>
          </cell>
          <cell r="AX38">
            <v>0</v>
          </cell>
          <cell r="AY38">
            <v>1</v>
          </cell>
          <cell r="AZ38">
            <v>2</v>
          </cell>
          <cell r="BA38">
            <v>0</v>
          </cell>
          <cell r="BB38">
            <v>0</v>
          </cell>
          <cell r="BC38">
            <v>0</v>
          </cell>
          <cell r="BD38">
            <v>0</v>
          </cell>
          <cell r="BE38">
            <v>0</v>
          </cell>
          <cell r="BF38">
            <v>0</v>
          </cell>
          <cell r="BG38">
            <v>2</v>
          </cell>
          <cell r="BH38">
            <v>8</v>
          </cell>
          <cell r="BI38">
            <v>4</v>
          </cell>
          <cell r="BJ38">
            <v>0</v>
          </cell>
          <cell r="BK38">
            <v>5</v>
          </cell>
          <cell r="BL38">
            <v>3</v>
          </cell>
          <cell r="BM38">
            <v>4</v>
          </cell>
          <cell r="BN38">
            <v>2</v>
          </cell>
          <cell r="BO38">
            <v>26</v>
          </cell>
          <cell r="BP38">
            <v>0</v>
          </cell>
          <cell r="BQ38">
            <v>0</v>
          </cell>
          <cell r="BR38">
            <v>0</v>
          </cell>
          <cell r="BS38">
            <v>0</v>
          </cell>
          <cell r="BT38">
            <v>0</v>
          </cell>
          <cell r="BU38">
            <v>0</v>
          </cell>
          <cell r="BV38">
            <v>0</v>
          </cell>
          <cell r="BW38">
            <v>0</v>
          </cell>
          <cell r="BX38">
            <v>14</v>
          </cell>
          <cell r="BY38">
            <v>0</v>
          </cell>
          <cell r="BZ38">
            <v>0</v>
          </cell>
          <cell r="CA38">
            <v>0</v>
          </cell>
          <cell r="CB38">
            <v>0</v>
          </cell>
          <cell r="CC38">
            <v>0</v>
          </cell>
          <cell r="CD38">
            <v>0</v>
          </cell>
          <cell r="CE38">
            <v>14</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2</v>
          </cell>
          <cell r="CW38">
            <v>0</v>
          </cell>
          <cell r="CX38">
            <v>0</v>
          </cell>
          <cell r="CY38">
            <v>0</v>
          </cell>
          <cell r="CZ38">
            <v>0</v>
          </cell>
          <cell r="DA38">
            <v>0</v>
          </cell>
          <cell r="DB38">
            <v>0</v>
          </cell>
          <cell r="DC38">
            <v>2</v>
          </cell>
          <cell r="DD38">
            <v>2</v>
          </cell>
          <cell r="DE38">
            <v>0</v>
          </cell>
          <cell r="DF38">
            <v>0</v>
          </cell>
          <cell r="DG38">
            <v>0</v>
          </cell>
          <cell r="DH38">
            <v>0</v>
          </cell>
          <cell r="DI38">
            <v>0</v>
          </cell>
          <cell r="DJ38">
            <v>0</v>
          </cell>
          <cell r="DK38">
            <v>2</v>
          </cell>
          <cell r="DL38">
            <v>18</v>
          </cell>
          <cell r="DM38">
            <v>0</v>
          </cell>
          <cell r="DN38">
            <v>0</v>
          </cell>
          <cell r="DO38">
            <v>0</v>
          </cell>
          <cell r="DP38">
            <v>0</v>
          </cell>
          <cell r="DQ38">
            <v>0</v>
          </cell>
          <cell r="DR38">
            <v>0</v>
          </cell>
          <cell r="DS38">
            <v>18</v>
          </cell>
          <cell r="DT38" t="str">
            <v>Yes</v>
          </cell>
          <cell r="DU38" t="str">
            <v>Section E6 - RSL on assured shorhold tenancy - Have been chasing RSL's so have gone onto secure from temporary.  HS 16/07/07_x000D_
-</v>
          </cell>
          <cell r="DV38" t="str">
            <v>01625 504456</v>
          </cell>
          <cell r="DW38" t="str">
            <v>k.wild@macclesfield.gov.uk</v>
          </cell>
        </row>
        <row r="39">
          <cell r="B39" t="str">
            <v>North Cornwall</v>
          </cell>
          <cell r="C39">
            <v>7</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9</v>
          </cell>
          <cell r="U39">
            <v>2</v>
          </cell>
          <cell r="V39">
            <v>0</v>
          </cell>
          <cell r="W39">
            <v>0</v>
          </cell>
          <cell r="X39">
            <v>0</v>
          </cell>
          <cell r="Y39">
            <v>0</v>
          </cell>
          <cell r="Z39">
            <v>0</v>
          </cell>
          <cell r="AA39">
            <v>11</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2</v>
          </cell>
          <cell r="AS39">
            <v>0</v>
          </cell>
          <cell r="AT39">
            <v>0</v>
          </cell>
          <cell r="AU39">
            <v>0</v>
          </cell>
          <cell r="AV39">
            <v>0</v>
          </cell>
          <cell r="AW39">
            <v>0</v>
          </cell>
          <cell r="AX39">
            <v>0</v>
          </cell>
          <cell r="AY39">
            <v>2</v>
          </cell>
          <cell r="AZ39">
            <v>0</v>
          </cell>
          <cell r="BA39">
            <v>1</v>
          </cell>
          <cell r="BB39">
            <v>1</v>
          </cell>
          <cell r="BC39">
            <v>0</v>
          </cell>
          <cell r="BD39">
            <v>0</v>
          </cell>
          <cell r="BE39">
            <v>0</v>
          </cell>
          <cell r="BF39">
            <v>0</v>
          </cell>
          <cell r="BG39">
            <v>2</v>
          </cell>
          <cell r="BH39">
            <v>11</v>
          </cell>
          <cell r="BI39">
            <v>3</v>
          </cell>
          <cell r="BJ39">
            <v>1</v>
          </cell>
          <cell r="BK39">
            <v>0</v>
          </cell>
          <cell r="BL39">
            <v>0</v>
          </cell>
          <cell r="BM39">
            <v>0</v>
          </cell>
          <cell r="BN39">
            <v>0</v>
          </cell>
          <cell r="BO39">
            <v>15</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10</v>
          </cell>
          <cell r="CG39">
            <v>0</v>
          </cell>
          <cell r="CH39">
            <v>0</v>
          </cell>
          <cell r="CI39">
            <v>0</v>
          </cell>
          <cell r="CJ39">
            <v>1</v>
          </cell>
          <cell r="CK39">
            <v>0</v>
          </cell>
          <cell r="CL39">
            <v>0</v>
          </cell>
          <cell r="CM39">
            <v>11</v>
          </cell>
          <cell r="CN39">
            <v>0</v>
          </cell>
          <cell r="CO39">
            <v>0</v>
          </cell>
          <cell r="CP39">
            <v>0</v>
          </cell>
          <cell r="CQ39">
            <v>0</v>
          </cell>
          <cell r="CR39">
            <v>0</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10</v>
          </cell>
          <cell r="DM39">
            <v>0</v>
          </cell>
          <cell r="DN39">
            <v>0</v>
          </cell>
          <cell r="DO39">
            <v>0</v>
          </cell>
          <cell r="DP39">
            <v>1</v>
          </cell>
          <cell r="DQ39">
            <v>0</v>
          </cell>
          <cell r="DR39">
            <v>0</v>
          </cell>
          <cell r="DS39">
            <v>11</v>
          </cell>
          <cell r="DT39" t="str">
            <v>Yes</v>
          </cell>
          <cell r="DU39" t="str">
            <v>-</v>
          </cell>
          <cell r="DV39" t="str">
            <v>01208 893444</v>
          </cell>
          <cell r="DW39" t="str">
            <v>gill.avis@ncdc.gov.uk</v>
          </cell>
        </row>
        <row r="40">
          <cell r="B40" t="str">
            <v>Derby</v>
          </cell>
          <cell r="C40">
            <v>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23</v>
          </cell>
          <cell r="U40">
            <v>5</v>
          </cell>
          <cell r="V40">
            <v>3</v>
          </cell>
          <cell r="W40">
            <v>0</v>
          </cell>
          <cell r="X40">
            <v>0</v>
          </cell>
          <cell r="Y40">
            <v>0</v>
          </cell>
          <cell r="Z40">
            <v>0</v>
          </cell>
          <cell r="AA40">
            <v>31</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11</v>
          </cell>
          <cell r="BA40">
            <v>0</v>
          </cell>
          <cell r="BB40">
            <v>0</v>
          </cell>
          <cell r="BC40">
            <v>0</v>
          </cell>
          <cell r="BD40">
            <v>0</v>
          </cell>
          <cell r="BE40">
            <v>0</v>
          </cell>
          <cell r="BF40">
            <v>0</v>
          </cell>
          <cell r="BG40">
            <v>11</v>
          </cell>
          <cell r="BH40">
            <v>34</v>
          </cell>
          <cell r="BI40">
            <v>5</v>
          </cell>
          <cell r="BJ40">
            <v>3</v>
          </cell>
          <cell r="BK40">
            <v>0</v>
          </cell>
          <cell r="BL40">
            <v>0</v>
          </cell>
          <cell r="BM40">
            <v>0</v>
          </cell>
          <cell r="BN40">
            <v>0</v>
          </cell>
          <cell r="BO40">
            <v>42</v>
          </cell>
          <cell r="BP40">
            <v>0</v>
          </cell>
          <cell r="BQ40">
            <v>0</v>
          </cell>
          <cell r="BR40">
            <v>0</v>
          </cell>
          <cell r="BS40">
            <v>0</v>
          </cell>
          <cell r="BT40">
            <v>0</v>
          </cell>
          <cell r="BU40">
            <v>0</v>
          </cell>
          <cell r="BV40">
            <v>0</v>
          </cell>
          <cell r="BW40">
            <v>0</v>
          </cell>
          <cell r="BX40">
            <v>51</v>
          </cell>
          <cell r="BY40">
            <v>21</v>
          </cell>
          <cell r="BZ40">
            <v>0</v>
          </cell>
          <cell r="CA40">
            <v>0</v>
          </cell>
          <cell r="CB40">
            <v>0</v>
          </cell>
          <cell r="CC40">
            <v>0</v>
          </cell>
          <cell r="CD40">
            <v>0</v>
          </cell>
          <cell r="CE40">
            <v>72</v>
          </cell>
          <cell r="CF40">
            <v>6</v>
          </cell>
          <cell r="CG40">
            <v>4</v>
          </cell>
          <cell r="CH40">
            <v>0</v>
          </cell>
          <cell r="CI40">
            <v>0</v>
          </cell>
          <cell r="CJ40">
            <v>0</v>
          </cell>
          <cell r="CK40">
            <v>0</v>
          </cell>
          <cell r="CL40">
            <v>0</v>
          </cell>
          <cell r="CM40">
            <v>10</v>
          </cell>
          <cell r="CN40">
            <v>0</v>
          </cell>
          <cell r="CO40">
            <v>0</v>
          </cell>
          <cell r="CP40">
            <v>0</v>
          </cell>
          <cell r="CQ40">
            <v>0</v>
          </cell>
          <cell r="CR40">
            <v>0</v>
          </cell>
          <cell r="CS40">
            <v>0</v>
          </cell>
          <cell r="CT40">
            <v>0</v>
          </cell>
          <cell r="CU40">
            <v>0</v>
          </cell>
          <cell r="CV40">
            <v>1</v>
          </cell>
          <cell r="CW40">
            <v>2</v>
          </cell>
          <cell r="CX40">
            <v>0</v>
          </cell>
          <cell r="CY40">
            <v>0</v>
          </cell>
          <cell r="CZ40">
            <v>0</v>
          </cell>
          <cell r="DA40">
            <v>0</v>
          </cell>
          <cell r="DB40">
            <v>0</v>
          </cell>
          <cell r="DC40">
            <v>3</v>
          </cell>
          <cell r="DD40">
            <v>7</v>
          </cell>
          <cell r="DE40">
            <v>1</v>
          </cell>
          <cell r="DF40">
            <v>0</v>
          </cell>
          <cell r="DG40">
            <v>0</v>
          </cell>
          <cell r="DH40">
            <v>0</v>
          </cell>
          <cell r="DI40">
            <v>0</v>
          </cell>
          <cell r="DJ40">
            <v>0</v>
          </cell>
          <cell r="DK40">
            <v>8</v>
          </cell>
          <cell r="DL40">
            <v>65</v>
          </cell>
          <cell r="DM40">
            <v>28</v>
          </cell>
          <cell r="DN40">
            <v>0</v>
          </cell>
          <cell r="DO40">
            <v>0</v>
          </cell>
          <cell r="DP40">
            <v>0</v>
          </cell>
          <cell r="DQ40">
            <v>0</v>
          </cell>
          <cell r="DR40">
            <v>0</v>
          </cell>
          <cell r="DS40">
            <v>93</v>
          </cell>
          <cell r="DT40" t="str">
            <v>Yes</v>
          </cell>
          <cell r="DU40" t="str">
            <v>-</v>
          </cell>
          <cell r="DV40" t="str">
            <v>01332 256416</v>
          </cell>
          <cell r="DW40" t="str">
            <v>trisha.thomas@derby.gov.uk</v>
          </cell>
        </row>
        <row r="41">
          <cell r="B41" t="str">
            <v>Wealden</v>
          </cell>
          <cell r="C41">
            <v>6</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3</v>
          </cell>
          <cell r="U41">
            <v>6</v>
          </cell>
          <cell r="V41">
            <v>9</v>
          </cell>
          <cell r="W41">
            <v>8</v>
          </cell>
          <cell r="X41">
            <v>3</v>
          </cell>
          <cell r="Y41">
            <v>0</v>
          </cell>
          <cell r="Z41">
            <v>0</v>
          </cell>
          <cell r="AA41">
            <v>29</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4</v>
          </cell>
          <cell r="BA41">
            <v>3</v>
          </cell>
          <cell r="BB41">
            <v>1</v>
          </cell>
          <cell r="BC41">
            <v>1</v>
          </cell>
          <cell r="BD41">
            <v>0</v>
          </cell>
          <cell r="BE41">
            <v>0</v>
          </cell>
          <cell r="BF41">
            <v>0</v>
          </cell>
          <cell r="BG41">
            <v>9</v>
          </cell>
          <cell r="BH41">
            <v>7</v>
          </cell>
          <cell r="BI41">
            <v>9</v>
          </cell>
          <cell r="BJ41">
            <v>10</v>
          </cell>
          <cell r="BK41">
            <v>9</v>
          </cell>
          <cell r="BL41">
            <v>3</v>
          </cell>
          <cell r="BM41">
            <v>0</v>
          </cell>
          <cell r="BN41">
            <v>0</v>
          </cell>
          <cell r="BO41">
            <v>38</v>
          </cell>
          <cell r="BP41">
            <v>0</v>
          </cell>
          <cell r="BQ41">
            <v>0</v>
          </cell>
          <cell r="BR41">
            <v>0</v>
          </cell>
          <cell r="BS41">
            <v>0</v>
          </cell>
          <cell r="BT41">
            <v>0</v>
          </cell>
          <cell r="BU41">
            <v>0</v>
          </cell>
          <cell r="BV41">
            <v>0</v>
          </cell>
          <cell r="BW41">
            <v>0</v>
          </cell>
          <cell r="BX41">
            <v>4</v>
          </cell>
          <cell r="BY41">
            <v>1</v>
          </cell>
          <cell r="BZ41">
            <v>0</v>
          </cell>
          <cell r="CA41">
            <v>0</v>
          </cell>
          <cell r="CB41">
            <v>0</v>
          </cell>
          <cell r="CC41">
            <v>0</v>
          </cell>
          <cell r="CD41">
            <v>0</v>
          </cell>
          <cell r="CE41">
            <v>5</v>
          </cell>
          <cell r="CF41">
            <v>1</v>
          </cell>
          <cell r="CG41">
            <v>0</v>
          </cell>
          <cell r="CH41">
            <v>0</v>
          </cell>
          <cell r="CI41">
            <v>0</v>
          </cell>
          <cell r="CJ41">
            <v>0</v>
          </cell>
          <cell r="CK41">
            <v>0</v>
          </cell>
          <cell r="CL41">
            <v>0</v>
          </cell>
          <cell r="CM41">
            <v>1</v>
          </cell>
          <cell r="CN41">
            <v>0</v>
          </cell>
          <cell r="CO41">
            <v>0</v>
          </cell>
          <cell r="CP41">
            <v>0</v>
          </cell>
          <cell r="CQ41">
            <v>0</v>
          </cell>
          <cell r="CR41">
            <v>0</v>
          </cell>
          <cell r="CS41">
            <v>0</v>
          </cell>
          <cell r="CT41">
            <v>0</v>
          </cell>
          <cell r="CU41">
            <v>0</v>
          </cell>
          <cell r="CV41">
            <v>1</v>
          </cell>
          <cell r="CW41">
            <v>0</v>
          </cell>
          <cell r="CX41">
            <v>0</v>
          </cell>
          <cell r="CY41">
            <v>0</v>
          </cell>
          <cell r="CZ41">
            <v>0</v>
          </cell>
          <cell r="DA41">
            <v>0</v>
          </cell>
          <cell r="DB41">
            <v>0</v>
          </cell>
          <cell r="DC41">
            <v>1</v>
          </cell>
          <cell r="DD41">
            <v>2</v>
          </cell>
          <cell r="DE41">
            <v>0</v>
          </cell>
          <cell r="DF41">
            <v>0</v>
          </cell>
          <cell r="DG41">
            <v>0</v>
          </cell>
          <cell r="DH41">
            <v>0</v>
          </cell>
          <cell r="DI41">
            <v>0</v>
          </cell>
          <cell r="DJ41">
            <v>0</v>
          </cell>
          <cell r="DK41">
            <v>2</v>
          </cell>
          <cell r="DL41">
            <v>8</v>
          </cell>
          <cell r="DM41">
            <v>1</v>
          </cell>
          <cell r="DN41">
            <v>0</v>
          </cell>
          <cell r="DO41">
            <v>0</v>
          </cell>
          <cell r="DP41">
            <v>0</v>
          </cell>
          <cell r="DQ41">
            <v>0</v>
          </cell>
          <cell r="DR41">
            <v>0</v>
          </cell>
          <cell r="DS41">
            <v>9</v>
          </cell>
          <cell r="DT41" t="str">
            <v>Yes</v>
          </cell>
          <cell r="DU41" t="str">
            <v>-</v>
          </cell>
          <cell r="DV41" t="str">
            <v>01323 443358</v>
          </cell>
          <cell r="DW41" t="str">
            <v>stewart.philbrook@wealden.gov.uk</v>
          </cell>
        </row>
        <row r="42">
          <cell r="B42" t="str">
            <v>Uttlesford</v>
          </cell>
          <cell r="C42">
            <v>4</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9</v>
          </cell>
          <cell r="U42">
            <v>0</v>
          </cell>
          <cell r="V42">
            <v>0</v>
          </cell>
          <cell r="W42">
            <v>0</v>
          </cell>
          <cell r="X42">
            <v>1</v>
          </cell>
          <cell r="Y42">
            <v>0</v>
          </cell>
          <cell r="Z42">
            <v>0</v>
          </cell>
          <cell r="AA42">
            <v>10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9</v>
          </cell>
          <cell r="BI42">
            <v>0</v>
          </cell>
          <cell r="BJ42">
            <v>0</v>
          </cell>
          <cell r="BK42">
            <v>0</v>
          </cell>
          <cell r="BL42">
            <v>1</v>
          </cell>
          <cell r="BM42">
            <v>0</v>
          </cell>
          <cell r="BN42">
            <v>0</v>
          </cell>
          <cell r="BO42">
            <v>10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0</v>
          </cell>
          <cell r="DO42">
            <v>0</v>
          </cell>
          <cell r="DP42">
            <v>0</v>
          </cell>
          <cell r="DQ42">
            <v>0</v>
          </cell>
          <cell r="DR42">
            <v>0</v>
          </cell>
          <cell r="DS42">
            <v>0</v>
          </cell>
          <cell r="DT42" t="str">
            <v>Yes</v>
          </cell>
          <cell r="DU42" t="str">
            <v xml:space="preserve"> </v>
          </cell>
          <cell r="DV42" t="str">
            <v>01799 510671</v>
          </cell>
          <cell r="DW42" t="str">
            <v>jsnares@uttlesford.gov.uk</v>
          </cell>
        </row>
        <row r="43">
          <cell r="B43" t="str">
            <v>Stroud</v>
          </cell>
          <cell r="C43">
            <v>7</v>
          </cell>
          <cell r="D43">
            <v>0</v>
          </cell>
          <cell r="E43">
            <v>0</v>
          </cell>
          <cell r="F43">
            <v>0</v>
          </cell>
          <cell r="G43">
            <v>0</v>
          </cell>
          <cell r="H43">
            <v>0</v>
          </cell>
          <cell r="I43">
            <v>0</v>
          </cell>
          <cell r="J43">
            <v>0</v>
          </cell>
          <cell r="K43">
            <v>0</v>
          </cell>
          <cell r="L43">
            <v>1</v>
          </cell>
          <cell r="M43">
            <v>0</v>
          </cell>
          <cell r="N43">
            <v>0</v>
          </cell>
          <cell r="O43">
            <v>0</v>
          </cell>
          <cell r="P43">
            <v>0</v>
          </cell>
          <cell r="Q43">
            <v>0</v>
          </cell>
          <cell r="R43">
            <v>0</v>
          </cell>
          <cell r="S43">
            <v>1</v>
          </cell>
          <cell r="T43">
            <v>1</v>
          </cell>
          <cell r="U43">
            <v>1</v>
          </cell>
          <cell r="V43">
            <v>0</v>
          </cell>
          <cell r="W43">
            <v>0</v>
          </cell>
          <cell r="X43">
            <v>0</v>
          </cell>
          <cell r="Y43">
            <v>0</v>
          </cell>
          <cell r="Z43">
            <v>0</v>
          </cell>
          <cell r="AA43">
            <v>2</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2</v>
          </cell>
          <cell r="BI43">
            <v>1</v>
          </cell>
          <cell r="BJ43">
            <v>0</v>
          </cell>
          <cell r="BK43">
            <v>0</v>
          </cell>
          <cell r="BL43">
            <v>0</v>
          </cell>
          <cell r="BM43">
            <v>0</v>
          </cell>
          <cell r="BN43">
            <v>0</v>
          </cell>
          <cell r="BO43">
            <v>3</v>
          </cell>
          <cell r="BP43">
            <v>0</v>
          </cell>
          <cell r="BQ43">
            <v>0</v>
          </cell>
          <cell r="BR43">
            <v>0</v>
          </cell>
          <cell r="BS43">
            <v>0</v>
          </cell>
          <cell r="BT43">
            <v>0</v>
          </cell>
          <cell r="BU43">
            <v>0</v>
          </cell>
          <cell r="BV43">
            <v>0</v>
          </cell>
          <cell r="BW43">
            <v>0</v>
          </cell>
          <cell r="BX43">
            <v>3</v>
          </cell>
          <cell r="BY43">
            <v>1</v>
          </cell>
          <cell r="BZ43">
            <v>0</v>
          </cell>
          <cell r="CA43">
            <v>0</v>
          </cell>
          <cell r="CB43">
            <v>0</v>
          </cell>
          <cell r="CC43">
            <v>0</v>
          </cell>
          <cell r="CD43">
            <v>0</v>
          </cell>
          <cell r="CE43">
            <v>4</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0</v>
          </cell>
          <cell r="CZ43">
            <v>0</v>
          </cell>
          <cell r="DA43">
            <v>0</v>
          </cell>
          <cell r="DB43">
            <v>0</v>
          </cell>
          <cell r="DC43">
            <v>0</v>
          </cell>
          <cell r="DD43">
            <v>2</v>
          </cell>
          <cell r="DE43">
            <v>0</v>
          </cell>
          <cell r="DF43">
            <v>0</v>
          </cell>
          <cell r="DG43">
            <v>0</v>
          </cell>
          <cell r="DH43">
            <v>0</v>
          </cell>
          <cell r="DI43">
            <v>0</v>
          </cell>
          <cell r="DJ43">
            <v>0</v>
          </cell>
          <cell r="DK43">
            <v>2</v>
          </cell>
          <cell r="DL43">
            <v>5</v>
          </cell>
          <cell r="DM43">
            <v>1</v>
          </cell>
          <cell r="DN43">
            <v>0</v>
          </cell>
          <cell r="DO43">
            <v>0</v>
          </cell>
          <cell r="DP43">
            <v>0</v>
          </cell>
          <cell r="DQ43">
            <v>0</v>
          </cell>
          <cell r="DR43">
            <v>0</v>
          </cell>
          <cell r="DS43">
            <v>6</v>
          </cell>
          <cell r="DT43" t="str">
            <v>Yes</v>
          </cell>
          <cell r="DU43" t="str">
            <v>-</v>
          </cell>
          <cell r="DV43" t="str">
            <v>01453 754063</v>
          </cell>
          <cell r="DW43" t="str">
            <v>sue.leighton-boyce@stroud.gov.uk</v>
          </cell>
        </row>
        <row r="44">
          <cell r="B44" t="str">
            <v>Test Valley</v>
          </cell>
          <cell r="C44">
            <v>6</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1</v>
          </cell>
          <cell r="U44">
            <v>5</v>
          </cell>
          <cell r="V44">
            <v>6</v>
          </cell>
          <cell r="W44">
            <v>4</v>
          </cell>
          <cell r="X44">
            <v>1</v>
          </cell>
          <cell r="Y44">
            <v>1</v>
          </cell>
          <cell r="Z44">
            <v>0</v>
          </cell>
          <cell r="AA44">
            <v>18</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1</v>
          </cell>
          <cell r="BI44">
            <v>5</v>
          </cell>
          <cell r="BJ44">
            <v>6</v>
          </cell>
          <cell r="BK44">
            <v>4</v>
          </cell>
          <cell r="BL44">
            <v>1</v>
          </cell>
          <cell r="BM44">
            <v>1</v>
          </cell>
          <cell r="BN44">
            <v>0</v>
          </cell>
          <cell r="BO44">
            <v>18</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cell r="DN44">
            <v>0</v>
          </cell>
          <cell r="DO44">
            <v>0</v>
          </cell>
          <cell r="DP44">
            <v>0</v>
          </cell>
          <cell r="DQ44">
            <v>0</v>
          </cell>
          <cell r="DR44">
            <v>0</v>
          </cell>
          <cell r="DS44">
            <v>0</v>
          </cell>
          <cell r="DT44" t="str">
            <v>Yes</v>
          </cell>
          <cell r="DU44" t="str">
            <v>-</v>
          </cell>
          <cell r="DV44" t="str">
            <v>01264  368617</v>
          </cell>
          <cell r="DW44" t="str">
            <v>kthorburn@testvalley.gov.uk</v>
          </cell>
        </row>
        <row r="45">
          <cell r="B45" t="str">
            <v>Welwyn Hatfield</v>
          </cell>
          <cell r="C45">
            <v>4</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31</v>
          </cell>
          <cell r="U45">
            <v>4</v>
          </cell>
          <cell r="V45">
            <v>0</v>
          </cell>
          <cell r="W45">
            <v>2</v>
          </cell>
          <cell r="X45">
            <v>0</v>
          </cell>
          <cell r="Y45">
            <v>0</v>
          </cell>
          <cell r="Z45">
            <v>0</v>
          </cell>
          <cell r="AA45">
            <v>37</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13</v>
          </cell>
          <cell r="BA45">
            <v>5</v>
          </cell>
          <cell r="BB45">
            <v>1</v>
          </cell>
          <cell r="BC45">
            <v>0</v>
          </cell>
          <cell r="BD45">
            <v>0</v>
          </cell>
          <cell r="BE45">
            <v>0</v>
          </cell>
          <cell r="BF45">
            <v>0</v>
          </cell>
          <cell r="BG45">
            <v>19</v>
          </cell>
          <cell r="BH45">
            <v>44</v>
          </cell>
          <cell r="BI45">
            <v>9</v>
          </cell>
          <cell r="BJ45">
            <v>1</v>
          </cell>
          <cell r="BK45">
            <v>2</v>
          </cell>
          <cell r="BL45">
            <v>0</v>
          </cell>
          <cell r="BM45">
            <v>0</v>
          </cell>
          <cell r="BN45">
            <v>0</v>
          </cell>
          <cell r="BO45">
            <v>56</v>
          </cell>
          <cell r="BP45">
            <v>0</v>
          </cell>
          <cell r="BQ45">
            <v>0</v>
          </cell>
          <cell r="BR45">
            <v>0</v>
          </cell>
          <cell r="BS45">
            <v>0</v>
          </cell>
          <cell r="BT45">
            <v>0</v>
          </cell>
          <cell r="BU45">
            <v>0</v>
          </cell>
          <cell r="BV45">
            <v>0</v>
          </cell>
          <cell r="BW45">
            <v>0</v>
          </cell>
          <cell r="BX45">
            <v>8</v>
          </cell>
          <cell r="BY45">
            <v>1</v>
          </cell>
          <cell r="BZ45">
            <v>0</v>
          </cell>
          <cell r="CA45">
            <v>0</v>
          </cell>
          <cell r="CB45">
            <v>0</v>
          </cell>
          <cell r="CC45">
            <v>0</v>
          </cell>
          <cell r="CD45">
            <v>0</v>
          </cell>
          <cell r="CE45">
            <v>9</v>
          </cell>
          <cell r="CF45">
            <v>3</v>
          </cell>
          <cell r="CG45">
            <v>0</v>
          </cell>
          <cell r="CH45">
            <v>0</v>
          </cell>
          <cell r="CI45">
            <v>0</v>
          </cell>
          <cell r="CJ45">
            <v>0</v>
          </cell>
          <cell r="CK45">
            <v>0</v>
          </cell>
          <cell r="CL45">
            <v>0</v>
          </cell>
          <cell r="CM45">
            <v>3</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8</v>
          </cell>
          <cell r="DE45">
            <v>0</v>
          </cell>
          <cell r="DF45">
            <v>0</v>
          </cell>
          <cell r="DG45">
            <v>0</v>
          </cell>
          <cell r="DH45">
            <v>0</v>
          </cell>
          <cell r="DI45">
            <v>0</v>
          </cell>
          <cell r="DJ45">
            <v>0</v>
          </cell>
          <cell r="DK45">
            <v>8</v>
          </cell>
          <cell r="DL45">
            <v>19</v>
          </cell>
          <cell r="DM45">
            <v>1</v>
          </cell>
          <cell r="DN45">
            <v>0</v>
          </cell>
          <cell r="DO45">
            <v>0</v>
          </cell>
          <cell r="DP45">
            <v>0</v>
          </cell>
          <cell r="DQ45">
            <v>0</v>
          </cell>
          <cell r="DR45">
            <v>0</v>
          </cell>
          <cell r="DS45">
            <v>20</v>
          </cell>
          <cell r="DT45" t="str">
            <v>Yes</v>
          </cell>
          <cell r="DU45" t="str">
            <v>-</v>
          </cell>
          <cell r="DV45" t="str">
            <v>01707 357618</v>
          </cell>
          <cell r="DW45" t="str">
            <v>l.brough@welhat.gov.uk</v>
          </cell>
        </row>
        <row r="46">
          <cell r="B46" t="str">
            <v>York</v>
          </cell>
          <cell r="C46">
            <v>2</v>
          </cell>
          <cell r="D46">
            <v>0</v>
          </cell>
          <cell r="E46">
            <v>0</v>
          </cell>
          <cell r="F46">
            <v>0</v>
          </cell>
          <cell r="G46">
            <v>0</v>
          </cell>
          <cell r="H46">
            <v>0</v>
          </cell>
          <cell r="I46">
            <v>0</v>
          </cell>
          <cell r="J46">
            <v>0</v>
          </cell>
          <cell r="K46">
            <v>0</v>
          </cell>
          <cell r="L46">
            <v>5</v>
          </cell>
          <cell r="M46">
            <v>1</v>
          </cell>
          <cell r="N46">
            <v>2</v>
          </cell>
          <cell r="O46">
            <v>1</v>
          </cell>
          <cell r="P46">
            <v>0</v>
          </cell>
          <cell r="Q46">
            <v>0</v>
          </cell>
          <cell r="R46">
            <v>1</v>
          </cell>
          <cell r="S46">
            <v>10</v>
          </cell>
          <cell r="T46">
            <v>15</v>
          </cell>
          <cell r="U46">
            <v>6</v>
          </cell>
          <cell r="V46">
            <v>3</v>
          </cell>
          <cell r="W46">
            <v>2</v>
          </cell>
          <cell r="X46">
            <v>0</v>
          </cell>
          <cell r="Y46">
            <v>0</v>
          </cell>
          <cell r="Z46">
            <v>0</v>
          </cell>
          <cell r="AA46">
            <v>26</v>
          </cell>
          <cell r="AB46">
            <v>1</v>
          </cell>
          <cell r="AC46">
            <v>0</v>
          </cell>
          <cell r="AD46">
            <v>0</v>
          </cell>
          <cell r="AE46">
            <v>0</v>
          </cell>
          <cell r="AF46">
            <v>0</v>
          </cell>
          <cell r="AG46">
            <v>0</v>
          </cell>
          <cell r="AH46">
            <v>0</v>
          </cell>
          <cell r="AI46">
            <v>1</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10</v>
          </cell>
          <cell r="BA46">
            <v>2</v>
          </cell>
          <cell r="BB46">
            <v>0</v>
          </cell>
          <cell r="BC46">
            <v>0</v>
          </cell>
          <cell r="BD46">
            <v>0</v>
          </cell>
          <cell r="BE46">
            <v>0</v>
          </cell>
          <cell r="BF46">
            <v>0</v>
          </cell>
          <cell r="BG46">
            <v>12</v>
          </cell>
          <cell r="BH46">
            <v>31</v>
          </cell>
          <cell r="BI46">
            <v>9</v>
          </cell>
          <cell r="BJ46">
            <v>5</v>
          </cell>
          <cell r="BK46">
            <v>3</v>
          </cell>
          <cell r="BL46">
            <v>0</v>
          </cell>
          <cell r="BM46">
            <v>0</v>
          </cell>
          <cell r="BN46">
            <v>1</v>
          </cell>
          <cell r="BO46">
            <v>49</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2</v>
          </cell>
          <cell r="DE46">
            <v>0</v>
          </cell>
          <cell r="DF46">
            <v>0</v>
          </cell>
          <cell r="DG46">
            <v>0</v>
          </cell>
          <cell r="DH46">
            <v>1</v>
          </cell>
          <cell r="DI46">
            <v>0</v>
          </cell>
          <cell r="DJ46">
            <v>0</v>
          </cell>
          <cell r="DK46">
            <v>3</v>
          </cell>
          <cell r="DL46">
            <v>2</v>
          </cell>
          <cell r="DM46">
            <v>0</v>
          </cell>
          <cell r="DN46">
            <v>0</v>
          </cell>
          <cell r="DO46">
            <v>0</v>
          </cell>
          <cell r="DP46">
            <v>1</v>
          </cell>
          <cell r="DQ46">
            <v>0</v>
          </cell>
          <cell r="DR46">
            <v>0</v>
          </cell>
          <cell r="DS46">
            <v>3</v>
          </cell>
          <cell r="DT46" t="str">
            <v>Yes</v>
          </cell>
          <cell r="DU46" t="str">
            <v>-</v>
          </cell>
          <cell r="DV46" t="str">
            <v>01904 554040</v>
          </cell>
          <cell r="DW46" t="str">
            <v>becky.ward@york.gov.uk</v>
          </cell>
        </row>
        <row r="47">
          <cell r="B47" t="str">
            <v>Cherwell</v>
          </cell>
          <cell r="C47">
            <v>6</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2</v>
          </cell>
          <cell r="U47">
            <v>0</v>
          </cell>
          <cell r="V47">
            <v>6</v>
          </cell>
          <cell r="W47">
            <v>16</v>
          </cell>
          <cell r="X47">
            <v>7</v>
          </cell>
          <cell r="Y47">
            <v>0</v>
          </cell>
          <cell r="Z47">
            <v>0</v>
          </cell>
          <cell r="AA47">
            <v>31</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2</v>
          </cell>
          <cell r="AT47">
            <v>2</v>
          </cell>
          <cell r="AU47">
            <v>3</v>
          </cell>
          <cell r="AV47">
            <v>2</v>
          </cell>
          <cell r="AW47">
            <v>0</v>
          </cell>
          <cell r="AX47">
            <v>0</v>
          </cell>
          <cell r="AY47">
            <v>9</v>
          </cell>
          <cell r="AZ47">
            <v>1</v>
          </cell>
          <cell r="BA47">
            <v>1</v>
          </cell>
          <cell r="BB47">
            <v>1</v>
          </cell>
          <cell r="BC47">
            <v>2</v>
          </cell>
          <cell r="BD47">
            <v>0</v>
          </cell>
          <cell r="BE47">
            <v>0</v>
          </cell>
          <cell r="BF47">
            <v>0</v>
          </cell>
          <cell r="BG47">
            <v>5</v>
          </cell>
          <cell r="BH47">
            <v>3</v>
          </cell>
          <cell r="BI47">
            <v>3</v>
          </cell>
          <cell r="BJ47">
            <v>9</v>
          </cell>
          <cell r="BK47">
            <v>21</v>
          </cell>
          <cell r="BL47">
            <v>9</v>
          </cell>
          <cell r="BM47">
            <v>0</v>
          </cell>
          <cell r="BN47">
            <v>0</v>
          </cell>
          <cell r="BO47">
            <v>45</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t="str">
            <v>Yes</v>
          </cell>
          <cell r="DU47" t="str">
            <v>-</v>
          </cell>
          <cell r="DV47" t="str">
            <v>01295 221654</v>
          </cell>
          <cell r="DW47" t="str">
            <v>Gillian.Greaves@Cherwell-DC.gov.uk</v>
          </cell>
        </row>
        <row r="48">
          <cell r="B48" t="str">
            <v>Telford &amp; Wrekin</v>
          </cell>
          <cell r="C48">
            <v>8</v>
          </cell>
          <cell r="D48">
            <v>0</v>
          </cell>
          <cell r="E48">
            <v>0</v>
          </cell>
          <cell r="F48">
            <v>0</v>
          </cell>
          <cell r="G48">
            <v>0</v>
          </cell>
          <cell r="H48">
            <v>0</v>
          </cell>
          <cell r="I48">
            <v>0</v>
          </cell>
          <cell r="J48">
            <v>0</v>
          </cell>
          <cell r="K48">
            <v>0</v>
          </cell>
          <cell r="L48">
            <v>2</v>
          </cell>
          <cell r="M48">
            <v>0</v>
          </cell>
          <cell r="N48">
            <v>0</v>
          </cell>
          <cell r="O48">
            <v>0</v>
          </cell>
          <cell r="P48">
            <v>0</v>
          </cell>
          <cell r="Q48">
            <v>0</v>
          </cell>
          <cell r="R48">
            <v>0</v>
          </cell>
          <cell r="S48">
            <v>2</v>
          </cell>
          <cell r="T48">
            <v>7</v>
          </cell>
          <cell r="U48">
            <v>1</v>
          </cell>
          <cell r="V48">
            <v>3</v>
          </cell>
          <cell r="W48">
            <v>1</v>
          </cell>
          <cell r="X48">
            <v>0</v>
          </cell>
          <cell r="Y48">
            <v>0</v>
          </cell>
          <cell r="Z48">
            <v>0</v>
          </cell>
          <cell r="AA48">
            <v>12</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6</v>
          </cell>
          <cell r="AS48">
            <v>1</v>
          </cell>
          <cell r="AT48">
            <v>1</v>
          </cell>
          <cell r="AU48">
            <v>0</v>
          </cell>
          <cell r="AV48">
            <v>0</v>
          </cell>
          <cell r="AW48">
            <v>0</v>
          </cell>
          <cell r="AX48">
            <v>0</v>
          </cell>
          <cell r="AY48">
            <v>8</v>
          </cell>
          <cell r="AZ48">
            <v>2</v>
          </cell>
          <cell r="BA48">
            <v>0</v>
          </cell>
          <cell r="BB48">
            <v>1</v>
          </cell>
          <cell r="BC48">
            <v>0</v>
          </cell>
          <cell r="BD48">
            <v>0</v>
          </cell>
          <cell r="BE48">
            <v>0</v>
          </cell>
          <cell r="BF48">
            <v>0</v>
          </cell>
          <cell r="BG48">
            <v>3</v>
          </cell>
          <cell r="BH48">
            <v>17</v>
          </cell>
          <cell r="BI48">
            <v>2</v>
          </cell>
          <cell r="BJ48">
            <v>5</v>
          </cell>
          <cell r="BK48">
            <v>1</v>
          </cell>
          <cell r="BL48">
            <v>0</v>
          </cell>
          <cell r="BM48">
            <v>0</v>
          </cell>
          <cell r="BN48">
            <v>0</v>
          </cell>
          <cell r="BO48">
            <v>25</v>
          </cell>
          <cell r="BP48">
            <v>0</v>
          </cell>
          <cell r="BQ48">
            <v>0</v>
          </cell>
          <cell r="BR48">
            <v>0</v>
          </cell>
          <cell r="BS48">
            <v>0</v>
          </cell>
          <cell r="BT48">
            <v>0</v>
          </cell>
          <cell r="BU48">
            <v>0</v>
          </cell>
          <cell r="BV48">
            <v>0</v>
          </cell>
          <cell r="BW48">
            <v>0</v>
          </cell>
          <cell r="BX48">
            <v>3</v>
          </cell>
          <cell r="BY48">
            <v>2</v>
          </cell>
          <cell r="BZ48">
            <v>0</v>
          </cell>
          <cell r="CA48">
            <v>0</v>
          </cell>
          <cell r="CB48">
            <v>0</v>
          </cell>
          <cell r="CC48">
            <v>0</v>
          </cell>
          <cell r="CD48">
            <v>0</v>
          </cell>
          <cell r="CE48">
            <v>5</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3</v>
          </cell>
          <cell r="DM48">
            <v>2</v>
          </cell>
          <cell r="DN48">
            <v>0</v>
          </cell>
          <cell r="DO48">
            <v>0</v>
          </cell>
          <cell r="DP48">
            <v>0</v>
          </cell>
          <cell r="DQ48">
            <v>0</v>
          </cell>
          <cell r="DR48">
            <v>0</v>
          </cell>
          <cell r="DS48">
            <v>5</v>
          </cell>
          <cell r="DT48" t="str">
            <v>Yes</v>
          </cell>
          <cell r="DU48" t="str">
            <v>-</v>
          </cell>
          <cell r="DV48" t="str">
            <v>(01952) 381936</v>
          </cell>
          <cell r="DW48" t="str">
            <v>alexis.falconer@telford.gov.uk</v>
          </cell>
        </row>
        <row r="49">
          <cell r="B49" t="str">
            <v>South Staffordshire</v>
          </cell>
          <cell r="C49">
            <v>8</v>
          </cell>
          <cell r="D49">
            <v>1</v>
          </cell>
          <cell r="E49">
            <v>0</v>
          </cell>
          <cell r="F49">
            <v>0</v>
          </cell>
          <cell r="G49">
            <v>0</v>
          </cell>
          <cell r="H49">
            <v>0</v>
          </cell>
          <cell r="I49">
            <v>0</v>
          </cell>
          <cell r="J49">
            <v>0</v>
          </cell>
          <cell r="K49">
            <v>1</v>
          </cell>
          <cell r="L49">
            <v>0</v>
          </cell>
          <cell r="M49">
            <v>0</v>
          </cell>
          <cell r="N49">
            <v>0</v>
          </cell>
          <cell r="O49">
            <v>0</v>
          </cell>
          <cell r="P49">
            <v>0</v>
          </cell>
          <cell r="Q49">
            <v>0</v>
          </cell>
          <cell r="R49">
            <v>0</v>
          </cell>
          <cell r="S49">
            <v>0</v>
          </cell>
          <cell r="T49">
            <v>8</v>
          </cell>
          <cell r="U49">
            <v>3</v>
          </cell>
          <cell r="V49">
            <v>2</v>
          </cell>
          <cell r="W49">
            <v>0</v>
          </cell>
          <cell r="X49">
            <v>0</v>
          </cell>
          <cell r="Y49">
            <v>0</v>
          </cell>
          <cell r="Z49">
            <v>0</v>
          </cell>
          <cell r="AA49">
            <v>13</v>
          </cell>
          <cell r="AB49">
            <v>1</v>
          </cell>
          <cell r="AC49">
            <v>0</v>
          </cell>
          <cell r="AD49">
            <v>0</v>
          </cell>
          <cell r="AE49">
            <v>0</v>
          </cell>
          <cell r="AF49">
            <v>0</v>
          </cell>
          <cell r="AG49">
            <v>0</v>
          </cell>
          <cell r="AH49">
            <v>0</v>
          </cell>
          <cell r="AI49">
            <v>1</v>
          </cell>
          <cell r="AJ49">
            <v>0</v>
          </cell>
          <cell r="AK49">
            <v>1</v>
          </cell>
          <cell r="AL49">
            <v>0</v>
          </cell>
          <cell r="AM49">
            <v>0</v>
          </cell>
          <cell r="AN49">
            <v>0</v>
          </cell>
          <cell r="AO49">
            <v>0</v>
          </cell>
          <cell r="AP49">
            <v>0</v>
          </cell>
          <cell r="AQ49">
            <v>1</v>
          </cell>
          <cell r="AR49">
            <v>1</v>
          </cell>
          <cell r="AS49">
            <v>0</v>
          </cell>
          <cell r="AT49">
            <v>0</v>
          </cell>
          <cell r="AU49">
            <v>0</v>
          </cell>
          <cell r="AV49">
            <v>0</v>
          </cell>
          <cell r="AW49">
            <v>0</v>
          </cell>
          <cell r="AX49">
            <v>0</v>
          </cell>
          <cell r="AY49">
            <v>1</v>
          </cell>
          <cell r="AZ49">
            <v>1</v>
          </cell>
          <cell r="BA49">
            <v>1</v>
          </cell>
          <cell r="BB49">
            <v>0</v>
          </cell>
          <cell r="BC49">
            <v>0</v>
          </cell>
          <cell r="BD49">
            <v>0</v>
          </cell>
          <cell r="BE49">
            <v>0</v>
          </cell>
          <cell r="BF49">
            <v>0</v>
          </cell>
          <cell r="BG49">
            <v>2</v>
          </cell>
          <cell r="BH49">
            <v>12</v>
          </cell>
          <cell r="BI49">
            <v>5</v>
          </cell>
          <cell r="BJ49">
            <v>2</v>
          </cell>
          <cell r="BK49">
            <v>0</v>
          </cell>
          <cell r="BL49">
            <v>0</v>
          </cell>
          <cell r="BM49">
            <v>0</v>
          </cell>
          <cell r="BN49">
            <v>0</v>
          </cell>
          <cell r="BO49">
            <v>19</v>
          </cell>
          <cell r="BP49">
            <v>0</v>
          </cell>
          <cell r="BQ49">
            <v>0</v>
          </cell>
          <cell r="BR49">
            <v>0</v>
          </cell>
          <cell r="BS49">
            <v>0</v>
          </cell>
          <cell r="BT49">
            <v>0</v>
          </cell>
          <cell r="BU49">
            <v>0</v>
          </cell>
          <cell r="BV49">
            <v>0</v>
          </cell>
          <cell r="BW49">
            <v>0</v>
          </cell>
          <cell r="BX49">
            <v>3</v>
          </cell>
          <cell r="BY49">
            <v>1</v>
          </cell>
          <cell r="BZ49">
            <v>0</v>
          </cell>
          <cell r="CA49">
            <v>0</v>
          </cell>
          <cell r="CB49">
            <v>0</v>
          </cell>
          <cell r="CC49">
            <v>0</v>
          </cell>
          <cell r="CD49">
            <v>0</v>
          </cell>
          <cell r="CE49">
            <v>4</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v>0</v>
          </cell>
          <cell r="CY49">
            <v>0</v>
          </cell>
          <cell r="CZ49">
            <v>0</v>
          </cell>
          <cell r="DA49">
            <v>0</v>
          </cell>
          <cell r="DB49">
            <v>0</v>
          </cell>
          <cell r="DC49">
            <v>0</v>
          </cell>
          <cell r="DD49">
            <v>1</v>
          </cell>
          <cell r="DE49">
            <v>0</v>
          </cell>
          <cell r="DF49">
            <v>0</v>
          </cell>
          <cell r="DG49">
            <v>0</v>
          </cell>
          <cell r="DH49">
            <v>0</v>
          </cell>
          <cell r="DI49">
            <v>0</v>
          </cell>
          <cell r="DJ49">
            <v>0</v>
          </cell>
          <cell r="DK49">
            <v>1</v>
          </cell>
          <cell r="DL49">
            <v>4</v>
          </cell>
          <cell r="DM49">
            <v>1</v>
          </cell>
          <cell r="DN49">
            <v>0</v>
          </cell>
          <cell r="DO49">
            <v>0</v>
          </cell>
          <cell r="DP49">
            <v>0</v>
          </cell>
          <cell r="DQ49">
            <v>0</v>
          </cell>
          <cell r="DR49">
            <v>0</v>
          </cell>
          <cell r="DS49">
            <v>5</v>
          </cell>
          <cell r="DT49" t="str">
            <v>Yes</v>
          </cell>
          <cell r="DU49" t="str">
            <v>-</v>
          </cell>
          <cell r="DV49" t="str">
            <v>01902 696427</v>
          </cell>
          <cell r="DW49" t="str">
            <v>p.main@sstaffs.gov.uk</v>
          </cell>
        </row>
        <row r="50">
          <cell r="B50" t="str">
            <v>Mole Valley</v>
          </cell>
          <cell r="C50">
            <v>6</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1</v>
          </cell>
          <cell r="W50">
            <v>0</v>
          </cell>
          <cell r="X50">
            <v>0</v>
          </cell>
          <cell r="Y50">
            <v>0</v>
          </cell>
          <cell r="Z50">
            <v>0</v>
          </cell>
          <cell r="AA50">
            <v>1</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1</v>
          </cell>
          <cell r="BK50">
            <v>0</v>
          </cell>
          <cell r="BL50">
            <v>0</v>
          </cell>
          <cell r="BM50">
            <v>0</v>
          </cell>
          <cell r="BN50">
            <v>0</v>
          </cell>
          <cell r="BO50">
            <v>1</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cell r="DA50">
            <v>0</v>
          </cell>
          <cell r="DB50">
            <v>0</v>
          </cell>
          <cell r="DC50">
            <v>0</v>
          </cell>
          <cell r="DD50">
            <v>0</v>
          </cell>
          <cell r="DE50">
            <v>0</v>
          </cell>
          <cell r="DF50">
            <v>0</v>
          </cell>
          <cell r="DG50">
            <v>0</v>
          </cell>
          <cell r="DH50">
            <v>0</v>
          </cell>
          <cell r="DI50">
            <v>0</v>
          </cell>
          <cell r="DJ50">
            <v>0</v>
          </cell>
          <cell r="DK50">
            <v>0</v>
          </cell>
          <cell r="DL50">
            <v>0</v>
          </cell>
          <cell r="DM50">
            <v>0</v>
          </cell>
          <cell r="DN50">
            <v>0</v>
          </cell>
          <cell r="DO50">
            <v>0</v>
          </cell>
          <cell r="DP50">
            <v>0</v>
          </cell>
          <cell r="DQ50">
            <v>0</v>
          </cell>
          <cell r="DR50">
            <v>0</v>
          </cell>
          <cell r="DS50">
            <v>0</v>
          </cell>
          <cell r="DT50" t="str">
            <v>Yes</v>
          </cell>
          <cell r="DU50" t="str">
            <v xml:space="preserve"> </v>
          </cell>
          <cell r="DV50" t="str">
            <v>01306 879210</v>
          </cell>
          <cell r="DW50" t="str">
            <v>kirsty.diggins@molevalley.gov.uk</v>
          </cell>
        </row>
        <row r="51">
          <cell r="B51" t="str">
            <v>Arun</v>
          </cell>
          <cell r="C51">
            <v>6</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3</v>
          </cell>
          <cell r="U51">
            <v>1</v>
          </cell>
          <cell r="V51">
            <v>3</v>
          </cell>
          <cell r="W51">
            <v>4</v>
          </cell>
          <cell r="X51">
            <v>2</v>
          </cell>
          <cell r="Y51">
            <v>1</v>
          </cell>
          <cell r="Z51">
            <v>0</v>
          </cell>
          <cell r="AA51">
            <v>14</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2</v>
          </cell>
          <cell r="AU51">
            <v>0</v>
          </cell>
          <cell r="AV51">
            <v>0</v>
          </cell>
          <cell r="AW51">
            <v>0</v>
          </cell>
          <cell r="AX51">
            <v>0</v>
          </cell>
          <cell r="AY51">
            <v>2</v>
          </cell>
          <cell r="AZ51">
            <v>6</v>
          </cell>
          <cell r="BA51">
            <v>0</v>
          </cell>
          <cell r="BB51">
            <v>2</v>
          </cell>
          <cell r="BC51">
            <v>1</v>
          </cell>
          <cell r="BD51">
            <v>0</v>
          </cell>
          <cell r="BE51">
            <v>1</v>
          </cell>
          <cell r="BF51">
            <v>0</v>
          </cell>
          <cell r="BG51">
            <v>10</v>
          </cell>
          <cell r="BH51">
            <v>9</v>
          </cell>
          <cell r="BI51">
            <v>1</v>
          </cell>
          <cell r="BJ51">
            <v>7</v>
          </cell>
          <cell r="BK51">
            <v>5</v>
          </cell>
          <cell r="BL51">
            <v>2</v>
          </cell>
          <cell r="BM51">
            <v>2</v>
          </cell>
          <cell r="BN51">
            <v>0</v>
          </cell>
          <cell r="BO51">
            <v>26</v>
          </cell>
          <cell r="BP51">
            <v>0</v>
          </cell>
          <cell r="BQ51">
            <v>0</v>
          </cell>
          <cell r="BR51">
            <v>0</v>
          </cell>
          <cell r="BS51">
            <v>0</v>
          </cell>
          <cell r="BT51">
            <v>0</v>
          </cell>
          <cell r="BU51">
            <v>0</v>
          </cell>
          <cell r="BV51">
            <v>0</v>
          </cell>
          <cell r="BW51">
            <v>0</v>
          </cell>
          <cell r="BX51">
            <v>1</v>
          </cell>
          <cell r="BY51">
            <v>0</v>
          </cell>
          <cell r="BZ51">
            <v>0</v>
          </cell>
          <cell r="CA51">
            <v>0</v>
          </cell>
          <cell r="CB51">
            <v>0</v>
          </cell>
          <cell r="CC51">
            <v>0</v>
          </cell>
          <cell r="CD51">
            <v>0</v>
          </cell>
          <cell r="CE51">
            <v>1</v>
          </cell>
          <cell r="CF51">
            <v>0</v>
          </cell>
          <cell r="CG51">
            <v>0</v>
          </cell>
          <cell r="CH51">
            <v>0</v>
          </cell>
          <cell r="CI51">
            <v>0</v>
          </cell>
          <cell r="CJ51">
            <v>0</v>
          </cell>
          <cell r="CK51">
            <v>0</v>
          </cell>
          <cell r="CL51">
            <v>0</v>
          </cell>
          <cell r="CM51">
            <v>0</v>
          </cell>
          <cell r="CN51">
            <v>1</v>
          </cell>
          <cell r="CO51">
            <v>0</v>
          </cell>
          <cell r="CP51">
            <v>0</v>
          </cell>
          <cell r="CQ51">
            <v>0</v>
          </cell>
          <cell r="CR51">
            <v>0</v>
          </cell>
          <cell r="CS51">
            <v>0</v>
          </cell>
          <cell r="CT51">
            <v>0</v>
          </cell>
          <cell r="CU51">
            <v>1</v>
          </cell>
          <cell r="CV51">
            <v>0</v>
          </cell>
          <cell r="CW51">
            <v>0</v>
          </cell>
          <cell r="CX51">
            <v>0</v>
          </cell>
          <cell r="CY51">
            <v>0</v>
          </cell>
          <cell r="CZ51">
            <v>0</v>
          </cell>
          <cell r="DA51">
            <v>0</v>
          </cell>
          <cell r="DB51">
            <v>0</v>
          </cell>
          <cell r="DC51">
            <v>0</v>
          </cell>
          <cell r="DD51">
            <v>0</v>
          </cell>
          <cell r="DE51">
            <v>0</v>
          </cell>
          <cell r="DF51">
            <v>0</v>
          </cell>
          <cell r="DG51">
            <v>0</v>
          </cell>
          <cell r="DH51">
            <v>0</v>
          </cell>
          <cell r="DI51">
            <v>0</v>
          </cell>
          <cell r="DJ51">
            <v>0</v>
          </cell>
          <cell r="DK51">
            <v>0</v>
          </cell>
          <cell r="DL51">
            <v>2</v>
          </cell>
          <cell r="DM51">
            <v>0</v>
          </cell>
          <cell r="DN51">
            <v>0</v>
          </cell>
          <cell r="DO51">
            <v>0</v>
          </cell>
          <cell r="DP51">
            <v>0</v>
          </cell>
          <cell r="DQ51">
            <v>0</v>
          </cell>
          <cell r="DR51">
            <v>0</v>
          </cell>
          <cell r="DS51">
            <v>2</v>
          </cell>
          <cell r="DT51" t="str">
            <v>Yes</v>
          </cell>
          <cell r="DU51" t="str">
            <v>-</v>
          </cell>
          <cell r="DV51" t="str">
            <v>01903 737714</v>
          </cell>
          <cell r="DW51" t="str">
            <v>sue.welfare@arun.gov.uk</v>
          </cell>
        </row>
        <row r="52">
          <cell r="B52" t="str">
            <v>Stockport</v>
          </cell>
          <cell r="C52">
            <v>9</v>
          </cell>
          <cell r="D52">
            <v>0</v>
          </cell>
          <cell r="E52">
            <v>0</v>
          </cell>
          <cell r="F52">
            <v>0</v>
          </cell>
          <cell r="G52">
            <v>0</v>
          </cell>
          <cell r="H52">
            <v>0</v>
          </cell>
          <cell r="I52">
            <v>0</v>
          </cell>
          <cell r="J52">
            <v>0</v>
          </cell>
          <cell r="K52">
            <v>0</v>
          </cell>
          <cell r="L52">
            <v>3</v>
          </cell>
          <cell r="M52">
            <v>0</v>
          </cell>
          <cell r="N52">
            <v>0</v>
          </cell>
          <cell r="O52">
            <v>0</v>
          </cell>
          <cell r="P52">
            <v>0</v>
          </cell>
          <cell r="Q52">
            <v>0</v>
          </cell>
          <cell r="R52">
            <v>0</v>
          </cell>
          <cell r="S52">
            <v>3</v>
          </cell>
          <cell r="T52">
            <v>22</v>
          </cell>
          <cell r="U52">
            <v>2</v>
          </cell>
          <cell r="V52">
            <v>0</v>
          </cell>
          <cell r="W52">
            <v>0</v>
          </cell>
          <cell r="X52">
            <v>0</v>
          </cell>
          <cell r="Y52">
            <v>0</v>
          </cell>
          <cell r="Z52">
            <v>0</v>
          </cell>
          <cell r="AA52">
            <v>24</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4</v>
          </cell>
          <cell r="BA52">
            <v>0</v>
          </cell>
          <cell r="BB52">
            <v>0</v>
          </cell>
          <cell r="BC52">
            <v>0</v>
          </cell>
          <cell r="BD52">
            <v>0</v>
          </cell>
          <cell r="BE52">
            <v>0</v>
          </cell>
          <cell r="BF52">
            <v>0</v>
          </cell>
          <cell r="BG52">
            <v>4</v>
          </cell>
          <cell r="BH52">
            <v>29</v>
          </cell>
          <cell r="BI52">
            <v>2</v>
          </cell>
          <cell r="BJ52">
            <v>0</v>
          </cell>
          <cell r="BK52">
            <v>0</v>
          </cell>
          <cell r="BL52">
            <v>0</v>
          </cell>
          <cell r="BM52">
            <v>0</v>
          </cell>
          <cell r="BN52">
            <v>0</v>
          </cell>
          <cell r="BO52">
            <v>31</v>
          </cell>
          <cell r="BP52">
            <v>0</v>
          </cell>
          <cell r="BQ52">
            <v>0</v>
          </cell>
          <cell r="BR52">
            <v>0</v>
          </cell>
          <cell r="BS52">
            <v>0</v>
          </cell>
          <cell r="BT52">
            <v>0</v>
          </cell>
          <cell r="BU52">
            <v>0</v>
          </cell>
          <cell r="BV52">
            <v>0</v>
          </cell>
          <cell r="BW52">
            <v>0</v>
          </cell>
          <cell r="BX52">
            <v>4</v>
          </cell>
          <cell r="BY52">
            <v>0</v>
          </cell>
          <cell r="BZ52">
            <v>0</v>
          </cell>
          <cell r="CA52">
            <v>0</v>
          </cell>
          <cell r="CB52">
            <v>0</v>
          </cell>
          <cell r="CC52">
            <v>0</v>
          </cell>
          <cell r="CD52">
            <v>0</v>
          </cell>
          <cell r="CE52">
            <v>4</v>
          </cell>
          <cell r="CF52">
            <v>1</v>
          </cell>
          <cell r="CG52">
            <v>0</v>
          </cell>
          <cell r="CH52">
            <v>0</v>
          </cell>
          <cell r="CI52">
            <v>0</v>
          </cell>
          <cell r="CJ52">
            <v>0</v>
          </cell>
          <cell r="CK52">
            <v>0</v>
          </cell>
          <cell r="CL52">
            <v>0</v>
          </cell>
          <cell r="CM52">
            <v>1</v>
          </cell>
          <cell r="CN52">
            <v>0</v>
          </cell>
          <cell r="CO52">
            <v>0</v>
          </cell>
          <cell r="CP52">
            <v>0</v>
          </cell>
          <cell r="CQ52">
            <v>0</v>
          </cell>
          <cell r="CR52">
            <v>0</v>
          </cell>
          <cell r="CS52">
            <v>0</v>
          </cell>
          <cell r="CT52">
            <v>0</v>
          </cell>
          <cell r="CU52">
            <v>0</v>
          </cell>
          <cell r="CV52">
            <v>0</v>
          </cell>
          <cell r="CW52">
            <v>0</v>
          </cell>
          <cell r="CX52">
            <v>0</v>
          </cell>
          <cell r="CY52">
            <v>0</v>
          </cell>
          <cell r="CZ52">
            <v>0</v>
          </cell>
          <cell r="DA52">
            <v>0</v>
          </cell>
          <cell r="DB52">
            <v>0</v>
          </cell>
          <cell r="DC52">
            <v>0</v>
          </cell>
          <cell r="DD52">
            <v>2</v>
          </cell>
          <cell r="DE52">
            <v>0</v>
          </cell>
          <cell r="DF52">
            <v>0</v>
          </cell>
          <cell r="DG52">
            <v>0</v>
          </cell>
          <cell r="DH52">
            <v>0</v>
          </cell>
          <cell r="DI52">
            <v>0</v>
          </cell>
          <cell r="DJ52">
            <v>0</v>
          </cell>
          <cell r="DK52">
            <v>2</v>
          </cell>
          <cell r="DL52">
            <v>7</v>
          </cell>
          <cell r="DM52">
            <v>0</v>
          </cell>
          <cell r="DN52">
            <v>0</v>
          </cell>
          <cell r="DO52">
            <v>0</v>
          </cell>
          <cell r="DP52">
            <v>0</v>
          </cell>
          <cell r="DQ52">
            <v>0</v>
          </cell>
          <cell r="DR52">
            <v>0</v>
          </cell>
          <cell r="DS52">
            <v>7</v>
          </cell>
          <cell r="DT52" t="str">
            <v>Yes</v>
          </cell>
          <cell r="DU52" t="str">
            <v>-</v>
          </cell>
          <cell r="DV52" t="str">
            <v>0161 474 4237</v>
          </cell>
          <cell r="DW52" t="str">
            <v>geoff.binns@stockport.gov.uk</v>
          </cell>
        </row>
        <row r="53">
          <cell r="B53" t="str">
            <v>Dudley</v>
          </cell>
          <cell r="C53">
            <v>8</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3</v>
          </cell>
          <cell r="U53">
            <v>0</v>
          </cell>
          <cell r="V53">
            <v>0</v>
          </cell>
          <cell r="W53">
            <v>0</v>
          </cell>
          <cell r="X53">
            <v>0</v>
          </cell>
          <cell r="Y53">
            <v>0</v>
          </cell>
          <cell r="Z53">
            <v>0</v>
          </cell>
          <cell r="AA53">
            <v>3</v>
          </cell>
          <cell r="AB53">
            <v>19</v>
          </cell>
          <cell r="AC53">
            <v>2</v>
          </cell>
          <cell r="AD53">
            <v>1</v>
          </cell>
          <cell r="AE53">
            <v>0</v>
          </cell>
          <cell r="AF53">
            <v>0</v>
          </cell>
          <cell r="AG53">
            <v>0</v>
          </cell>
          <cell r="AH53">
            <v>0</v>
          </cell>
          <cell r="AI53">
            <v>22</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1</v>
          </cell>
          <cell r="BA53">
            <v>0</v>
          </cell>
          <cell r="BB53">
            <v>0</v>
          </cell>
          <cell r="BC53">
            <v>0</v>
          </cell>
          <cell r="BD53">
            <v>0</v>
          </cell>
          <cell r="BE53">
            <v>0</v>
          </cell>
          <cell r="BF53">
            <v>0</v>
          </cell>
          <cell r="BG53">
            <v>1</v>
          </cell>
          <cell r="BH53">
            <v>23</v>
          </cell>
          <cell r="BI53">
            <v>2</v>
          </cell>
          <cell r="BJ53">
            <v>1</v>
          </cell>
          <cell r="BK53">
            <v>0</v>
          </cell>
          <cell r="BL53">
            <v>0</v>
          </cell>
          <cell r="BM53">
            <v>0</v>
          </cell>
          <cell r="BN53">
            <v>0</v>
          </cell>
          <cell r="BO53">
            <v>26</v>
          </cell>
          <cell r="BP53">
            <v>0</v>
          </cell>
          <cell r="BQ53">
            <v>0</v>
          </cell>
          <cell r="BR53">
            <v>0</v>
          </cell>
          <cell r="BS53">
            <v>0</v>
          </cell>
          <cell r="BT53">
            <v>0</v>
          </cell>
          <cell r="BU53">
            <v>0</v>
          </cell>
          <cell r="BV53">
            <v>0</v>
          </cell>
          <cell r="BW53">
            <v>0</v>
          </cell>
          <cell r="BX53">
            <v>6</v>
          </cell>
          <cell r="BY53">
            <v>1</v>
          </cell>
          <cell r="BZ53">
            <v>0</v>
          </cell>
          <cell r="CA53">
            <v>0</v>
          </cell>
          <cell r="CB53">
            <v>0</v>
          </cell>
          <cell r="CC53">
            <v>0</v>
          </cell>
          <cell r="CD53">
            <v>0</v>
          </cell>
          <cell r="CE53">
            <v>7</v>
          </cell>
          <cell r="CF53">
            <v>61</v>
          </cell>
          <cell r="CG53">
            <v>3</v>
          </cell>
          <cell r="CH53">
            <v>1</v>
          </cell>
          <cell r="CI53">
            <v>0</v>
          </cell>
          <cell r="CJ53">
            <v>0</v>
          </cell>
          <cell r="CK53">
            <v>0</v>
          </cell>
          <cell r="CL53">
            <v>0</v>
          </cell>
          <cell r="CM53">
            <v>65</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8</v>
          </cell>
          <cell r="DE53">
            <v>1</v>
          </cell>
          <cell r="DF53">
            <v>0</v>
          </cell>
          <cell r="DG53">
            <v>0</v>
          </cell>
          <cell r="DH53">
            <v>0</v>
          </cell>
          <cell r="DI53">
            <v>0</v>
          </cell>
          <cell r="DJ53">
            <v>0</v>
          </cell>
          <cell r="DK53">
            <v>9</v>
          </cell>
          <cell r="DL53">
            <v>75</v>
          </cell>
          <cell r="DM53">
            <v>5</v>
          </cell>
          <cell r="DN53">
            <v>1</v>
          </cell>
          <cell r="DO53">
            <v>0</v>
          </cell>
          <cell r="DP53">
            <v>0</v>
          </cell>
          <cell r="DQ53">
            <v>0</v>
          </cell>
          <cell r="DR53">
            <v>0</v>
          </cell>
          <cell r="DS53">
            <v>81</v>
          </cell>
          <cell r="DT53" t="str">
            <v>Yes</v>
          </cell>
          <cell r="DU53" t="str">
            <v>-</v>
          </cell>
          <cell r="DV53" t="str">
            <v>01384 812028</v>
          </cell>
          <cell r="DW53" t="str">
            <v>sian.evans@dudley.gov.uk</v>
          </cell>
        </row>
        <row r="54">
          <cell r="B54" t="str">
            <v>Lewisham</v>
          </cell>
          <cell r="C54">
            <v>5</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6</v>
          </cell>
          <cell r="U54">
            <v>13</v>
          </cell>
          <cell r="V54">
            <v>36</v>
          </cell>
          <cell r="W54">
            <v>49</v>
          </cell>
          <cell r="X54">
            <v>30</v>
          </cell>
          <cell r="Y54">
            <v>7</v>
          </cell>
          <cell r="Z54">
            <v>6</v>
          </cell>
          <cell r="AA54">
            <v>147</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6</v>
          </cell>
          <cell r="BI54">
            <v>13</v>
          </cell>
          <cell r="BJ54">
            <v>36</v>
          </cell>
          <cell r="BK54">
            <v>49</v>
          </cell>
          <cell r="BL54">
            <v>30</v>
          </cell>
          <cell r="BM54">
            <v>7</v>
          </cell>
          <cell r="BN54">
            <v>6</v>
          </cell>
          <cell r="BO54">
            <v>147</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cell r="DA54">
            <v>0</v>
          </cell>
          <cell r="DB54">
            <v>0</v>
          </cell>
          <cell r="DC54">
            <v>0</v>
          </cell>
          <cell r="DD54">
            <v>0</v>
          </cell>
          <cell r="DE54">
            <v>0</v>
          </cell>
          <cell r="DF54">
            <v>0</v>
          </cell>
          <cell r="DG54">
            <v>0</v>
          </cell>
          <cell r="DH54">
            <v>0</v>
          </cell>
          <cell r="DI54">
            <v>0</v>
          </cell>
          <cell r="DJ54">
            <v>0</v>
          </cell>
          <cell r="DK54">
            <v>0</v>
          </cell>
          <cell r="DL54">
            <v>0</v>
          </cell>
          <cell r="DM54">
            <v>0</v>
          </cell>
          <cell r="DN54">
            <v>0</v>
          </cell>
          <cell r="DO54">
            <v>0</v>
          </cell>
          <cell r="DP54">
            <v>0</v>
          </cell>
          <cell r="DQ54">
            <v>0</v>
          </cell>
          <cell r="DR54">
            <v>0</v>
          </cell>
          <cell r="DS54">
            <v>0</v>
          </cell>
          <cell r="DT54" t="str">
            <v>Yes</v>
          </cell>
          <cell r="DU54" t="str">
            <v>-</v>
          </cell>
          <cell r="DV54" t="str">
            <v>020 8314 7294</v>
          </cell>
          <cell r="DW54" t="str">
            <v>morna.london@lewisham.gov.uk</v>
          </cell>
        </row>
        <row r="55">
          <cell r="B55" t="str">
            <v>North Somerset</v>
          </cell>
          <cell r="C55">
            <v>7</v>
          </cell>
          <cell r="D55">
            <v>0</v>
          </cell>
          <cell r="E55">
            <v>0</v>
          </cell>
          <cell r="F55">
            <v>0</v>
          </cell>
          <cell r="G55">
            <v>0</v>
          </cell>
          <cell r="H55">
            <v>0</v>
          </cell>
          <cell r="I55">
            <v>0</v>
          </cell>
          <cell r="J55">
            <v>0</v>
          </cell>
          <cell r="K55">
            <v>0</v>
          </cell>
          <cell r="L55">
            <v>1</v>
          </cell>
          <cell r="M55">
            <v>1</v>
          </cell>
          <cell r="N55">
            <v>0</v>
          </cell>
          <cell r="O55">
            <v>0</v>
          </cell>
          <cell r="P55">
            <v>0</v>
          </cell>
          <cell r="Q55">
            <v>1</v>
          </cell>
          <cell r="R55">
            <v>0</v>
          </cell>
          <cell r="S55">
            <v>3</v>
          </cell>
          <cell r="T55">
            <v>6</v>
          </cell>
          <cell r="U55">
            <v>2</v>
          </cell>
          <cell r="V55">
            <v>1</v>
          </cell>
          <cell r="W55">
            <v>1</v>
          </cell>
          <cell r="X55">
            <v>0</v>
          </cell>
          <cell r="Y55">
            <v>0</v>
          </cell>
          <cell r="Z55">
            <v>0</v>
          </cell>
          <cell r="AA55">
            <v>10</v>
          </cell>
          <cell r="AB55">
            <v>0</v>
          </cell>
          <cell r="AC55">
            <v>0</v>
          </cell>
          <cell r="AD55">
            <v>0</v>
          </cell>
          <cell r="AE55">
            <v>0</v>
          </cell>
          <cell r="AF55">
            <v>0</v>
          </cell>
          <cell r="AG55">
            <v>0</v>
          </cell>
          <cell r="AH55">
            <v>0</v>
          </cell>
          <cell r="AI55">
            <v>0</v>
          </cell>
          <cell r="AJ55">
            <v>1</v>
          </cell>
          <cell r="AK55">
            <v>0</v>
          </cell>
          <cell r="AL55">
            <v>0</v>
          </cell>
          <cell r="AM55">
            <v>0</v>
          </cell>
          <cell r="AN55">
            <v>0</v>
          </cell>
          <cell r="AO55">
            <v>0</v>
          </cell>
          <cell r="AP55">
            <v>0</v>
          </cell>
          <cell r="AQ55">
            <v>1</v>
          </cell>
          <cell r="AR55">
            <v>8</v>
          </cell>
          <cell r="AS55">
            <v>0</v>
          </cell>
          <cell r="AT55">
            <v>0</v>
          </cell>
          <cell r="AU55">
            <v>0</v>
          </cell>
          <cell r="AV55">
            <v>0</v>
          </cell>
          <cell r="AW55">
            <v>0</v>
          </cell>
          <cell r="AX55">
            <v>0</v>
          </cell>
          <cell r="AY55">
            <v>8</v>
          </cell>
          <cell r="AZ55">
            <v>5</v>
          </cell>
          <cell r="BA55">
            <v>1</v>
          </cell>
          <cell r="BB55">
            <v>1</v>
          </cell>
          <cell r="BC55">
            <v>0</v>
          </cell>
          <cell r="BD55">
            <v>0</v>
          </cell>
          <cell r="BE55">
            <v>1</v>
          </cell>
          <cell r="BF55">
            <v>0</v>
          </cell>
          <cell r="BG55">
            <v>8</v>
          </cell>
          <cell r="BH55">
            <v>21</v>
          </cell>
          <cell r="BI55">
            <v>4</v>
          </cell>
          <cell r="BJ55">
            <v>2</v>
          </cell>
          <cell r="BK55">
            <v>1</v>
          </cell>
          <cell r="BL55">
            <v>0</v>
          </cell>
          <cell r="BM55">
            <v>2</v>
          </cell>
          <cell r="BN55">
            <v>0</v>
          </cell>
          <cell r="BO55">
            <v>30</v>
          </cell>
          <cell r="BP55">
            <v>0</v>
          </cell>
          <cell r="BQ55">
            <v>0</v>
          </cell>
          <cell r="BR55">
            <v>0</v>
          </cell>
          <cell r="BS55">
            <v>0</v>
          </cell>
          <cell r="BT55">
            <v>0</v>
          </cell>
          <cell r="BU55">
            <v>0</v>
          </cell>
          <cell r="BV55">
            <v>0</v>
          </cell>
          <cell r="BW55">
            <v>0</v>
          </cell>
          <cell r="BX55">
            <v>1</v>
          </cell>
          <cell r="BY55">
            <v>0</v>
          </cell>
          <cell r="BZ55">
            <v>0</v>
          </cell>
          <cell r="CA55">
            <v>0</v>
          </cell>
          <cell r="CB55">
            <v>0</v>
          </cell>
          <cell r="CC55">
            <v>1</v>
          </cell>
          <cell r="CD55">
            <v>0</v>
          </cell>
          <cell r="CE55">
            <v>2</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1</v>
          </cell>
          <cell r="DI55">
            <v>1</v>
          </cell>
          <cell r="DJ55">
            <v>0</v>
          </cell>
          <cell r="DK55">
            <v>2</v>
          </cell>
          <cell r="DL55">
            <v>1</v>
          </cell>
          <cell r="DM55">
            <v>0</v>
          </cell>
          <cell r="DN55">
            <v>0</v>
          </cell>
          <cell r="DO55">
            <v>0</v>
          </cell>
          <cell r="DP55">
            <v>1</v>
          </cell>
          <cell r="DQ55">
            <v>2</v>
          </cell>
          <cell r="DR55">
            <v>0</v>
          </cell>
          <cell r="DS55">
            <v>4</v>
          </cell>
          <cell r="DT55" t="str">
            <v>Yes</v>
          </cell>
          <cell r="DU55" t="str">
            <v>-</v>
          </cell>
          <cell r="DV55" t="str">
            <v>01934 634507</v>
          </cell>
          <cell r="DW55" t="str">
            <v>claire.hawkins@n-somerset.gov.uk</v>
          </cell>
        </row>
        <row r="56">
          <cell r="B56" t="str">
            <v>Fenland</v>
          </cell>
          <cell r="C56">
            <v>4</v>
          </cell>
          <cell r="D56">
            <v>0</v>
          </cell>
          <cell r="E56">
            <v>0</v>
          </cell>
          <cell r="F56">
            <v>0</v>
          </cell>
          <cell r="G56">
            <v>0</v>
          </cell>
          <cell r="H56">
            <v>0</v>
          </cell>
          <cell r="I56">
            <v>0</v>
          </cell>
          <cell r="J56">
            <v>0</v>
          </cell>
          <cell r="K56">
            <v>0</v>
          </cell>
          <cell r="L56">
            <v>1</v>
          </cell>
          <cell r="M56">
            <v>0</v>
          </cell>
          <cell r="N56">
            <v>0</v>
          </cell>
          <cell r="O56">
            <v>0</v>
          </cell>
          <cell r="P56">
            <v>0</v>
          </cell>
          <cell r="Q56">
            <v>0</v>
          </cell>
          <cell r="R56">
            <v>0</v>
          </cell>
          <cell r="S56">
            <v>1</v>
          </cell>
          <cell r="T56">
            <v>16</v>
          </cell>
          <cell r="U56">
            <v>0</v>
          </cell>
          <cell r="V56">
            <v>0</v>
          </cell>
          <cell r="W56">
            <v>0</v>
          </cell>
          <cell r="X56">
            <v>2</v>
          </cell>
          <cell r="Y56">
            <v>2</v>
          </cell>
          <cell r="Z56">
            <v>0</v>
          </cell>
          <cell r="AA56">
            <v>20</v>
          </cell>
          <cell r="AB56">
            <v>1</v>
          </cell>
          <cell r="AC56">
            <v>0</v>
          </cell>
          <cell r="AD56">
            <v>0</v>
          </cell>
          <cell r="AE56">
            <v>0</v>
          </cell>
          <cell r="AF56">
            <v>0</v>
          </cell>
          <cell r="AG56">
            <v>0</v>
          </cell>
          <cell r="AH56">
            <v>0</v>
          </cell>
          <cell r="AI56">
            <v>1</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3</v>
          </cell>
          <cell r="BE56">
            <v>0</v>
          </cell>
          <cell r="BF56">
            <v>0</v>
          </cell>
          <cell r="BG56">
            <v>3</v>
          </cell>
          <cell r="BH56">
            <v>18</v>
          </cell>
          <cell r="BI56">
            <v>0</v>
          </cell>
          <cell r="BJ56">
            <v>0</v>
          </cell>
          <cell r="BK56">
            <v>0</v>
          </cell>
          <cell r="BL56">
            <v>5</v>
          </cell>
          <cell r="BM56">
            <v>2</v>
          </cell>
          <cell r="BN56">
            <v>0</v>
          </cell>
          <cell r="BO56">
            <v>25</v>
          </cell>
          <cell r="BP56">
            <v>0</v>
          </cell>
          <cell r="BQ56">
            <v>0</v>
          </cell>
          <cell r="BR56">
            <v>0</v>
          </cell>
          <cell r="BS56">
            <v>0</v>
          </cell>
          <cell r="BT56">
            <v>0</v>
          </cell>
          <cell r="BU56">
            <v>0</v>
          </cell>
          <cell r="BV56">
            <v>0</v>
          </cell>
          <cell r="BW56">
            <v>0</v>
          </cell>
          <cell r="BX56">
            <v>6</v>
          </cell>
          <cell r="BY56">
            <v>0</v>
          </cell>
          <cell r="BZ56">
            <v>0</v>
          </cell>
          <cell r="CA56">
            <v>0</v>
          </cell>
          <cell r="CB56">
            <v>0</v>
          </cell>
          <cell r="CC56">
            <v>0</v>
          </cell>
          <cell r="CD56">
            <v>0</v>
          </cell>
          <cell r="CE56">
            <v>6</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cell r="DA56">
            <v>0</v>
          </cell>
          <cell r="DB56">
            <v>0</v>
          </cell>
          <cell r="DC56">
            <v>0</v>
          </cell>
          <cell r="DD56">
            <v>0</v>
          </cell>
          <cell r="DE56">
            <v>0</v>
          </cell>
          <cell r="DF56">
            <v>0</v>
          </cell>
          <cell r="DG56">
            <v>0</v>
          </cell>
          <cell r="DH56">
            <v>0</v>
          </cell>
          <cell r="DI56">
            <v>0</v>
          </cell>
          <cell r="DJ56">
            <v>0</v>
          </cell>
          <cell r="DK56">
            <v>0</v>
          </cell>
          <cell r="DL56">
            <v>6</v>
          </cell>
          <cell r="DM56">
            <v>0</v>
          </cell>
          <cell r="DN56">
            <v>0</v>
          </cell>
          <cell r="DO56">
            <v>0</v>
          </cell>
          <cell r="DP56">
            <v>0</v>
          </cell>
          <cell r="DQ56">
            <v>0</v>
          </cell>
          <cell r="DR56">
            <v>0</v>
          </cell>
          <cell r="DS56">
            <v>6</v>
          </cell>
          <cell r="DT56" t="str">
            <v>Yes</v>
          </cell>
          <cell r="DU56" t="str">
            <v>Section E6, drop in within own stock figures due to non secure stock becoming secure.  HS 17/07/07.-</v>
          </cell>
          <cell r="DV56" t="str">
            <v>01354 602165</v>
          </cell>
          <cell r="DW56" t="str">
            <v>trankin@fenland.gov.uk</v>
          </cell>
        </row>
        <row r="57">
          <cell r="B57" t="str">
            <v>Halton</v>
          </cell>
          <cell r="C57">
            <v>9</v>
          </cell>
          <cell r="D57">
            <v>0</v>
          </cell>
          <cell r="E57">
            <v>0</v>
          </cell>
          <cell r="F57">
            <v>0</v>
          </cell>
          <cell r="G57">
            <v>0</v>
          </cell>
          <cell r="H57">
            <v>0</v>
          </cell>
          <cell r="I57">
            <v>0</v>
          </cell>
          <cell r="J57">
            <v>0</v>
          </cell>
          <cell r="K57">
            <v>0</v>
          </cell>
          <cell r="L57">
            <v>1</v>
          </cell>
          <cell r="M57">
            <v>0</v>
          </cell>
          <cell r="N57">
            <v>0</v>
          </cell>
          <cell r="O57">
            <v>0</v>
          </cell>
          <cell r="P57">
            <v>0</v>
          </cell>
          <cell r="Q57">
            <v>0</v>
          </cell>
          <cell r="R57">
            <v>0</v>
          </cell>
          <cell r="S57">
            <v>1</v>
          </cell>
          <cell r="T57">
            <v>27</v>
          </cell>
          <cell r="U57">
            <v>4</v>
          </cell>
          <cell r="V57">
            <v>0</v>
          </cell>
          <cell r="W57">
            <v>0</v>
          </cell>
          <cell r="X57">
            <v>0</v>
          </cell>
          <cell r="Y57">
            <v>0</v>
          </cell>
          <cell r="Z57">
            <v>0</v>
          </cell>
          <cell r="AA57">
            <v>31</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10</v>
          </cell>
          <cell r="BA57">
            <v>1</v>
          </cell>
          <cell r="BB57">
            <v>0</v>
          </cell>
          <cell r="BC57">
            <v>0</v>
          </cell>
          <cell r="BD57">
            <v>0</v>
          </cell>
          <cell r="BE57">
            <v>0</v>
          </cell>
          <cell r="BF57">
            <v>0</v>
          </cell>
          <cell r="BG57">
            <v>11</v>
          </cell>
          <cell r="BH57">
            <v>38</v>
          </cell>
          <cell r="BI57">
            <v>5</v>
          </cell>
          <cell r="BJ57">
            <v>0</v>
          </cell>
          <cell r="BK57">
            <v>0</v>
          </cell>
          <cell r="BL57">
            <v>0</v>
          </cell>
          <cell r="BM57">
            <v>0</v>
          </cell>
          <cell r="BN57">
            <v>0</v>
          </cell>
          <cell r="BO57">
            <v>43</v>
          </cell>
          <cell r="BP57">
            <v>0</v>
          </cell>
          <cell r="BQ57">
            <v>0</v>
          </cell>
          <cell r="BR57">
            <v>0</v>
          </cell>
          <cell r="BS57">
            <v>0</v>
          </cell>
          <cell r="BT57">
            <v>0</v>
          </cell>
          <cell r="BU57">
            <v>0</v>
          </cell>
          <cell r="BV57">
            <v>0</v>
          </cell>
          <cell r="BW57">
            <v>0</v>
          </cell>
          <cell r="BX57">
            <v>47</v>
          </cell>
          <cell r="BY57">
            <v>2</v>
          </cell>
          <cell r="BZ57">
            <v>0</v>
          </cell>
          <cell r="CA57">
            <v>0</v>
          </cell>
          <cell r="CB57">
            <v>0</v>
          </cell>
          <cell r="CC57">
            <v>0</v>
          </cell>
          <cell r="CD57">
            <v>0</v>
          </cell>
          <cell r="CE57">
            <v>49</v>
          </cell>
          <cell r="CF57">
            <v>2</v>
          </cell>
          <cell r="CG57">
            <v>0</v>
          </cell>
          <cell r="CH57">
            <v>0</v>
          </cell>
          <cell r="CI57">
            <v>0</v>
          </cell>
          <cell r="CJ57">
            <v>0</v>
          </cell>
          <cell r="CK57">
            <v>0</v>
          </cell>
          <cell r="CL57">
            <v>0</v>
          </cell>
          <cell r="CM57">
            <v>2</v>
          </cell>
          <cell r="CN57">
            <v>0</v>
          </cell>
          <cell r="CO57">
            <v>0</v>
          </cell>
          <cell r="CP57">
            <v>0</v>
          </cell>
          <cell r="CQ57">
            <v>0</v>
          </cell>
          <cell r="CR57">
            <v>0</v>
          </cell>
          <cell r="CS57">
            <v>0</v>
          </cell>
          <cell r="CT57">
            <v>0</v>
          </cell>
          <cell r="CU57">
            <v>0</v>
          </cell>
          <cell r="CV57">
            <v>0</v>
          </cell>
          <cell r="CW57">
            <v>0</v>
          </cell>
          <cell r="CX57">
            <v>0</v>
          </cell>
          <cell r="CY57">
            <v>0</v>
          </cell>
          <cell r="CZ57">
            <v>0</v>
          </cell>
          <cell r="DA57">
            <v>0</v>
          </cell>
          <cell r="DB57">
            <v>0</v>
          </cell>
          <cell r="DC57">
            <v>0</v>
          </cell>
          <cell r="DD57">
            <v>0</v>
          </cell>
          <cell r="DE57">
            <v>1</v>
          </cell>
          <cell r="DF57">
            <v>0</v>
          </cell>
          <cell r="DG57">
            <v>0</v>
          </cell>
          <cell r="DH57">
            <v>0</v>
          </cell>
          <cell r="DI57">
            <v>0</v>
          </cell>
          <cell r="DJ57">
            <v>0</v>
          </cell>
          <cell r="DK57">
            <v>1</v>
          </cell>
          <cell r="DL57">
            <v>49</v>
          </cell>
          <cell r="DM57">
            <v>3</v>
          </cell>
          <cell r="DN57">
            <v>0</v>
          </cell>
          <cell r="DO57">
            <v>0</v>
          </cell>
          <cell r="DP57">
            <v>0</v>
          </cell>
          <cell r="DQ57">
            <v>0</v>
          </cell>
          <cell r="DR57">
            <v>0</v>
          </cell>
          <cell r="DS57">
            <v>52</v>
          </cell>
          <cell r="DT57" t="str">
            <v>Yes</v>
          </cell>
          <cell r="DU57" t="str">
            <v>-</v>
          </cell>
          <cell r="DV57" t="str">
            <v>0151 510 5166</v>
          </cell>
          <cell r="DW57" t="str">
            <v>barbara.guile@haltonhousing.org</v>
          </cell>
        </row>
        <row r="58">
          <cell r="B58" t="str">
            <v>Southend-on-Sea</v>
          </cell>
          <cell r="C58">
            <v>4</v>
          </cell>
          <cell r="D58">
            <v>0</v>
          </cell>
          <cell r="E58">
            <v>0</v>
          </cell>
          <cell r="F58">
            <v>0</v>
          </cell>
          <cell r="G58">
            <v>0</v>
          </cell>
          <cell r="H58">
            <v>0</v>
          </cell>
          <cell r="I58">
            <v>0</v>
          </cell>
          <cell r="J58">
            <v>0</v>
          </cell>
          <cell r="K58">
            <v>0</v>
          </cell>
          <cell r="L58">
            <v>1</v>
          </cell>
          <cell r="M58">
            <v>0</v>
          </cell>
          <cell r="N58">
            <v>0</v>
          </cell>
          <cell r="O58">
            <v>0</v>
          </cell>
          <cell r="P58">
            <v>0</v>
          </cell>
          <cell r="Q58">
            <v>0</v>
          </cell>
          <cell r="R58">
            <v>0</v>
          </cell>
          <cell r="S58">
            <v>1</v>
          </cell>
          <cell r="T58">
            <v>12</v>
          </cell>
          <cell r="U58">
            <v>2</v>
          </cell>
          <cell r="V58">
            <v>6</v>
          </cell>
          <cell r="W58">
            <v>1</v>
          </cell>
          <cell r="X58">
            <v>1</v>
          </cell>
          <cell r="Y58">
            <v>0</v>
          </cell>
          <cell r="Z58">
            <v>0</v>
          </cell>
          <cell r="AA58">
            <v>22</v>
          </cell>
          <cell r="AB58">
            <v>0</v>
          </cell>
          <cell r="AC58">
            <v>0</v>
          </cell>
          <cell r="AD58">
            <v>0</v>
          </cell>
          <cell r="AE58">
            <v>0</v>
          </cell>
          <cell r="AF58">
            <v>0</v>
          </cell>
          <cell r="AG58">
            <v>0</v>
          </cell>
          <cell r="AH58">
            <v>0</v>
          </cell>
          <cell r="AI58">
            <v>0</v>
          </cell>
          <cell r="AJ58">
            <v>1</v>
          </cell>
          <cell r="AK58">
            <v>0</v>
          </cell>
          <cell r="AL58">
            <v>0</v>
          </cell>
          <cell r="AM58">
            <v>0</v>
          </cell>
          <cell r="AN58">
            <v>0</v>
          </cell>
          <cell r="AO58">
            <v>0</v>
          </cell>
          <cell r="AP58">
            <v>0</v>
          </cell>
          <cell r="AQ58">
            <v>1</v>
          </cell>
          <cell r="AR58">
            <v>0</v>
          </cell>
          <cell r="AS58">
            <v>0</v>
          </cell>
          <cell r="AT58">
            <v>0</v>
          </cell>
          <cell r="AU58">
            <v>0</v>
          </cell>
          <cell r="AV58">
            <v>0</v>
          </cell>
          <cell r="AW58">
            <v>0</v>
          </cell>
          <cell r="AX58">
            <v>0</v>
          </cell>
          <cell r="AY58">
            <v>0</v>
          </cell>
          <cell r="AZ58">
            <v>0</v>
          </cell>
          <cell r="BA58">
            <v>1</v>
          </cell>
          <cell r="BB58">
            <v>1</v>
          </cell>
          <cell r="BC58">
            <v>0</v>
          </cell>
          <cell r="BD58">
            <v>0</v>
          </cell>
          <cell r="BE58">
            <v>0</v>
          </cell>
          <cell r="BF58">
            <v>0</v>
          </cell>
          <cell r="BG58">
            <v>2</v>
          </cell>
          <cell r="BH58">
            <v>14</v>
          </cell>
          <cell r="BI58">
            <v>3</v>
          </cell>
          <cell r="BJ58">
            <v>7</v>
          </cell>
          <cell r="BK58">
            <v>1</v>
          </cell>
          <cell r="BL58">
            <v>1</v>
          </cell>
          <cell r="BM58">
            <v>0</v>
          </cell>
          <cell r="BN58">
            <v>0</v>
          </cell>
          <cell r="BO58">
            <v>26</v>
          </cell>
          <cell r="BP58">
            <v>0</v>
          </cell>
          <cell r="BQ58">
            <v>0</v>
          </cell>
          <cell r="BR58">
            <v>0</v>
          </cell>
          <cell r="BS58">
            <v>0</v>
          </cell>
          <cell r="BT58">
            <v>0</v>
          </cell>
          <cell r="BU58">
            <v>0</v>
          </cell>
          <cell r="BV58">
            <v>0</v>
          </cell>
          <cell r="BW58">
            <v>0</v>
          </cell>
          <cell r="BX58">
            <v>3</v>
          </cell>
          <cell r="BY58">
            <v>0</v>
          </cell>
          <cell r="BZ58">
            <v>1</v>
          </cell>
          <cell r="CA58">
            <v>0</v>
          </cell>
          <cell r="CB58">
            <v>0</v>
          </cell>
          <cell r="CC58">
            <v>0</v>
          </cell>
          <cell r="CD58">
            <v>0</v>
          </cell>
          <cell r="CE58">
            <v>4</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cell r="CY58">
            <v>0</v>
          </cell>
          <cell r="CZ58">
            <v>0</v>
          </cell>
          <cell r="DA58">
            <v>0</v>
          </cell>
          <cell r="DB58">
            <v>0</v>
          </cell>
          <cell r="DC58">
            <v>0</v>
          </cell>
          <cell r="DD58">
            <v>0</v>
          </cell>
          <cell r="DE58">
            <v>0</v>
          </cell>
          <cell r="DF58">
            <v>0</v>
          </cell>
          <cell r="DG58">
            <v>0</v>
          </cell>
          <cell r="DH58">
            <v>0</v>
          </cell>
          <cell r="DI58">
            <v>0</v>
          </cell>
          <cell r="DJ58">
            <v>0</v>
          </cell>
          <cell r="DK58">
            <v>0</v>
          </cell>
          <cell r="DL58">
            <v>3</v>
          </cell>
          <cell r="DM58">
            <v>0</v>
          </cell>
          <cell r="DN58">
            <v>1</v>
          </cell>
          <cell r="DO58">
            <v>0</v>
          </cell>
          <cell r="DP58">
            <v>0</v>
          </cell>
          <cell r="DQ58">
            <v>0</v>
          </cell>
          <cell r="DR58">
            <v>0</v>
          </cell>
          <cell r="DS58">
            <v>4</v>
          </cell>
          <cell r="DT58" t="str">
            <v>Yes</v>
          </cell>
          <cell r="DU58" t="str">
            <v>Cell e29de Other Special reason: Other, secondary category-1 _x000D_
This relates to a household accepted primarily for medical vulnerability,  secondary category was entered as Other due to applicants time spent in Local Authority Care (although not Former Rel</v>
          </cell>
          <cell r="DV58" t="str">
            <v>01702-534-326</v>
          </cell>
          <cell r="DW58" t="str">
            <v>danielbaker@southend.gov.uk</v>
          </cell>
        </row>
        <row r="59">
          <cell r="B59" t="str">
            <v>Southampton</v>
          </cell>
          <cell r="C59">
            <v>6</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6</v>
          </cell>
          <cell r="U59">
            <v>14</v>
          </cell>
          <cell r="V59">
            <v>19</v>
          </cell>
          <cell r="W59">
            <v>2</v>
          </cell>
          <cell r="X59">
            <v>0</v>
          </cell>
          <cell r="Y59">
            <v>0</v>
          </cell>
          <cell r="Z59">
            <v>0</v>
          </cell>
          <cell r="AA59">
            <v>41</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4</v>
          </cell>
          <cell r="BA59">
            <v>2</v>
          </cell>
          <cell r="BB59">
            <v>0</v>
          </cell>
          <cell r="BC59">
            <v>0</v>
          </cell>
          <cell r="BD59">
            <v>0</v>
          </cell>
          <cell r="BE59">
            <v>0</v>
          </cell>
          <cell r="BF59">
            <v>0</v>
          </cell>
          <cell r="BG59">
            <v>6</v>
          </cell>
          <cell r="BH59">
            <v>10</v>
          </cell>
          <cell r="BI59">
            <v>16</v>
          </cell>
          <cell r="BJ59">
            <v>19</v>
          </cell>
          <cell r="BK59">
            <v>2</v>
          </cell>
          <cell r="BL59">
            <v>0</v>
          </cell>
          <cell r="BM59">
            <v>0</v>
          </cell>
          <cell r="BN59">
            <v>0</v>
          </cell>
          <cell r="BO59">
            <v>47</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0</v>
          </cell>
          <cell r="DR59">
            <v>0</v>
          </cell>
          <cell r="DS59">
            <v>0</v>
          </cell>
          <cell r="DT59" t="str">
            <v>Yes</v>
          </cell>
          <cell r="DU59" t="str">
            <v xml:space="preserve"> </v>
          </cell>
          <cell r="DV59" t="str">
            <v>01590 626789</v>
          </cell>
          <cell r="DW59" t="str">
            <v>jo.ivey@southampton.gov.uk</v>
          </cell>
        </row>
        <row r="60">
          <cell r="B60" t="str">
            <v>Worcester</v>
          </cell>
          <cell r="C60">
            <v>8</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2</v>
          </cell>
          <cell r="U60">
            <v>6</v>
          </cell>
          <cell r="V60">
            <v>9</v>
          </cell>
          <cell r="W60">
            <v>1</v>
          </cell>
          <cell r="X60">
            <v>0</v>
          </cell>
          <cell r="Y60">
            <v>0</v>
          </cell>
          <cell r="Z60">
            <v>0</v>
          </cell>
          <cell r="AA60">
            <v>18</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1</v>
          </cell>
          <cell r="BA60">
            <v>1</v>
          </cell>
          <cell r="BB60">
            <v>0</v>
          </cell>
          <cell r="BC60">
            <v>1</v>
          </cell>
          <cell r="BD60">
            <v>0</v>
          </cell>
          <cell r="BE60">
            <v>0</v>
          </cell>
          <cell r="BF60">
            <v>0</v>
          </cell>
          <cell r="BG60">
            <v>3</v>
          </cell>
          <cell r="BH60">
            <v>3</v>
          </cell>
          <cell r="BI60">
            <v>7</v>
          </cell>
          <cell r="BJ60">
            <v>9</v>
          </cell>
          <cell r="BK60">
            <v>2</v>
          </cell>
          <cell r="BL60">
            <v>0</v>
          </cell>
          <cell r="BM60">
            <v>0</v>
          </cell>
          <cell r="BN60">
            <v>0</v>
          </cell>
          <cell r="BO60">
            <v>21</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cell r="DO60">
            <v>0</v>
          </cell>
          <cell r="DP60">
            <v>0</v>
          </cell>
          <cell r="DQ60">
            <v>0</v>
          </cell>
          <cell r="DR60">
            <v>0</v>
          </cell>
          <cell r="DS60">
            <v>0</v>
          </cell>
          <cell r="DT60" t="str">
            <v>Yes</v>
          </cell>
          <cell r="DU60" t="str">
            <v>-</v>
          </cell>
          <cell r="DV60" t="str">
            <v>01905 722277</v>
          </cell>
          <cell r="DW60" t="str">
            <v>amobbs@cityofworcester.gov.uk</v>
          </cell>
        </row>
        <row r="61">
          <cell r="B61" t="str">
            <v>Chorley</v>
          </cell>
          <cell r="C61">
            <v>9</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23</v>
          </cell>
          <cell r="U61">
            <v>0</v>
          </cell>
          <cell r="V61">
            <v>0</v>
          </cell>
          <cell r="W61">
            <v>0</v>
          </cell>
          <cell r="X61">
            <v>0</v>
          </cell>
          <cell r="Y61">
            <v>0</v>
          </cell>
          <cell r="Z61">
            <v>0</v>
          </cell>
          <cell r="AA61">
            <v>23</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18</v>
          </cell>
          <cell r="BA61">
            <v>0</v>
          </cell>
          <cell r="BB61">
            <v>0</v>
          </cell>
          <cell r="BC61">
            <v>0</v>
          </cell>
          <cell r="BD61">
            <v>0</v>
          </cell>
          <cell r="BE61">
            <v>0</v>
          </cell>
          <cell r="BF61">
            <v>0</v>
          </cell>
          <cell r="BG61">
            <v>18</v>
          </cell>
          <cell r="BH61">
            <v>41</v>
          </cell>
          <cell r="BI61">
            <v>0</v>
          </cell>
          <cell r="BJ61">
            <v>0</v>
          </cell>
          <cell r="BK61">
            <v>0</v>
          </cell>
          <cell r="BL61">
            <v>0</v>
          </cell>
          <cell r="BM61">
            <v>0</v>
          </cell>
          <cell r="BN61">
            <v>0</v>
          </cell>
          <cell r="BO61">
            <v>41</v>
          </cell>
          <cell r="BP61">
            <v>0</v>
          </cell>
          <cell r="BQ61">
            <v>0</v>
          </cell>
          <cell r="BR61">
            <v>0</v>
          </cell>
          <cell r="BS61">
            <v>0</v>
          </cell>
          <cell r="BT61">
            <v>0</v>
          </cell>
          <cell r="BU61">
            <v>0</v>
          </cell>
          <cell r="BV61">
            <v>0</v>
          </cell>
          <cell r="BW61">
            <v>0</v>
          </cell>
          <cell r="BX61">
            <v>3</v>
          </cell>
          <cell r="BY61">
            <v>1</v>
          </cell>
          <cell r="BZ61">
            <v>0</v>
          </cell>
          <cell r="CA61">
            <v>0</v>
          </cell>
          <cell r="CB61">
            <v>0</v>
          </cell>
          <cell r="CC61">
            <v>0</v>
          </cell>
          <cell r="CD61">
            <v>0</v>
          </cell>
          <cell r="CE61">
            <v>4</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3</v>
          </cell>
          <cell r="DM61">
            <v>1</v>
          </cell>
          <cell r="DN61">
            <v>0</v>
          </cell>
          <cell r="DO61">
            <v>0</v>
          </cell>
          <cell r="DP61">
            <v>0</v>
          </cell>
          <cell r="DQ61">
            <v>0</v>
          </cell>
          <cell r="DR61">
            <v>0</v>
          </cell>
          <cell r="DS61">
            <v>4</v>
          </cell>
          <cell r="DT61" t="str">
            <v>Yes</v>
          </cell>
          <cell r="DU61" t="str">
            <v>-</v>
          </cell>
          <cell r="DV61" t="str">
            <v>01257515711</v>
          </cell>
          <cell r="DW61" t="str">
            <v>zoe.whiteside@chorley.gov.uk</v>
          </cell>
        </row>
        <row r="62">
          <cell r="B62" t="str">
            <v>East Lindsey</v>
          </cell>
          <cell r="C62">
            <v>3</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2</v>
          </cell>
          <cell r="U62">
            <v>0</v>
          </cell>
          <cell r="V62">
            <v>0</v>
          </cell>
          <cell r="W62">
            <v>0</v>
          </cell>
          <cell r="X62">
            <v>0</v>
          </cell>
          <cell r="Y62">
            <v>0</v>
          </cell>
          <cell r="Z62">
            <v>0</v>
          </cell>
          <cell r="AA62">
            <v>2</v>
          </cell>
          <cell r="AB62">
            <v>1</v>
          </cell>
          <cell r="AC62">
            <v>0</v>
          </cell>
          <cell r="AD62">
            <v>0</v>
          </cell>
          <cell r="AE62">
            <v>0</v>
          </cell>
          <cell r="AF62">
            <v>0</v>
          </cell>
          <cell r="AG62">
            <v>0</v>
          </cell>
          <cell r="AH62">
            <v>0</v>
          </cell>
          <cell r="AI62">
            <v>1</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1</v>
          </cell>
          <cell r="BA62">
            <v>0</v>
          </cell>
          <cell r="BB62">
            <v>0</v>
          </cell>
          <cell r="BC62">
            <v>0</v>
          </cell>
          <cell r="BD62">
            <v>0</v>
          </cell>
          <cell r="BE62">
            <v>0</v>
          </cell>
          <cell r="BF62">
            <v>0</v>
          </cell>
          <cell r="BG62">
            <v>1</v>
          </cell>
          <cell r="BH62">
            <v>4</v>
          </cell>
          <cell r="BI62">
            <v>0</v>
          </cell>
          <cell r="BJ62">
            <v>0</v>
          </cell>
          <cell r="BK62">
            <v>0</v>
          </cell>
          <cell r="BL62">
            <v>0</v>
          </cell>
          <cell r="BM62">
            <v>0</v>
          </cell>
          <cell r="BN62">
            <v>0</v>
          </cell>
          <cell r="BO62">
            <v>4</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cell r="DO62">
            <v>0</v>
          </cell>
          <cell r="DP62">
            <v>0</v>
          </cell>
          <cell r="DQ62">
            <v>0</v>
          </cell>
          <cell r="DR62">
            <v>0</v>
          </cell>
          <cell r="DS62">
            <v>0</v>
          </cell>
          <cell r="DT62" t="str">
            <v>Yes</v>
          </cell>
          <cell r="DU62" t="str">
            <v>-</v>
          </cell>
          <cell r="DV62" t="str">
            <v>01507 601111 ext 589</v>
          </cell>
          <cell r="DW62" t="str">
            <v>helen.wright@e-lindsey.gov.uk</v>
          </cell>
        </row>
        <row r="63">
          <cell r="B63" t="str">
            <v>West Oxfordshire</v>
          </cell>
          <cell r="C63">
            <v>6</v>
          </cell>
          <cell r="D63">
            <v>0</v>
          </cell>
          <cell r="E63">
            <v>0</v>
          </cell>
          <cell r="F63">
            <v>0</v>
          </cell>
          <cell r="G63">
            <v>0</v>
          </cell>
          <cell r="H63">
            <v>0</v>
          </cell>
          <cell r="I63">
            <v>0</v>
          </cell>
          <cell r="J63">
            <v>0</v>
          </cell>
          <cell r="K63">
            <v>0</v>
          </cell>
          <cell r="L63">
            <v>2</v>
          </cell>
          <cell r="M63">
            <v>0</v>
          </cell>
          <cell r="N63">
            <v>0</v>
          </cell>
          <cell r="O63">
            <v>0</v>
          </cell>
          <cell r="P63">
            <v>0</v>
          </cell>
          <cell r="Q63">
            <v>0</v>
          </cell>
          <cell r="R63">
            <v>0</v>
          </cell>
          <cell r="S63">
            <v>2</v>
          </cell>
          <cell r="T63">
            <v>5</v>
          </cell>
          <cell r="U63">
            <v>0</v>
          </cell>
          <cell r="V63">
            <v>0</v>
          </cell>
          <cell r="W63">
            <v>0</v>
          </cell>
          <cell r="X63">
            <v>0</v>
          </cell>
          <cell r="Y63">
            <v>0</v>
          </cell>
          <cell r="Z63">
            <v>0</v>
          </cell>
          <cell r="AA63">
            <v>5</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3</v>
          </cell>
          <cell r="BA63">
            <v>0</v>
          </cell>
          <cell r="BB63">
            <v>0</v>
          </cell>
          <cell r="BC63">
            <v>0</v>
          </cell>
          <cell r="BD63">
            <v>0</v>
          </cell>
          <cell r="BE63">
            <v>0</v>
          </cell>
          <cell r="BF63">
            <v>0</v>
          </cell>
          <cell r="BG63">
            <v>3</v>
          </cell>
          <cell r="BH63">
            <v>10</v>
          </cell>
          <cell r="BI63">
            <v>0</v>
          </cell>
          <cell r="BJ63">
            <v>0</v>
          </cell>
          <cell r="BK63">
            <v>0</v>
          </cell>
          <cell r="BL63">
            <v>0</v>
          </cell>
          <cell r="BM63">
            <v>0</v>
          </cell>
          <cell r="BN63">
            <v>0</v>
          </cell>
          <cell r="BO63">
            <v>10</v>
          </cell>
          <cell r="BP63">
            <v>0</v>
          </cell>
          <cell r="BQ63">
            <v>0</v>
          </cell>
          <cell r="BR63">
            <v>0</v>
          </cell>
          <cell r="BS63">
            <v>0</v>
          </cell>
          <cell r="BT63">
            <v>0</v>
          </cell>
          <cell r="BU63">
            <v>0</v>
          </cell>
          <cell r="BV63">
            <v>0</v>
          </cell>
          <cell r="BW63">
            <v>0</v>
          </cell>
          <cell r="BX63">
            <v>3</v>
          </cell>
          <cell r="BY63">
            <v>0</v>
          </cell>
          <cell r="BZ63">
            <v>0</v>
          </cell>
          <cell r="CA63">
            <v>0</v>
          </cell>
          <cell r="CB63">
            <v>0</v>
          </cell>
          <cell r="CC63">
            <v>0</v>
          </cell>
          <cell r="CD63">
            <v>0</v>
          </cell>
          <cell r="CE63">
            <v>3</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3</v>
          </cell>
          <cell r="DM63">
            <v>0</v>
          </cell>
          <cell r="DN63">
            <v>0</v>
          </cell>
          <cell r="DO63">
            <v>0</v>
          </cell>
          <cell r="DP63">
            <v>0</v>
          </cell>
          <cell r="DQ63">
            <v>0</v>
          </cell>
          <cell r="DR63">
            <v>0</v>
          </cell>
          <cell r="DS63">
            <v>3</v>
          </cell>
          <cell r="DT63" t="str">
            <v>Yes</v>
          </cell>
          <cell r="DU63" t="str">
            <v>-</v>
          </cell>
          <cell r="DV63" t="str">
            <v>01993-861157</v>
          </cell>
          <cell r="DW63" t="str">
            <v>richard.mills@westoxon.gov.uk</v>
          </cell>
        </row>
        <row r="64">
          <cell r="B64" t="str">
            <v>Taunton Deane</v>
          </cell>
          <cell r="C64">
            <v>7</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6</v>
          </cell>
          <cell r="U64">
            <v>2</v>
          </cell>
          <cell r="V64">
            <v>0</v>
          </cell>
          <cell r="W64">
            <v>0</v>
          </cell>
          <cell r="X64">
            <v>0</v>
          </cell>
          <cell r="Y64">
            <v>0</v>
          </cell>
          <cell r="Z64">
            <v>0</v>
          </cell>
          <cell r="AA64">
            <v>8</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1</v>
          </cell>
          <cell r="AT64">
            <v>0</v>
          </cell>
          <cell r="AU64">
            <v>0</v>
          </cell>
          <cell r="AV64">
            <v>0</v>
          </cell>
          <cell r="AW64">
            <v>0</v>
          </cell>
          <cell r="AX64">
            <v>0</v>
          </cell>
          <cell r="AY64">
            <v>1</v>
          </cell>
          <cell r="AZ64">
            <v>3</v>
          </cell>
          <cell r="BA64">
            <v>0</v>
          </cell>
          <cell r="BB64">
            <v>1</v>
          </cell>
          <cell r="BC64">
            <v>0</v>
          </cell>
          <cell r="BD64">
            <v>0</v>
          </cell>
          <cell r="BE64">
            <v>0</v>
          </cell>
          <cell r="BF64">
            <v>0</v>
          </cell>
          <cell r="BG64">
            <v>4</v>
          </cell>
          <cell r="BH64">
            <v>9</v>
          </cell>
          <cell r="BI64">
            <v>3</v>
          </cell>
          <cell r="BJ64">
            <v>1</v>
          </cell>
          <cell r="BK64">
            <v>0</v>
          </cell>
          <cell r="BL64">
            <v>0</v>
          </cell>
          <cell r="BM64">
            <v>0</v>
          </cell>
          <cell r="BN64">
            <v>0</v>
          </cell>
          <cell r="BO64">
            <v>13</v>
          </cell>
          <cell r="BP64">
            <v>0</v>
          </cell>
          <cell r="BQ64">
            <v>0</v>
          </cell>
          <cell r="BR64">
            <v>0</v>
          </cell>
          <cell r="BS64">
            <v>0</v>
          </cell>
          <cell r="BT64">
            <v>0</v>
          </cell>
          <cell r="BU64">
            <v>0</v>
          </cell>
          <cell r="BV64">
            <v>0</v>
          </cell>
          <cell r="BW64">
            <v>0</v>
          </cell>
          <cell r="BX64">
            <v>3</v>
          </cell>
          <cell r="BY64">
            <v>0</v>
          </cell>
          <cell r="BZ64">
            <v>0</v>
          </cell>
          <cell r="CA64">
            <v>0</v>
          </cell>
          <cell r="CB64">
            <v>0</v>
          </cell>
          <cell r="CC64">
            <v>0</v>
          </cell>
          <cell r="CD64">
            <v>0</v>
          </cell>
          <cell r="CE64">
            <v>3</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3</v>
          </cell>
          <cell r="DM64">
            <v>0</v>
          </cell>
          <cell r="DN64">
            <v>0</v>
          </cell>
          <cell r="DO64">
            <v>0</v>
          </cell>
          <cell r="DP64">
            <v>0</v>
          </cell>
          <cell r="DQ64">
            <v>0</v>
          </cell>
          <cell r="DR64">
            <v>0</v>
          </cell>
          <cell r="DS64">
            <v>3</v>
          </cell>
          <cell r="DT64" t="str">
            <v>Yes</v>
          </cell>
          <cell r="DU64" t="str">
            <v>-</v>
          </cell>
          <cell r="DV64" t="str">
            <v>01823 356581</v>
          </cell>
          <cell r="DW64" t="str">
            <v>d.mortimer@tauntondeane.gov.uk</v>
          </cell>
        </row>
        <row r="65">
          <cell r="B65" t="str">
            <v>Babergh</v>
          </cell>
          <cell r="C65">
            <v>4</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4</v>
          </cell>
          <cell r="U65">
            <v>0</v>
          </cell>
          <cell r="V65">
            <v>0</v>
          </cell>
          <cell r="W65">
            <v>0</v>
          </cell>
          <cell r="X65">
            <v>0</v>
          </cell>
          <cell r="Y65">
            <v>0</v>
          </cell>
          <cell r="Z65">
            <v>0</v>
          </cell>
          <cell r="AA65">
            <v>4</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2</v>
          </cell>
          <cell r="BA65">
            <v>1</v>
          </cell>
          <cell r="BB65">
            <v>0</v>
          </cell>
          <cell r="BC65">
            <v>0</v>
          </cell>
          <cell r="BD65">
            <v>0</v>
          </cell>
          <cell r="BE65">
            <v>0</v>
          </cell>
          <cell r="BF65">
            <v>0</v>
          </cell>
          <cell r="BG65">
            <v>3</v>
          </cell>
          <cell r="BH65">
            <v>6</v>
          </cell>
          <cell r="BI65">
            <v>1</v>
          </cell>
          <cell r="BJ65">
            <v>0</v>
          </cell>
          <cell r="BK65">
            <v>0</v>
          </cell>
          <cell r="BL65">
            <v>0</v>
          </cell>
          <cell r="BM65">
            <v>0</v>
          </cell>
          <cell r="BN65">
            <v>0</v>
          </cell>
          <cell r="BO65">
            <v>7</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t="str">
            <v>Yes</v>
          </cell>
          <cell r="DU65" t="str">
            <v>-</v>
          </cell>
          <cell r="DV65" t="str">
            <v>01473 825766</v>
          </cell>
          <cell r="DW65" t="str">
            <v>debbie.pavier@babergh.gov.uk</v>
          </cell>
        </row>
        <row r="66">
          <cell r="B66" t="str">
            <v>Surrey Heath</v>
          </cell>
          <cell r="C66">
            <v>6</v>
          </cell>
          <cell r="D66">
            <v>0</v>
          </cell>
          <cell r="E66">
            <v>0</v>
          </cell>
          <cell r="F66">
            <v>0</v>
          </cell>
          <cell r="G66">
            <v>0</v>
          </cell>
          <cell r="H66">
            <v>0</v>
          </cell>
          <cell r="I66">
            <v>0</v>
          </cell>
          <cell r="J66">
            <v>0</v>
          </cell>
          <cell r="K66">
            <v>0</v>
          </cell>
          <cell r="L66">
            <v>1</v>
          </cell>
          <cell r="M66">
            <v>0</v>
          </cell>
          <cell r="N66">
            <v>0</v>
          </cell>
          <cell r="O66">
            <v>0</v>
          </cell>
          <cell r="P66">
            <v>0</v>
          </cell>
          <cell r="Q66">
            <v>0</v>
          </cell>
          <cell r="R66">
            <v>0</v>
          </cell>
          <cell r="S66">
            <v>1</v>
          </cell>
          <cell r="T66">
            <v>7</v>
          </cell>
          <cell r="U66">
            <v>0</v>
          </cell>
          <cell r="V66">
            <v>2</v>
          </cell>
          <cell r="W66">
            <v>2</v>
          </cell>
          <cell r="X66">
            <v>0</v>
          </cell>
          <cell r="Y66">
            <v>0</v>
          </cell>
          <cell r="Z66">
            <v>0</v>
          </cell>
          <cell r="AA66">
            <v>11</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8</v>
          </cell>
          <cell r="BI66">
            <v>0</v>
          </cell>
          <cell r="BJ66">
            <v>2</v>
          </cell>
          <cell r="BK66">
            <v>2</v>
          </cell>
          <cell r="BL66">
            <v>0</v>
          </cell>
          <cell r="BM66">
            <v>0</v>
          </cell>
          <cell r="BN66">
            <v>0</v>
          </cell>
          <cell r="BO66">
            <v>12</v>
          </cell>
          <cell r="BP66">
            <v>0</v>
          </cell>
          <cell r="BQ66">
            <v>0</v>
          </cell>
          <cell r="BR66">
            <v>0</v>
          </cell>
          <cell r="BS66">
            <v>0</v>
          </cell>
          <cell r="BT66">
            <v>0</v>
          </cell>
          <cell r="BU66">
            <v>0</v>
          </cell>
          <cell r="BV66">
            <v>0</v>
          </cell>
          <cell r="BW66">
            <v>0</v>
          </cell>
          <cell r="BX66">
            <v>0</v>
          </cell>
          <cell r="BY66">
            <v>0</v>
          </cell>
          <cell r="BZ66">
            <v>0</v>
          </cell>
          <cell r="CA66">
            <v>0</v>
          </cell>
          <cell r="CB66">
            <v>0</v>
          </cell>
          <cell r="CC66">
            <v>0</v>
          </cell>
          <cell r="CD66">
            <v>0</v>
          </cell>
          <cell r="CE66">
            <v>0</v>
          </cell>
          <cell r="CF66">
            <v>1</v>
          </cell>
          <cell r="CG66">
            <v>0</v>
          </cell>
          <cell r="CH66">
            <v>0</v>
          </cell>
          <cell r="CI66">
            <v>0</v>
          </cell>
          <cell r="CJ66">
            <v>0</v>
          </cell>
          <cell r="CK66">
            <v>0</v>
          </cell>
          <cell r="CL66">
            <v>0</v>
          </cell>
          <cell r="CM66">
            <v>1</v>
          </cell>
          <cell r="CN66">
            <v>0</v>
          </cell>
          <cell r="CO66">
            <v>0</v>
          </cell>
          <cell r="CP66">
            <v>0</v>
          </cell>
          <cell r="CQ66">
            <v>0</v>
          </cell>
          <cell r="CR66">
            <v>0</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1</v>
          </cell>
          <cell r="DM66">
            <v>0</v>
          </cell>
          <cell r="DN66">
            <v>0</v>
          </cell>
          <cell r="DO66">
            <v>0</v>
          </cell>
          <cell r="DP66">
            <v>0</v>
          </cell>
          <cell r="DQ66">
            <v>0</v>
          </cell>
          <cell r="DR66">
            <v>0</v>
          </cell>
          <cell r="DS66">
            <v>1</v>
          </cell>
          <cell r="DT66" t="str">
            <v>Yes</v>
          </cell>
          <cell r="DU66" t="str">
            <v>-</v>
          </cell>
          <cell r="DV66" t="str">
            <v>01276 707334</v>
          </cell>
          <cell r="DW66" t="str">
            <v>clive.jinman@surreyheath.gov.uk</v>
          </cell>
        </row>
        <row r="67">
          <cell r="B67" t="str">
            <v>Mid Sussex</v>
          </cell>
          <cell r="C67">
            <v>6</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3</v>
          </cell>
          <cell r="U67">
            <v>2</v>
          </cell>
          <cell r="V67">
            <v>0</v>
          </cell>
          <cell r="W67">
            <v>0</v>
          </cell>
          <cell r="X67">
            <v>1</v>
          </cell>
          <cell r="Y67">
            <v>0</v>
          </cell>
          <cell r="Z67">
            <v>0</v>
          </cell>
          <cell r="AA67">
            <v>6</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1</v>
          </cell>
          <cell r="BA67">
            <v>0</v>
          </cell>
          <cell r="BB67">
            <v>1</v>
          </cell>
          <cell r="BC67">
            <v>0</v>
          </cell>
          <cell r="BD67">
            <v>0</v>
          </cell>
          <cell r="BE67">
            <v>0</v>
          </cell>
          <cell r="BF67">
            <v>0</v>
          </cell>
          <cell r="BG67">
            <v>2</v>
          </cell>
          <cell r="BH67">
            <v>4</v>
          </cell>
          <cell r="BI67">
            <v>2</v>
          </cell>
          <cell r="BJ67">
            <v>1</v>
          </cell>
          <cell r="BK67">
            <v>0</v>
          </cell>
          <cell r="BL67">
            <v>1</v>
          </cell>
          <cell r="BM67">
            <v>0</v>
          </cell>
          <cell r="BN67">
            <v>0</v>
          </cell>
          <cell r="BO67">
            <v>8</v>
          </cell>
          <cell r="BP67">
            <v>0</v>
          </cell>
          <cell r="BQ67">
            <v>0</v>
          </cell>
          <cell r="BR67">
            <v>0</v>
          </cell>
          <cell r="BS67">
            <v>0</v>
          </cell>
          <cell r="BT67">
            <v>0</v>
          </cell>
          <cell r="BU67">
            <v>0</v>
          </cell>
          <cell r="BV67">
            <v>0</v>
          </cell>
          <cell r="BW67">
            <v>0</v>
          </cell>
          <cell r="BX67">
            <v>1</v>
          </cell>
          <cell r="BY67">
            <v>0</v>
          </cell>
          <cell r="BZ67">
            <v>0</v>
          </cell>
          <cell r="CA67">
            <v>0</v>
          </cell>
          <cell r="CB67">
            <v>0</v>
          </cell>
          <cell r="CC67">
            <v>0</v>
          </cell>
          <cell r="CD67">
            <v>0</v>
          </cell>
          <cell r="CE67">
            <v>1</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1</v>
          </cell>
          <cell r="DM67">
            <v>0</v>
          </cell>
          <cell r="DN67">
            <v>0</v>
          </cell>
          <cell r="DO67">
            <v>0</v>
          </cell>
          <cell r="DP67">
            <v>0</v>
          </cell>
          <cell r="DQ67">
            <v>0</v>
          </cell>
          <cell r="DR67">
            <v>0</v>
          </cell>
          <cell r="DS67">
            <v>1</v>
          </cell>
          <cell r="DT67" t="str">
            <v>Yes</v>
          </cell>
          <cell r="DU67" t="str">
            <v/>
          </cell>
          <cell r="DV67" t="str">
            <v>01444 477232</v>
          </cell>
          <cell r="DW67" t="str">
            <v>JulianT@midsussex.gov.uk</v>
          </cell>
        </row>
        <row r="68">
          <cell r="B68" t="str">
            <v>Wolverhampton</v>
          </cell>
          <cell r="C68">
            <v>8</v>
          </cell>
          <cell r="D68">
            <v>10</v>
          </cell>
          <cell r="E68">
            <v>0</v>
          </cell>
          <cell r="F68">
            <v>0</v>
          </cell>
          <cell r="G68">
            <v>0</v>
          </cell>
          <cell r="H68">
            <v>0</v>
          </cell>
          <cell r="I68">
            <v>0</v>
          </cell>
          <cell r="J68">
            <v>0</v>
          </cell>
          <cell r="K68">
            <v>10</v>
          </cell>
          <cell r="L68">
            <v>0</v>
          </cell>
          <cell r="M68">
            <v>0</v>
          </cell>
          <cell r="N68">
            <v>0</v>
          </cell>
          <cell r="O68">
            <v>0</v>
          </cell>
          <cell r="P68">
            <v>0</v>
          </cell>
          <cell r="Q68">
            <v>0</v>
          </cell>
          <cell r="R68">
            <v>0</v>
          </cell>
          <cell r="S68">
            <v>0</v>
          </cell>
          <cell r="T68">
            <v>15</v>
          </cell>
          <cell r="U68">
            <v>4</v>
          </cell>
          <cell r="V68">
            <v>0</v>
          </cell>
          <cell r="W68">
            <v>0</v>
          </cell>
          <cell r="X68">
            <v>0</v>
          </cell>
          <cell r="Y68">
            <v>0</v>
          </cell>
          <cell r="Z68">
            <v>0</v>
          </cell>
          <cell r="AA68">
            <v>19</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3</v>
          </cell>
          <cell r="AS68">
            <v>0</v>
          </cell>
          <cell r="AT68">
            <v>0</v>
          </cell>
          <cell r="AU68">
            <v>0</v>
          </cell>
          <cell r="AV68">
            <v>0</v>
          </cell>
          <cell r="AW68">
            <v>0</v>
          </cell>
          <cell r="AX68">
            <v>0</v>
          </cell>
          <cell r="AY68">
            <v>3</v>
          </cell>
          <cell r="AZ68">
            <v>2</v>
          </cell>
          <cell r="BA68">
            <v>0</v>
          </cell>
          <cell r="BB68">
            <v>0</v>
          </cell>
          <cell r="BC68">
            <v>0</v>
          </cell>
          <cell r="BD68">
            <v>0</v>
          </cell>
          <cell r="BE68">
            <v>0</v>
          </cell>
          <cell r="BF68">
            <v>0</v>
          </cell>
          <cell r="BG68">
            <v>2</v>
          </cell>
          <cell r="BH68">
            <v>30</v>
          </cell>
          <cell r="BI68">
            <v>4</v>
          </cell>
          <cell r="BJ68">
            <v>0</v>
          </cell>
          <cell r="BK68">
            <v>0</v>
          </cell>
          <cell r="BL68">
            <v>0</v>
          </cell>
          <cell r="BM68">
            <v>0</v>
          </cell>
          <cell r="BN68">
            <v>0</v>
          </cell>
          <cell r="BO68">
            <v>34</v>
          </cell>
          <cell r="BP68">
            <v>0</v>
          </cell>
          <cell r="BQ68">
            <v>0</v>
          </cell>
          <cell r="BR68">
            <v>0</v>
          </cell>
          <cell r="BS68">
            <v>0</v>
          </cell>
          <cell r="BT68">
            <v>0</v>
          </cell>
          <cell r="BU68">
            <v>0</v>
          </cell>
          <cell r="BV68">
            <v>0</v>
          </cell>
          <cell r="BW68">
            <v>0</v>
          </cell>
          <cell r="BX68">
            <v>14</v>
          </cell>
          <cell r="BY68">
            <v>0</v>
          </cell>
          <cell r="BZ68">
            <v>0</v>
          </cell>
          <cell r="CA68">
            <v>0</v>
          </cell>
          <cell r="CB68">
            <v>0</v>
          </cell>
          <cell r="CC68">
            <v>0</v>
          </cell>
          <cell r="CD68">
            <v>0</v>
          </cell>
          <cell r="CE68">
            <v>14</v>
          </cell>
          <cell r="CF68">
            <v>0</v>
          </cell>
          <cell r="CG68">
            <v>0</v>
          </cell>
          <cell r="CH68">
            <v>0</v>
          </cell>
          <cell r="CI68">
            <v>0</v>
          </cell>
          <cell r="CJ68">
            <v>0</v>
          </cell>
          <cell r="CK68">
            <v>0</v>
          </cell>
          <cell r="CL68">
            <v>0</v>
          </cell>
          <cell r="CM68">
            <v>0</v>
          </cell>
          <cell r="CN68">
            <v>0</v>
          </cell>
          <cell r="CO68">
            <v>0</v>
          </cell>
          <cell r="CP68">
            <v>0</v>
          </cell>
          <cell r="CQ68">
            <v>0</v>
          </cell>
          <cell r="CR68">
            <v>0</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14</v>
          </cell>
          <cell r="DM68">
            <v>0</v>
          </cell>
          <cell r="DN68">
            <v>0</v>
          </cell>
          <cell r="DO68">
            <v>0</v>
          </cell>
          <cell r="DP68">
            <v>0</v>
          </cell>
          <cell r="DQ68">
            <v>0</v>
          </cell>
          <cell r="DR68">
            <v>0</v>
          </cell>
          <cell r="DS68">
            <v>14</v>
          </cell>
          <cell r="DT68" t="str">
            <v>Yes</v>
          </cell>
          <cell r="DU68" t="str">
            <v>-</v>
          </cell>
          <cell r="DV68" t="str">
            <v>01902 554802</v>
          </cell>
          <cell r="DW68" t="str">
            <v>matthew.yates@wolverhampton.gov.uk</v>
          </cell>
        </row>
        <row r="69">
          <cell r="B69" t="str">
            <v>Bexley</v>
          </cell>
          <cell r="C69">
            <v>5</v>
          </cell>
          <cell r="D69">
            <v>0</v>
          </cell>
          <cell r="E69">
            <v>0</v>
          </cell>
          <cell r="F69">
            <v>0</v>
          </cell>
          <cell r="G69">
            <v>0</v>
          </cell>
          <cell r="H69">
            <v>0</v>
          </cell>
          <cell r="I69">
            <v>0</v>
          </cell>
          <cell r="J69">
            <v>0</v>
          </cell>
          <cell r="K69">
            <v>0</v>
          </cell>
          <cell r="L69">
            <v>11</v>
          </cell>
          <cell r="M69">
            <v>3</v>
          </cell>
          <cell r="N69">
            <v>2</v>
          </cell>
          <cell r="O69">
            <v>0</v>
          </cell>
          <cell r="P69">
            <v>0</v>
          </cell>
          <cell r="Q69">
            <v>2</v>
          </cell>
          <cell r="R69">
            <v>0</v>
          </cell>
          <cell r="S69">
            <v>18</v>
          </cell>
          <cell r="T69">
            <v>21</v>
          </cell>
          <cell r="U69">
            <v>10</v>
          </cell>
          <cell r="V69">
            <v>5</v>
          </cell>
          <cell r="W69">
            <v>0</v>
          </cell>
          <cell r="X69">
            <v>1</v>
          </cell>
          <cell r="Y69">
            <v>0</v>
          </cell>
          <cell r="Z69">
            <v>2</v>
          </cell>
          <cell r="AA69">
            <v>39</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6</v>
          </cell>
          <cell r="BA69">
            <v>0</v>
          </cell>
          <cell r="BB69">
            <v>1</v>
          </cell>
          <cell r="BC69">
            <v>1</v>
          </cell>
          <cell r="BD69">
            <v>1</v>
          </cell>
          <cell r="BE69">
            <v>1</v>
          </cell>
          <cell r="BF69">
            <v>0</v>
          </cell>
          <cell r="BG69">
            <v>10</v>
          </cell>
          <cell r="BH69">
            <v>38</v>
          </cell>
          <cell r="BI69">
            <v>13</v>
          </cell>
          <cell r="BJ69">
            <v>8</v>
          </cell>
          <cell r="BK69">
            <v>1</v>
          </cell>
          <cell r="BL69">
            <v>2</v>
          </cell>
          <cell r="BM69">
            <v>3</v>
          </cell>
          <cell r="BN69">
            <v>2</v>
          </cell>
          <cell r="BO69">
            <v>67</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cell r="DG69">
            <v>0</v>
          </cell>
          <cell r="DH69">
            <v>0</v>
          </cell>
          <cell r="DI69">
            <v>0</v>
          </cell>
          <cell r="DJ69">
            <v>0</v>
          </cell>
          <cell r="DK69">
            <v>0</v>
          </cell>
          <cell r="DL69">
            <v>0</v>
          </cell>
          <cell r="DM69">
            <v>0</v>
          </cell>
          <cell r="DN69">
            <v>0</v>
          </cell>
          <cell r="DO69">
            <v>0</v>
          </cell>
          <cell r="DP69">
            <v>0</v>
          </cell>
          <cell r="DQ69">
            <v>0</v>
          </cell>
          <cell r="DR69">
            <v>0</v>
          </cell>
          <cell r="DS69">
            <v>0</v>
          </cell>
          <cell r="DT69" t="str">
            <v>Yes</v>
          </cell>
          <cell r="DU69" t="str">
            <v>-</v>
          </cell>
          <cell r="DV69" t="str">
            <v>020 8303 7777 x2503</v>
          </cell>
          <cell r="DW69" t="str">
            <v>stephen.heatley@bexley.gov.uk</v>
          </cell>
        </row>
        <row r="70">
          <cell r="B70" t="str">
            <v>Reading</v>
          </cell>
          <cell r="C70">
            <v>6</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15</v>
          </cell>
          <cell r="U70">
            <v>6</v>
          </cell>
          <cell r="V70">
            <v>7</v>
          </cell>
          <cell r="W70">
            <v>2</v>
          </cell>
          <cell r="X70">
            <v>0</v>
          </cell>
          <cell r="Y70">
            <v>0</v>
          </cell>
          <cell r="Z70">
            <v>0</v>
          </cell>
          <cell r="AA70">
            <v>30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7</v>
          </cell>
          <cell r="BA70">
            <v>2</v>
          </cell>
          <cell r="BB70">
            <v>0</v>
          </cell>
          <cell r="BC70">
            <v>0</v>
          </cell>
          <cell r="BD70">
            <v>0</v>
          </cell>
          <cell r="BE70">
            <v>0</v>
          </cell>
          <cell r="BF70">
            <v>0</v>
          </cell>
          <cell r="BG70">
            <v>9</v>
          </cell>
          <cell r="BH70">
            <v>22</v>
          </cell>
          <cell r="BI70">
            <v>8</v>
          </cell>
          <cell r="BJ70">
            <v>7</v>
          </cell>
          <cell r="BK70">
            <v>2</v>
          </cell>
          <cell r="BL70">
            <v>0</v>
          </cell>
          <cell r="BM70">
            <v>0</v>
          </cell>
          <cell r="BN70">
            <v>0</v>
          </cell>
          <cell r="BO70">
            <v>39</v>
          </cell>
          <cell r="BP70">
            <v>0</v>
          </cell>
          <cell r="BQ70">
            <v>0</v>
          </cell>
          <cell r="BR70">
            <v>0</v>
          </cell>
          <cell r="BS70">
            <v>0</v>
          </cell>
          <cell r="BT70">
            <v>0</v>
          </cell>
          <cell r="BU70">
            <v>0</v>
          </cell>
          <cell r="BV70">
            <v>0</v>
          </cell>
          <cell r="BW70">
            <v>0</v>
          </cell>
          <cell r="BX70">
            <v>0</v>
          </cell>
          <cell r="BY70">
            <v>0</v>
          </cell>
          <cell r="BZ70">
            <v>0</v>
          </cell>
          <cell r="CA70">
            <v>0</v>
          </cell>
          <cell r="CB70">
            <v>0</v>
          </cell>
          <cell r="CC70">
            <v>0</v>
          </cell>
          <cell r="CD70">
            <v>0</v>
          </cell>
          <cell r="CE70">
            <v>0</v>
          </cell>
          <cell r="CF70">
            <v>0</v>
          </cell>
          <cell r="CG70">
            <v>0</v>
          </cell>
          <cell r="CH70">
            <v>0</v>
          </cell>
          <cell r="CI70">
            <v>0</v>
          </cell>
          <cell r="CJ70">
            <v>0</v>
          </cell>
          <cell r="CK70">
            <v>0</v>
          </cell>
          <cell r="CL70">
            <v>0</v>
          </cell>
          <cell r="CM70">
            <v>0</v>
          </cell>
          <cell r="CN70">
            <v>0</v>
          </cell>
          <cell r="CO70">
            <v>0</v>
          </cell>
          <cell r="CP70">
            <v>0</v>
          </cell>
          <cell r="CQ70">
            <v>0</v>
          </cell>
          <cell r="CR70">
            <v>0</v>
          </cell>
          <cell r="CS70">
            <v>0</v>
          </cell>
          <cell r="CT70">
            <v>0</v>
          </cell>
          <cell r="CU70">
            <v>0</v>
          </cell>
          <cell r="CV70">
            <v>0</v>
          </cell>
          <cell r="CW70">
            <v>0</v>
          </cell>
          <cell r="CX70">
            <v>0</v>
          </cell>
          <cell r="CY70">
            <v>0</v>
          </cell>
          <cell r="CZ70">
            <v>0</v>
          </cell>
          <cell r="DA70">
            <v>0</v>
          </cell>
          <cell r="DB70">
            <v>0</v>
          </cell>
          <cell r="DC70">
            <v>0</v>
          </cell>
          <cell r="DD70">
            <v>0</v>
          </cell>
          <cell r="DE70">
            <v>0</v>
          </cell>
          <cell r="DF70">
            <v>0</v>
          </cell>
          <cell r="DG70">
            <v>0</v>
          </cell>
          <cell r="DH70">
            <v>0</v>
          </cell>
          <cell r="DI70">
            <v>0</v>
          </cell>
          <cell r="DJ70">
            <v>0</v>
          </cell>
          <cell r="DK70">
            <v>0</v>
          </cell>
          <cell r="DL70">
            <v>0</v>
          </cell>
          <cell r="DM70">
            <v>0</v>
          </cell>
          <cell r="DN70">
            <v>0</v>
          </cell>
          <cell r="DO70">
            <v>0</v>
          </cell>
          <cell r="DP70">
            <v>0</v>
          </cell>
          <cell r="DQ70">
            <v>0</v>
          </cell>
          <cell r="DR70">
            <v>0</v>
          </cell>
          <cell r="DS70">
            <v>0</v>
          </cell>
          <cell r="DT70" t="str">
            <v>Yes</v>
          </cell>
          <cell r="DU70" t="str">
            <v>-</v>
          </cell>
          <cell r="DV70" t="str">
            <v>0118 939 0392</v>
          </cell>
          <cell r="DW70" t="str">
            <v>andrea.reid@reading.gov.uk</v>
          </cell>
        </row>
        <row r="71">
          <cell r="B71" t="str">
            <v>Carlisle</v>
          </cell>
          <cell r="C71">
            <v>9</v>
          </cell>
          <cell r="D71">
            <v>2</v>
          </cell>
          <cell r="E71">
            <v>0</v>
          </cell>
          <cell r="F71">
            <v>0</v>
          </cell>
          <cell r="G71">
            <v>0</v>
          </cell>
          <cell r="H71">
            <v>0</v>
          </cell>
          <cell r="I71">
            <v>0</v>
          </cell>
          <cell r="J71">
            <v>0</v>
          </cell>
          <cell r="K71">
            <v>2</v>
          </cell>
          <cell r="L71">
            <v>6</v>
          </cell>
          <cell r="M71">
            <v>0</v>
          </cell>
          <cell r="N71">
            <v>0</v>
          </cell>
          <cell r="O71">
            <v>0</v>
          </cell>
          <cell r="P71">
            <v>0</v>
          </cell>
          <cell r="Q71">
            <v>0</v>
          </cell>
          <cell r="R71">
            <v>0</v>
          </cell>
          <cell r="S71">
            <v>6</v>
          </cell>
          <cell r="T71">
            <v>5</v>
          </cell>
          <cell r="U71">
            <v>0</v>
          </cell>
          <cell r="V71">
            <v>0</v>
          </cell>
          <cell r="W71">
            <v>0</v>
          </cell>
          <cell r="X71">
            <v>0</v>
          </cell>
          <cell r="Y71">
            <v>0</v>
          </cell>
          <cell r="Z71">
            <v>0</v>
          </cell>
          <cell r="AA71">
            <v>5</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2</v>
          </cell>
          <cell r="AS71">
            <v>0</v>
          </cell>
          <cell r="AT71">
            <v>0</v>
          </cell>
          <cell r="AU71">
            <v>0</v>
          </cell>
          <cell r="AV71">
            <v>0</v>
          </cell>
          <cell r="AW71">
            <v>0</v>
          </cell>
          <cell r="AX71">
            <v>0</v>
          </cell>
          <cell r="AY71">
            <v>2</v>
          </cell>
          <cell r="AZ71">
            <v>6</v>
          </cell>
          <cell r="BA71">
            <v>1</v>
          </cell>
          <cell r="BB71">
            <v>0</v>
          </cell>
          <cell r="BC71">
            <v>0</v>
          </cell>
          <cell r="BD71">
            <v>0</v>
          </cell>
          <cell r="BE71">
            <v>0</v>
          </cell>
          <cell r="BF71">
            <v>0</v>
          </cell>
          <cell r="BG71">
            <v>7</v>
          </cell>
          <cell r="BH71">
            <v>21</v>
          </cell>
          <cell r="BI71">
            <v>1</v>
          </cell>
          <cell r="BJ71">
            <v>0</v>
          </cell>
          <cell r="BK71">
            <v>0</v>
          </cell>
          <cell r="BL71">
            <v>0</v>
          </cell>
          <cell r="BM71">
            <v>0</v>
          </cell>
          <cell r="BN71">
            <v>0</v>
          </cell>
          <cell r="BO71">
            <v>22</v>
          </cell>
          <cell r="BP71">
            <v>1</v>
          </cell>
          <cell r="BQ71">
            <v>0</v>
          </cell>
          <cell r="BR71">
            <v>0</v>
          </cell>
          <cell r="BS71">
            <v>0</v>
          </cell>
          <cell r="BT71">
            <v>0</v>
          </cell>
          <cell r="BU71">
            <v>0</v>
          </cell>
          <cell r="BV71">
            <v>0</v>
          </cell>
          <cell r="BW71">
            <v>1</v>
          </cell>
          <cell r="BX71">
            <v>26</v>
          </cell>
          <cell r="BY71">
            <v>1</v>
          </cell>
          <cell r="BZ71">
            <v>0</v>
          </cell>
          <cell r="CA71">
            <v>0</v>
          </cell>
          <cell r="CB71">
            <v>0</v>
          </cell>
          <cell r="CC71">
            <v>0</v>
          </cell>
          <cell r="CD71">
            <v>0</v>
          </cell>
          <cell r="CE71">
            <v>27</v>
          </cell>
          <cell r="CF71">
            <v>2</v>
          </cell>
          <cell r="CG71">
            <v>0</v>
          </cell>
          <cell r="CH71">
            <v>0</v>
          </cell>
          <cell r="CI71">
            <v>0</v>
          </cell>
          <cell r="CJ71">
            <v>0</v>
          </cell>
          <cell r="CK71">
            <v>0</v>
          </cell>
          <cell r="CL71">
            <v>0</v>
          </cell>
          <cell r="CM71">
            <v>2</v>
          </cell>
          <cell r="CN71">
            <v>0</v>
          </cell>
          <cell r="CO71">
            <v>0</v>
          </cell>
          <cell r="CP71">
            <v>0</v>
          </cell>
          <cell r="CQ71">
            <v>0</v>
          </cell>
          <cell r="CR71">
            <v>0</v>
          </cell>
          <cell r="CS71">
            <v>0</v>
          </cell>
          <cell r="CT71">
            <v>0</v>
          </cell>
          <cell r="CU71">
            <v>0</v>
          </cell>
          <cell r="CV71">
            <v>1</v>
          </cell>
          <cell r="CW71">
            <v>0</v>
          </cell>
          <cell r="CX71">
            <v>0</v>
          </cell>
          <cell r="CY71">
            <v>0</v>
          </cell>
          <cell r="CZ71">
            <v>0</v>
          </cell>
          <cell r="DA71">
            <v>0</v>
          </cell>
          <cell r="DB71">
            <v>0</v>
          </cell>
          <cell r="DC71">
            <v>1</v>
          </cell>
          <cell r="DD71">
            <v>0</v>
          </cell>
          <cell r="DE71">
            <v>0</v>
          </cell>
          <cell r="DF71">
            <v>0</v>
          </cell>
          <cell r="DG71">
            <v>0</v>
          </cell>
          <cell r="DH71">
            <v>0</v>
          </cell>
          <cell r="DI71">
            <v>0</v>
          </cell>
          <cell r="DJ71">
            <v>0</v>
          </cell>
          <cell r="DK71">
            <v>0</v>
          </cell>
          <cell r="DL71">
            <v>30</v>
          </cell>
          <cell r="DM71">
            <v>1</v>
          </cell>
          <cell r="DN71">
            <v>0</v>
          </cell>
          <cell r="DO71">
            <v>0</v>
          </cell>
          <cell r="DP71">
            <v>0</v>
          </cell>
          <cell r="DQ71">
            <v>0</v>
          </cell>
          <cell r="DR71">
            <v>0</v>
          </cell>
          <cell r="DS71">
            <v>31</v>
          </cell>
          <cell r="DT71" t="str">
            <v>Yes</v>
          </cell>
          <cell r="DU71" t="str">
            <v>-Epilepsy</v>
          </cell>
          <cell r="DV71" t="str">
            <v>01228-817419</v>
          </cell>
          <cell r="DW71" t="str">
            <v>lindaje@carlisle.gov.uk</v>
          </cell>
        </row>
        <row r="72">
          <cell r="B72" t="str">
            <v>Christchurch</v>
          </cell>
          <cell r="C72">
            <v>7</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1</v>
          </cell>
          <cell r="V72">
            <v>2</v>
          </cell>
          <cell r="W72">
            <v>2</v>
          </cell>
          <cell r="X72">
            <v>1</v>
          </cell>
          <cell r="Y72">
            <v>0</v>
          </cell>
          <cell r="Z72">
            <v>0</v>
          </cell>
          <cell r="AA72">
            <v>6</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1</v>
          </cell>
          <cell r="BJ72">
            <v>2</v>
          </cell>
          <cell r="BK72">
            <v>2</v>
          </cell>
          <cell r="BL72">
            <v>1</v>
          </cell>
          <cell r="BM72">
            <v>0</v>
          </cell>
          <cell r="BN72">
            <v>0</v>
          </cell>
          <cell r="BO72">
            <v>6</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cell r="DG72">
            <v>0</v>
          </cell>
          <cell r="DH72">
            <v>0</v>
          </cell>
          <cell r="DI72">
            <v>0</v>
          </cell>
          <cell r="DJ72">
            <v>0</v>
          </cell>
          <cell r="DK72">
            <v>0</v>
          </cell>
          <cell r="DL72">
            <v>0</v>
          </cell>
          <cell r="DM72">
            <v>0</v>
          </cell>
          <cell r="DN72">
            <v>0</v>
          </cell>
          <cell r="DO72">
            <v>0</v>
          </cell>
          <cell r="DP72">
            <v>0</v>
          </cell>
          <cell r="DQ72">
            <v>0</v>
          </cell>
          <cell r="DR72">
            <v>0</v>
          </cell>
          <cell r="DS72">
            <v>0</v>
          </cell>
          <cell r="DT72" t="str">
            <v>Yes</v>
          </cell>
          <cell r="DU72" t="str">
            <v>-</v>
          </cell>
          <cell r="DV72" t="str">
            <v>01202 495991</v>
          </cell>
          <cell r="DW72" t="str">
            <v>A.Santini@christchurch.gov.uk</v>
          </cell>
        </row>
        <row r="73">
          <cell r="B73" t="str">
            <v>East Riding of Yorkshire</v>
          </cell>
          <cell r="C73">
            <v>2</v>
          </cell>
          <cell r="D73">
            <v>2</v>
          </cell>
          <cell r="E73">
            <v>0</v>
          </cell>
          <cell r="F73">
            <v>0</v>
          </cell>
          <cell r="G73">
            <v>0</v>
          </cell>
          <cell r="H73">
            <v>0</v>
          </cell>
          <cell r="I73">
            <v>0</v>
          </cell>
          <cell r="J73">
            <v>0</v>
          </cell>
          <cell r="K73">
            <v>2</v>
          </cell>
          <cell r="L73">
            <v>0</v>
          </cell>
          <cell r="M73">
            <v>0</v>
          </cell>
          <cell r="N73">
            <v>0</v>
          </cell>
          <cell r="O73">
            <v>0</v>
          </cell>
          <cell r="P73">
            <v>0</v>
          </cell>
          <cell r="Q73">
            <v>0</v>
          </cell>
          <cell r="R73">
            <v>0</v>
          </cell>
          <cell r="S73">
            <v>0</v>
          </cell>
          <cell r="T73">
            <v>13</v>
          </cell>
          <cell r="U73">
            <v>3</v>
          </cell>
          <cell r="V73">
            <v>0</v>
          </cell>
          <cell r="W73">
            <v>0</v>
          </cell>
          <cell r="X73">
            <v>0</v>
          </cell>
          <cell r="Y73">
            <v>0</v>
          </cell>
          <cell r="Z73">
            <v>0</v>
          </cell>
          <cell r="AA73">
            <v>16</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4</v>
          </cell>
          <cell r="BA73">
            <v>0</v>
          </cell>
          <cell r="BB73">
            <v>0</v>
          </cell>
          <cell r="BC73">
            <v>0</v>
          </cell>
          <cell r="BD73">
            <v>0</v>
          </cell>
          <cell r="BE73">
            <v>0</v>
          </cell>
          <cell r="BF73">
            <v>0</v>
          </cell>
          <cell r="BG73">
            <v>4</v>
          </cell>
          <cell r="BH73">
            <v>19</v>
          </cell>
          <cell r="BI73">
            <v>3</v>
          </cell>
          <cell r="BJ73">
            <v>0</v>
          </cell>
          <cell r="BK73">
            <v>0</v>
          </cell>
          <cell r="BL73">
            <v>0</v>
          </cell>
          <cell r="BM73">
            <v>0</v>
          </cell>
          <cell r="BN73">
            <v>0</v>
          </cell>
          <cell r="BO73">
            <v>22</v>
          </cell>
          <cell r="BP73">
            <v>0</v>
          </cell>
          <cell r="BQ73">
            <v>0</v>
          </cell>
          <cell r="BR73">
            <v>0</v>
          </cell>
          <cell r="BS73">
            <v>0</v>
          </cell>
          <cell r="BT73">
            <v>0</v>
          </cell>
          <cell r="BU73">
            <v>0</v>
          </cell>
          <cell r="BV73">
            <v>0</v>
          </cell>
          <cell r="BW73">
            <v>0</v>
          </cell>
          <cell r="BX73">
            <v>2</v>
          </cell>
          <cell r="BY73">
            <v>0</v>
          </cell>
          <cell r="BZ73">
            <v>0</v>
          </cell>
          <cell r="CA73">
            <v>0</v>
          </cell>
          <cell r="CB73">
            <v>0</v>
          </cell>
          <cell r="CC73">
            <v>0</v>
          </cell>
          <cell r="CD73">
            <v>0</v>
          </cell>
          <cell r="CE73">
            <v>2</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2</v>
          </cell>
          <cell r="DM73">
            <v>0</v>
          </cell>
          <cell r="DN73">
            <v>0</v>
          </cell>
          <cell r="DO73">
            <v>0</v>
          </cell>
          <cell r="DP73">
            <v>0</v>
          </cell>
          <cell r="DQ73">
            <v>0</v>
          </cell>
          <cell r="DR73">
            <v>0</v>
          </cell>
          <cell r="DS73">
            <v>2</v>
          </cell>
          <cell r="DT73" t="str">
            <v>Yes</v>
          </cell>
          <cell r="DU73" t="str">
            <v>-</v>
          </cell>
          <cell r="DV73" t="str">
            <v>01482 396111</v>
          </cell>
          <cell r="DW73" t="str">
            <v>helen.mcegan@eastriding.gov.uk</v>
          </cell>
        </row>
        <row r="74">
          <cell r="B74" t="str">
            <v>Ashford</v>
          </cell>
          <cell r="C74">
            <v>6</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4</v>
          </cell>
          <cell r="U74">
            <v>10</v>
          </cell>
          <cell r="V74">
            <v>3</v>
          </cell>
          <cell r="W74">
            <v>0</v>
          </cell>
          <cell r="X74">
            <v>0</v>
          </cell>
          <cell r="Y74">
            <v>0</v>
          </cell>
          <cell r="Z74">
            <v>1</v>
          </cell>
          <cell r="AA74">
            <v>18</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2</v>
          </cell>
          <cell r="BA74">
            <v>1</v>
          </cell>
          <cell r="BB74">
            <v>0</v>
          </cell>
          <cell r="BC74">
            <v>0</v>
          </cell>
          <cell r="BD74">
            <v>0</v>
          </cell>
          <cell r="BE74">
            <v>0</v>
          </cell>
          <cell r="BF74">
            <v>0</v>
          </cell>
          <cell r="BG74">
            <v>3</v>
          </cell>
          <cell r="BH74">
            <v>6</v>
          </cell>
          <cell r="BI74">
            <v>11</v>
          </cell>
          <cell r="BJ74">
            <v>3</v>
          </cell>
          <cell r="BK74">
            <v>0</v>
          </cell>
          <cell r="BL74">
            <v>0</v>
          </cell>
          <cell r="BM74">
            <v>0</v>
          </cell>
          <cell r="BN74">
            <v>1</v>
          </cell>
          <cell r="BO74">
            <v>21</v>
          </cell>
          <cell r="BP74">
            <v>0</v>
          </cell>
          <cell r="BQ74">
            <v>0</v>
          </cell>
          <cell r="BR74">
            <v>0</v>
          </cell>
          <cell r="BS74">
            <v>0</v>
          </cell>
          <cell r="BT74">
            <v>0</v>
          </cell>
          <cell r="BU74">
            <v>0</v>
          </cell>
          <cell r="BV74">
            <v>0</v>
          </cell>
          <cell r="BW74">
            <v>0</v>
          </cell>
          <cell r="BX74">
            <v>0</v>
          </cell>
          <cell r="BY74">
            <v>0</v>
          </cell>
          <cell r="BZ74">
            <v>0</v>
          </cell>
          <cell r="CA74">
            <v>0</v>
          </cell>
          <cell r="CB74">
            <v>0</v>
          </cell>
          <cell r="CC74">
            <v>0</v>
          </cell>
          <cell r="CD74">
            <v>0</v>
          </cell>
          <cell r="CE74">
            <v>0</v>
          </cell>
          <cell r="CF74">
            <v>0</v>
          </cell>
          <cell r="CG74">
            <v>0</v>
          </cell>
          <cell r="CH74">
            <v>0</v>
          </cell>
          <cell r="CI74">
            <v>0</v>
          </cell>
          <cell r="CJ74">
            <v>0</v>
          </cell>
          <cell r="CK74">
            <v>0</v>
          </cell>
          <cell r="CL74">
            <v>0</v>
          </cell>
          <cell r="CM74">
            <v>0</v>
          </cell>
          <cell r="CN74">
            <v>0</v>
          </cell>
          <cell r="CO74">
            <v>0</v>
          </cell>
          <cell r="CP74">
            <v>0</v>
          </cell>
          <cell r="CQ74">
            <v>0</v>
          </cell>
          <cell r="CR74">
            <v>0</v>
          </cell>
          <cell r="CS74">
            <v>0</v>
          </cell>
          <cell r="CT74">
            <v>0</v>
          </cell>
          <cell r="CU74">
            <v>0</v>
          </cell>
          <cell r="CV74">
            <v>0</v>
          </cell>
          <cell r="CW74">
            <v>0</v>
          </cell>
          <cell r="CX74">
            <v>0</v>
          </cell>
          <cell r="CY74">
            <v>0</v>
          </cell>
          <cell r="CZ74">
            <v>0</v>
          </cell>
          <cell r="DA74">
            <v>0</v>
          </cell>
          <cell r="DB74">
            <v>0</v>
          </cell>
          <cell r="DC74">
            <v>0</v>
          </cell>
          <cell r="DD74">
            <v>0</v>
          </cell>
          <cell r="DE74">
            <v>0</v>
          </cell>
          <cell r="DF74">
            <v>0</v>
          </cell>
          <cell r="DG74">
            <v>0</v>
          </cell>
          <cell r="DH74">
            <v>0</v>
          </cell>
          <cell r="DI74">
            <v>0</v>
          </cell>
          <cell r="DJ74">
            <v>0</v>
          </cell>
          <cell r="DK74">
            <v>0</v>
          </cell>
          <cell r="DL74">
            <v>0</v>
          </cell>
          <cell r="DM74">
            <v>0</v>
          </cell>
          <cell r="DN74">
            <v>0</v>
          </cell>
          <cell r="DO74">
            <v>0</v>
          </cell>
          <cell r="DP74">
            <v>0</v>
          </cell>
          <cell r="DQ74">
            <v>0</v>
          </cell>
          <cell r="DR74">
            <v>0</v>
          </cell>
          <cell r="DS74">
            <v>0</v>
          </cell>
          <cell r="DT74" t="str">
            <v>Yes</v>
          </cell>
          <cell r="DU74" t="str">
            <v>- Made changes to section e6 switched figs from row e5 to e8 as agreed with contact. 14/08/07 LS</v>
          </cell>
          <cell r="DV74" t="str">
            <v>01233 330803</v>
          </cell>
          <cell r="DW74" t="str">
            <v>sharon.williams@ashford.gov.uk</v>
          </cell>
        </row>
        <row r="75">
          <cell r="B75" t="str">
            <v>Pendle</v>
          </cell>
          <cell r="C75">
            <v>9</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1</v>
          </cell>
          <cell r="U75">
            <v>0</v>
          </cell>
          <cell r="V75">
            <v>0</v>
          </cell>
          <cell r="W75">
            <v>0</v>
          </cell>
          <cell r="X75">
            <v>0</v>
          </cell>
          <cell r="Y75">
            <v>0</v>
          </cell>
          <cell r="Z75">
            <v>0</v>
          </cell>
          <cell r="AA75">
            <v>1</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1</v>
          </cell>
          <cell r="BI75">
            <v>0</v>
          </cell>
          <cell r="BJ75">
            <v>0</v>
          </cell>
          <cell r="BK75">
            <v>0</v>
          </cell>
          <cell r="BL75">
            <v>0</v>
          </cell>
          <cell r="BM75">
            <v>0</v>
          </cell>
          <cell r="BN75">
            <v>0</v>
          </cell>
          <cell r="BO75">
            <v>1</v>
          </cell>
          <cell r="BP75">
            <v>0</v>
          </cell>
          <cell r="BQ75">
            <v>0</v>
          </cell>
          <cell r="BR75">
            <v>0</v>
          </cell>
          <cell r="BS75">
            <v>0</v>
          </cell>
          <cell r="BT75">
            <v>0</v>
          </cell>
          <cell r="BU75">
            <v>0</v>
          </cell>
          <cell r="BV75">
            <v>0</v>
          </cell>
          <cell r="BW75">
            <v>0</v>
          </cell>
          <cell r="BX75">
            <v>4</v>
          </cell>
          <cell r="BY75">
            <v>0</v>
          </cell>
          <cell r="BZ75">
            <v>0</v>
          </cell>
          <cell r="CA75">
            <v>0</v>
          </cell>
          <cell r="CB75">
            <v>0</v>
          </cell>
          <cell r="CC75">
            <v>0</v>
          </cell>
          <cell r="CD75">
            <v>0</v>
          </cell>
          <cell r="CE75">
            <v>4</v>
          </cell>
          <cell r="CF75">
            <v>1</v>
          </cell>
          <cell r="CG75">
            <v>0</v>
          </cell>
          <cell r="CH75">
            <v>0</v>
          </cell>
          <cell r="CI75">
            <v>0</v>
          </cell>
          <cell r="CJ75">
            <v>0</v>
          </cell>
          <cell r="CK75">
            <v>0</v>
          </cell>
          <cell r="CL75">
            <v>0</v>
          </cell>
          <cell r="CM75">
            <v>1</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2</v>
          </cell>
          <cell r="DE75">
            <v>0</v>
          </cell>
          <cell r="DF75">
            <v>0</v>
          </cell>
          <cell r="DG75">
            <v>0</v>
          </cell>
          <cell r="DH75">
            <v>0</v>
          </cell>
          <cell r="DI75">
            <v>0</v>
          </cell>
          <cell r="DJ75">
            <v>0</v>
          </cell>
          <cell r="DK75">
            <v>2</v>
          </cell>
          <cell r="DL75">
            <v>7</v>
          </cell>
          <cell r="DM75">
            <v>0</v>
          </cell>
          <cell r="DN75">
            <v>0</v>
          </cell>
          <cell r="DO75">
            <v>0</v>
          </cell>
          <cell r="DP75">
            <v>0</v>
          </cell>
          <cell r="DQ75">
            <v>0</v>
          </cell>
          <cell r="DR75">
            <v>0</v>
          </cell>
          <cell r="DS75">
            <v>7</v>
          </cell>
          <cell r="DT75" t="str">
            <v>Yes</v>
          </cell>
          <cell r="DU75" t="str">
            <v>-</v>
          </cell>
          <cell r="DV75" t="str">
            <v>01282 661210</v>
          </cell>
          <cell r="DW75" t="str">
            <v>wayne.forrest@pendle.gov.uk</v>
          </cell>
        </row>
        <row r="76">
          <cell r="B76" t="str">
            <v>South Kesteven</v>
          </cell>
          <cell r="C76">
            <v>3</v>
          </cell>
          <cell r="D76">
            <v>0</v>
          </cell>
          <cell r="E76">
            <v>0</v>
          </cell>
          <cell r="F76">
            <v>0</v>
          </cell>
          <cell r="G76">
            <v>0</v>
          </cell>
          <cell r="H76">
            <v>0</v>
          </cell>
          <cell r="I76">
            <v>0</v>
          </cell>
          <cell r="J76">
            <v>0</v>
          </cell>
          <cell r="K76">
            <v>0</v>
          </cell>
          <cell r="L76">
            <v>0</v>
          </cell>
          <cell r="M76">
            <v>1</v>
          </cell>
          <cell r="N76">
            <v>0</v>
          </cell>
          <cell r="O76">
            <v>0</v>
          </cell>
          <cell r="P76">
            <v>0</v>
          </cell>
          <cell r="Q76">
            <v>0</v>
          </cell>
          <cell r="R76">
            <v>0</v>
          </cell>
          <cell r="S76">
            <v>1</v>
          </cell>
          <cell r="T76">
            <v>2</v>
          </cell>
          <cell r="U76">
            <v>3</v>
          </cell>
          <cell r="V76">
            <v>2</v>
          </cell>
          <cell r="W76">
            <v>2</v>
          </cell>
          <cell r="X76">
            <v>0</v>
          </cell>
          <cell r="Y76">
            <v>0</v>
          </cell>
          <cell r="Z76">
            <v>0</v>
          </cell>
          <cell r="AA76">
            <v>9</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3</v>
          </cell>
          <cell r="BA76">
            <v>0</v>
          </cell>
          <cell r="BB76">
            <v>1</v>
          </cell>
          <cell r="BC76">
            <v>0</v>
          </cell>
          <cell r="BD76">
            <v>0</v>
          </cell>
          <cell r="BE76">
            <v>0</v>
          </cell>
          <cell r="BF76">
            <v>0</v>
          </cell>
          <cell r="BG76">
            <v>4</v>
          </cell>
          <cell r="BH76">
            <v>5</v>
          </cell>
          <cell r="BI76">
            <v>4</v>
          </cell>
          <cell r="BJ76">
            <v>3</v>
          </cell>
          <cell r="BK76">
            <v>2</v>
          </cell>
          <cell r="BL76">
            <v>0</v>
          </cell>
          <cell r="BM76">
            <v>0</v>
          </cell>
          <cell r="BN76">
            <v>0</v>
          </cell>
          <cell r="BO76">
            <v>14</v>
          </cell>
          <cell r="BP76">
            <v>0</v>
          </cell>
          <cell r="BQ76">
            <v>0</v>
          </cell>
          <cell r="BR76">
            <v>0</v>
          </cell>
          <cell r="BS76">
            <v>0</v>
          </cell>
          <cell r="BT76">
            <v>0</v>
          </cell>
          <cell r="BU76">
            <v>0</v>
          </cell>
          <cell r="BV76">
            <v>0</v>
          </cell>
          <cell r="BW76">
            <v>0</v>
          </cell>
          <cell r="BX76">
            <v>1</v>
          </cell>
          <cell r="BY76">
            <v>0</v>
          </cell>
          <cell r="BZ76">
            <v>0</v>
          </cell>
          <cell r="CA76">
            <v>0</v>
          </cell>
          <cell r="CB76">
            <v>0</v>
          </cell>
          <cell r="CC76">
            <v>0</v>
          </cell>
          <cell r="CD76">
            <v>0</v>
          </cell>
          <cell r="CE76">
            <v>1</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cell r="DG76">
            <v>0</v>
          </cell>
          <cell r="DH76">
            <v>0</v>
          </cell>
          <cell r="DI76">
            <v>0</v>
          </cell>
          <cell r="DJ76">
            <v>0</v>
          </cell>
          <cell r="DK76">
            <v>0</v>
          </cell>
          <cell r="DL76">
            <v>1</v>
          </cell>
          <cell r="DM76">
            <v>0</v>
          </cell>
          <cell r="DN76">
            <v>0</v>
          </cell>
          <cell r="DO76">
            <v>0</v>
          </cell>
          <cell r="DP76">
            <v>0</v>
          </cell>
          <cell r="DQ76">
            <v>0</v>
          </cell>
          <cell r="DR76">
            <v>0</v>
          </cell>
          <cell r="DS76">
            <v>1</v>
          </cell>
          <cell r="DT76" t="str">
            <v>Yes</v>
          </cell>
          <cell r="DU76" t="str">
            <v>-</v>
          </cell>
          <cell r="DV76" t="str">
            <v>01476 406353</v>
          </cell>
          <cell r="DW76" t="str">
            <v>c.dewsbury@southkesteven.gov.uk</v>
          </cell>
        </row>
        <row r="77">
          <cell r="B77" t="str">
            <v>Richmondshire</v>
          </cell>
          <cell r="C77">
            <v>2</v>
          </cell>
          <cell r="D77">
            <v>0</v>
          </cell>
          <cell r="E77">
            <v>0</v>
          </cell>
          <cell r="F77">
            <v>0</v>
          </cell>
          <cell r="G77">
            <v>0</v>
          </cell>
          <cell r="H77">
            <v>0</v>
          </cell>
          <cell r="I77">
            <v>0</v>
          </cell>
          <cell r="J77">
            <v>0</v>
          </cell>
          <cell r="K77">
            <v>0</v>
          </cell>
          <cell r="L77">
            <v>1</v>
          </cell>
          <cell r="M77">
            <v>0</v>
          </cell>
          <cell r="N77">
            <v>0</v>
          </cell>
          <cell r="O77">
            <v>0</v>
          </cell>
          <cell r="P77">
            <v>0</v>
          </cell>
          <cell r="Q77">
            <v>0</v>
          </cell>
          <cell r="R77">
            <v>0</v>
          </cell>
          <cell r="S77">
            <v>1</v>
          </cell>
          <cell r="T77">
            <v>1</v>
          </cell>
          <cell r="U77">
            <v>5</v>
          </cell>
          <cell r="V77">
            <v>0</v>
          </cell>
          <cell r="W77">
            <v>0</v>
          </cell>
          <cell r="X77">
            <v>0</v>
          </cell>
          <cell r="Y77">
            <v>0</v>
          </cell>
          <cell r="Z77">
            <v>0</v>
          </cell>
          <cell r="AA77">
            <v>6</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3</v>
          </cell>
          <cell r="BA77">
            <v>0</v>
          </cell>
          <cell r="BB77">
            <v>0</v>
          </cell>
          <cell r="BC77">
            <v>0</v>
          </cell>
          <cell r="BD77">
            <v>0</v>
          </cell>
          <cell r="BE77">
            <v>0</v>
          </cell>
          <cell r="BF77">
            <v>0</v>
          </cell>
          <cell r="BG77">
            <v>3</v>
          </cell>
          <cell r="BH77">
            <v>5</v>
          </cell>
          <cell r="BI77">
            <v>5</v>
          </cell>
          <cell r="BJ77">
            <v>0</v>
          </cell>
          <cell r="BK77">
            <v>0</v>
          </cell>
          <cell r="BL77">
            <v>0</v>
          </cell>
          <cell r="BM77">
            <v>0</v>
          </cell>
          <cell r="BN77">
            <v>0</v>
          </cell>
          <cell r="BO77">
            <v>10</v>
          </cell>
          <cell r="BP77">
            <v>0</v>
          </cell>
          <cell r="BQ77">
            <v>0</v>
          </cell>
          <cell r="BR77">
            <v>0</v>
          </cell>
          <cell r="BS77">
            <v>0</v>
          </cell>
          <cell r="BT77">
            <v>0</v>
          </cell>
          <cell r="BU77">
            <v>0</v>
          </cell>
          <cell r="BV77">
            <v>0</v>
          </cell>
          <cell r="BW77">
            <v>0</v>
          </cell>
          <cell r="BX77">
            <v>1</v>
          </cell>
          <cell r="BY77">
            <v>6</v>
          </cell>
          <cell r="BZ77">
            <v>0</v>
          </cell>
          <cell r="CA77">
            <v>1</v>
          </cell>
          <cell r="CB77">
            <v>0</v>
          </cell>
          <cell r="CC77">
            <v>0</v>
          </cell>
          <cell r="CD77">
            <v>0</v>
          </cell>
          <cell r="CE77">
            <v>8</v>
          </cell>
          <cell r="CF77">
            <v>1</v>
          </cell>
          <cell r="CG77">
            <v>0</v>
          </cell>
          <cell r="CH77">
            <v>0</v>
          </cell>
          <cell r="CI77">
            <v>0</v>
          </cell>
          <cell r="CJ77">
            <v>0</v>
          </cell>
          <cell r="CK77">
            <v>0</v>
          </cell>
          <cell r="CL77">
            <v>0</v>
          </cell>
          <cell r="CM77">
            <v>1</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1</v>
          </cell>
          <cell r="DF77">
            <v>0</v>
          </cell>
          <cell r="DG77">
            <v>0</v>
          </cell>
          <cell r="DH77">
            <v>0</v>
          </cell>
          <cell r="DI77">
            <v>0</v>
          </cell>
          <cell r="DJ77">
            <v>0</v>
          </cell>
          <cell r="DK77">
            <v>1</v>
          </cell>
          <cell r="DL77">
            <v>2</v>
          </cell>
          <cell r="DM77">
            <v>7</v>
          </cell>
          <cell r="DN77">
            <v>0</v>
          </cell>
          <cell r="DO77">
            <v>1</v>
          </cell>
          <cell r="DP77">
            <v>0</v>
          </cell>
          <cell r="DQ77">
            <v>0</v>
          </cell>
          <cell r="DR77">
            <v>0</v>
          </cell>
          <cell r="DS77">
            <v>10</v>
          </cell>
          <cell r="DT77" t="str">
            <v>Yes</v>
          </cell>
          <cell r="DU77" t="str">
            <v>-</v>
          </cell>
          <cell r="DV77" t="str">
            <v>01748 829100 ext 621</v>
          </cell>
          <cell r="DW77" t="str">
            <v>e.strover@richmondshire.gov.uk</v>
          </cell>
        </row>
        <row r="78">
          <cell r="B78" t="str">
            <v>Harrogate</v>
          </cell>
          <cell r="C78">
            <v>2</v>
          </cell>
          <cell r="D78">
            <v>0</v>
          </cell>
          <cell r="E78">
            <v>0</v>
          </cell>
          <cell r="F78">
            <v>0</v>
          </cell>
          <cell r="G78">
            <v>0</v>
          </cell>
          <cell r="H78">
            <v>0</v>
          </cell>
          <cell r="I78">
            <v>0</v>
          </cell>
          <cell r="J78">
            <v>0</v>
          </cell>
          <cell r="K78">
            <v>0</v>
          </cell>
          <cell r="L78">
            <v>1</v>
          </cell>
          <cell r="M78">
            <v>1</v>
          </cell>
          <cell r="N78">
            <v>1</v>
          </cell>
          <cell r="O78">
            <v>0</v>
          </cell>
          <cell r="P78">
            <v>0</v>
          </cell>
          <cell r="Q78">
            <v>0</v>
          </cell>
          <cell r="R78">
            <v>0</v>
          </cell>
          <cell r="S78">
            <v>3</v>
          </cell>
          <cell r="T78">
            <v>10</v>
          </cell>
          <cell r="U78">
            <v>8</v>
          </cell>
          <cell r="V78">
            <v>5</v>
          </cell>
          <cell r="W78">
            <v>1</v>
          </cell>
          <cell r="X78">
            <v>0</v>
          </cell>
          <cell r="Y78">
            <v>0</v>
          </cell>
          <cell r="Z78">
            <v>0</v>
          </cell>
          <cell r="AA78">
            <v>24</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5</v>
          </cell>
          <cell r="BA78">
            <v>4</v>
          </cell>
          <cell r="BB78">
            <v>0</v>
          </cell>
          <cell r="BC78">
            <v>0</v>
          </cell>
          <cell r="BD78">
            <v>0</v>
          </cell>
          <cell r="BE78">
            <v>0</v>
          </cell>
          <cell r="BF78">
            <v>0</v>
          </cell>
          <cell r="BG78">
            <v>9</v>
          </cell>
          <cell r="BH78">
            <v>16</v>
          </cell>
          <cell r="BI78">
            <v>13</v>
          </cell>
          <cell r="BJ78">
            <v>6</v>
          </cell>
          <cell r="BK78">
            <v>1</v>
          </cell>
          <cell r="BL78">
            <v>0</v>
          </cell>
          <cell r="BM78">
            <v>0</v>
          </cell>
          <cell r="BN78">
            <v>0</v>
          </cell>
          <cell r="BO78">
            <v>36</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2</v>
          </cell>
          <cell r="CG78">
            <v>0</v>
          </cell>
          <cell r="CH78">
            <v>0</v>
          </cell>
          <cell r="CI78">
            <v>0</v>
          </cell>
          <cell r="CJ78">
            <v>0</v>
          </cell>
          <cell r="CK78">
            <v>0</v>
          </cell>
          <cell r="CL78">
            <v>0</v>
          </cell>
          <cell r="CM78">
            <v>2</v>
          </cell>
          <cell r="CN78">
            <v>0</v>
          </cell>
          <cell r="CO78">
            <v>0</v>
          </cell>
          <cell r="CP78">
            <v>0</v>
          </cell>
          <cell r="CQ78">
            <v>0</v>
          </cell>
          <cell r="CR78">
            <v>0</v>
          </cell>
          <cell r="CS78">
            <v>0</v>
          </cell>
          <cell r="CT78">
            <v>0</v>
          </cell>
          <cell r="CU78">
            <v>0</v>
          </cell>
          <cell r="CV78">
            <v>0</v>
          </cell>
          <cell r="CW78">
            <v>0</v>
          </cell>
          <cell r="CX78">
            <v>0</v>
          </cell>
          <cell r="CY78">
            <v>0</v>
          </cell>
          <cell r="CZ78">
            <v>0</v>
          </cell>
          <cell r="DA78">
            <v>0</v>
          </cell>
          <cell r="DB78">
            <v>0</v>
          </cell>
          <cell r="DC78">
            <v>0</v>
          </cell>
          <cell r="DD78">
            <v>0</v>
          </cell>
          <cell r="DE78">
            <v>0</v>
          </cell>
          <cell r="DF78">
            <v>0</v>
          </cell>
          <cell r="DG78">
            <v>0</v>
          </cell>
          <cell r="DH78">
            <v>0</v>
          </cell>
          <cell r="DI78">
            <v>0</v>
          </cell>
          <cell r="DJ78">
            <v>0</v>
          </cell>
          <cell r="DK78">
            <v>0</v>
          </cell>
          <cell r="DL78">
            <v>2</v>
          </cell>
          <cell r="DM78">
            <v>0</v>
          </cell>
          <cell r="DN78">
            <v>0</v>
          </cell>
          <cell r="DO78">
            <v>0</v>
          </cell>
          <cell r="DP78">
            <v>0</v>
          </cell>
          <cell r="DQ78">
            <v>0</v>
          </cell>
          <cell r="DR78">
            <v>0</v>
          </cell>
          <cell r="DS78">
            <v>2</v>
          </cell>
          <cell r="DT78" t="str">
            <v>Yes</v>
          </cell>
          <cell r="DU78" t="str">
            <v>-</v>
          </cell>
          <cell r="DV78" t="str">
            <v>01423  556813</v>
          </cell>
          <cell r="DW78" t="str">
            <v>karen.deegan@harrogate.gov.uk</v>
          </cell>
        </row>
        <row r="79">
          <cell r="B79" t="str">
            <v>Berwick-upon-Tweed</v>
          </cell>
          <cell r="C79">
            <v>1</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1</v>
          </cell>
          <cell r="U79">
            <v>0</v>
          </cell>
          <cell r="V79">
            <v>0</v>
          </cell>
          <cell r="W79">
            <v>0</v>
          </cell>
          <cell r="X79">
            <v>0</v>
          </cell>
          <cell r="Y79">
            <v>0</v>
          </cell>
          <cell r="Z79">
            <v>0</v>
          </cell>
          <cell r="AA79">
            <v>1</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1</v>
          </cell>
          <cell r="BI79">
            <v>0</v>
          </cell>
          <cell r="BJ79">
            <v>0</v>
          </cell>
          <cell r="BK79">
            <v>0</v>
          </cell>
          <cell r="BL79">
            <v>0</v>
          </cell>
          <cell r="BM79">
            <v>0</v>
          </cell>
          <cell r="BN79">
            <v>0</v>
          </cell>
          <cell r="BO79">
            <v>1</v>
          </cell>
          <cell r="BP79">
            <v>0</v>
          </cell>
          <cell r="BQ79">
            <v>0</v>
          </cell>
          <cell r="BR79">
            <v>0</v>
          </cell>
          <cell r="BS79">
            <v>0</v>
          </cell>
          <cell r="BT79">
            <v>0</v>
          </cell>
          <cell r="BU79">
            <v>0</v>
          </cell>
          <cell r="BV79">
            <v>0</v>
          </cell>
          <cell r="BW79">
            <v>0</v>
          </cell>
          <cell r="BX79">
            <v>2</v>
          </cell>
          <cell r="BY79">
            <v>0</v>
          </cell>
          <cell r="BZ79">
            <v>0</v>
          </cell>
          <cell r="CA79">
            <v>0</v>
          </cell>
          <cell r="CB79">
            <v>0</v>
          </cell>
          <cell r="CC79">
            <v>0</v>
          </cell>
          <cell r="CD79">
            <v>0</v>
          </cell>
          <cell r="CE79">
            <v>2</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v>0</v>
          </cell>
          <cell r="CY79">
            <v>0</v>
          </cell>
          <cell r="CZ79">
            <v>0</v>
          </cell>
          <cell r="DA79">
            <v>0</v>
          </cell>
          <cell r="DB79">
            <v>0</v>
          </cell>
          <cell r="DC79">
            <v>0</v>
          </cell>
          <cell r="DD79">
            <v>0</v>
          </cell>
          <cell r="DE79">
            <v>0</v>
          </cell>
          <cell r="DF79">
            <v>0</v>
          </cell>
          <cell r="DG79">
            <v>0</v>
          </cell>
          <cell r="DH79">
            <v>0</v>
          </cell>
          <cell r="DI79">
            <v>0</v>
          </cell>
          <cell r="DJ79">
            <v>0</v>
          </cell>
          <cell r="DK79">
            <v>0</v>
          </cell>
          <cell r="DL79">
            <v>2</v>
          </cell>
          <cell r="DM79">
            <v>0</v>
          </cell>
          <cell r="DN79">
            <v>0</v>
          </cell>
          <cell r="DO79">
            <v>0</v>
          </cell>
          <cell r="DP79">
            <v>0</v>
          </cell>
          <cell r="DQ79">
            <v>0</v>
          </cell>
          <cell r="DR79">
            <v>0</v>
          </cell>
          <cell r="DS79">
            <v>2</v>
          </cell>
          <cell r="DT79" t="str">
            <v>Yes</v>
          </cell>
          <cell r="DU79" t="str">
            <v>-</v>
          </cell>
          <cell r="DV79" t="str">
            <v>01289 301832</v>
          </cell>
          <cell r="DW79" t="str">
            <v>sjl@berwick-upon-tweed.gov.uk</v>
          </cell>
        </row>
        <row r="80">
          <cell r="B80" t="str">
            <v>St Edmundsbury</v>
          </cell>
          <cell r="C80">
            <v>4</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1</v>
          </cell>
          <cell r="W80">
            <v>0</v>
          </cell>
          <cell r="X80">
            <v>0</v>
          </cell>
          <cell r="Y80">
            <v>0</v>
          </cell>
          <cell r="Z80">
            <v>0</v>
          </cell>
          <cell r="AA80">
            <v>1</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1</v>
          </cell>
          <cell r="BC80">
            <v>0</v>
          </cell>
          <cell r="BD80">
            <v>0</v>
          </cell>
          <cell r="BE80">
            <v>0</v>
          </cell>
          <cell r="BF80">
            <v>0</v>
          </cell>
          <cell r="BG80">
            <v>1</v>
          </cell>
          <cell r="BH80">
            <v>0</v>
          </cell>
          <cell r="BI80">
            <v>0</v>
          </cell>
          <cell r="BJ80">
            <v>2</v>
          </cell>
          <cell r="BK80">
            <v>0</v>
          </cell>
          <cell r="BL80">
            <v>0</v>
          </cell>
          <cell r="BM80">
            <v>0</v>
          </cell>
          <cell r="BN80">
            <v>0</v>
          </cell>
          <cell r="BO80">
            <v>2</v>
          </cell>
          <cell r="BP80">
            <v>0</v>
          </cell>
          <cell r="BQ80">
            <v>0</v>
          </cell>
          <cell r="BR80">
            <v>0</v>
          </cell>
          <cell r="BS80">
            <v>0</v>
          </cell>
          <cell r="BT80">
            <v>0</v>
          </cell>
          <cell r="BU80">
            <v>0</v>
          </cell>
          <cell r="BV80">
            <v>0</v>
          </cell>
          <cell r="BW80">
            <v>0</v>
          </cell>
          <cell r="BX80">
            <v>0</v>
          </cell>
          <cell r="BY80">
            <v>0</v>
          </cell>
          <cell r="BZ80">
            <v>0</v>
          </cell>
          <cell r="CA80">
            <v>0</v>
          </cell>
          <cell r="CB80">
            <v>0</v>
          </cell>
          <cell r="CC80">
            <v>0</v>
          </cell>
          <cell r="CD80">
            <v>0</v>
          </cell>
          <cell r="CE80">
            <v>0</v>
          </cell>
          <cell r="CF80">
            <v>0</v>
          </cell>
          <cell r="CG80">
            <v>0</v>
          </cell>
          <cell r="CH80">
            <v>0</v>
          </cell>
          <cell r="CI80">
            <v>0</v>
          </cell>
          <cell r="CJ80">
            <v>0</v>
          </cell>
          <cell r="CK80">
            <v>0</v>
          </cell>
          <cell r="CL80">
            <v>0</v>
          </cell>
          <cell r="CM80">
            <v>0</v>
          </cell>
          <cell r="CN80">
            <v>0</v>
          </cell>
          <cell r="CO80">
            <v>0</v>
          </cell>
          <cell r="CP80">
            <v>0</v>
          </cell>
          <cell r="CQ80">
            <v>0</v>
          </cell>
          <cell r="CR80">
            <v>0</v>
          </cell>
          <cell r="CS80">
            <v>0</v>
          </cell>
          <cell r="CT80">
            <v>0</v>
          </cell>
          <cell r="CU80">
            <v>0</v>
          </cell>
          <cell r="CV80">
            <v>0</v>
          </cell>
          <cell r="CW80">
            <v>0</v>
          </cell>
          <cell r="CX80">
            <v>0</v>
          </cell>
          <cell r="CY80">
            <v>0</v>
          </cell>
          <cell r="CZ80">
            <v>0</v>
          </cell>
          <cell r="DA80">
            <v>0</v>
          </cell>
          <cell r="DB80">
            <v>0</v>
          </cell>
          <cell r="DC80">
            <v>0</v>
          </cell>
          <cell r="DD80">
            <v>0</v>
          </cell>
          <cell r="DE80">
            <v>0</v>
          </cell>
          <cell r="DF80">
            <v>0</v>
          </cell>
          <cell r="DG80">
            <v>0</v>
          </cell>
          <cell r="DH80">
            <v>0</v>
          </cell>
          <cell r="DI80">
            <v>0</v>
          </cell>
          <cell r="DJ80">
            <v>0</v>
          </cell>
          <cell r="DK80">
            <v>0</v>
          </cell>
          <cell r="DL80">
            <v>0</v>
          </cell>
          <cell r="DM80">
            <v>0</v>
          </cell>
          <cell r="DN80">
            <v>0</v>
          </cell>
          <cell r="DO80">
            <v>0</v>
          </cell>
          <cell r="DP80">
            <v>0</v>
          </cell>
          <cell r="DQ80">
            <v>0</v>
          </cell>
          <cell r="DR80">
            <v>0</v>
          </cell>
          <cell r="DS80">
            <v>0</v>
          </cell>
          <cell r="DT80" t="str">
            <v>Yes</v>
          </cell>
          <cell r="DU80" t="str">
            <v>-</v>
          </cell>
          <cell r="DV80" t="str">
            <v>01284 757616</v>
          </cell>
          <cell r="DW80" t="str">
            <v>helen.cullup@stedsbc.gov.uk</v>
          </cell>
        </row>
        <row r="81">
          <cell r="B81" t="str">
            <v>Rugby</v>
          </cell>
          <cell r="C81">
            <v>8</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3</v>
          </cell>
          <cell r="U81">
            <v>0</v>
          </cell>
          <cell r="V81">
            <v>0</v>
          </cell>
          <cell r="W81">
            <v>0</v>
          </cell>
          <cell r="X81">
            <v>0</v>
          </cell>
          <cell r="Y81">
            <v>0</v>
          </cell>
          <cell r="Z81">
            <v>0</v>
          </cell>
          <cell r="AA81">
            <v>3</v>
          </cell>
          <cell r="AB81">
            <v>1</v>
          </cell>
          <cell r="AC81">
            <v>0</v>
          </cell>
          <cell r="AD81">
            <v>0</v>
          </cell>
          <cell r="AE81">
            <v>0</v>
          </cell>
          <cell r="AF81">
            <v>0</v>
          </cell>
          <cell r="AG81">
            <v>0</v>
          </cell>
          <cell r="AH81">
            <v>0</v>
          </cell>
          <cell r="AI81">
            <v>1</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4</v>
          </cell>
          <cell r="BI81">
            <v>0</v>
          </cell>
          <cell r="BJ81">
            <v>0</v>
          </cell>
          <cell r="BK81">
            <v>0</v>
          </cell>
          <cell r="BL81">
            <v>0</v>
          </cell>
          <cell r="BM81">
            <v>0</v>
          </cell>
          <cell r="BN81">
            <v>0</v>
          </cell>
          <cell r="BO81">
            <v>4</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v>0</v>
          </cell>
          <cell r="CY81">
            <v>0</v>
          </cell>
          <cell r="CZ81">
            <v>0</v>
          </cell>
          <cell r="DA81">
            <v>0</v>
          </cell>
          <cell r="DB81">
            <v>0</v>
          </cell>
          <cell r="DC81">
            <v>0</v>
          </cell>
          <cell r="DD81">
            <v>0</v>
          </cell>
          <cell r="DE81">
            <v>0</v>
          </cell>
          <cell r="DF81">
            <v>0</v>
          </cell>
          <cell r="DG81">
            <v>0</v>
          </cell>
          <cell r="DH81">
            <v>0</v>
          </cell>
          <cell r="DI81">
            <v>0</v>
          </cell>
          <cell r="DJ81">
            <v>0</v>
          </cell>
          <cell r="DK81">
            <v>0</v>
          </cell>
          <cell r="DL81">
            <v>0</v>
          </cell>
          <cell r="DM81">
            <v>0</v>
          </cell>
          <cell r="DN81">
            <v>0</v>
          </cell>
          <cell r="DO81">
            <v>0</v>
          </cell>
          <cell r="DP81">
            <v>0</v>
          </cell>
          <cell r="DQ81">
            <v>0</v>
          </cell>
          <cell r="DR81">
            <v>0</v>
          </cell>
          <cell r="DS81">
            <v>0</v>
          </cell>
          <cell r="DT81" t="str">
            <v>Yes</v>
          </cell>
          <cell r="DU81" t="str">
            <v>-</v>
          </cell>
          <cell r="DV81" t="str">
            <v>01788 533836</v>
          </cell>
          <cell r="DW81" t="str">
            <v>silpa.jethwa@rugby.gov.uk</v>
          </cell>
        </row>
        <row r="82">
          <cell r="B82" t="str">
            <v>Kennet</v>
          </cell>
          <cell r="C82">
            <v>7</v>
          </cell>
          <cell r="D82">
            <v>0</v>
          </cell>
          <cell r="E82">
            <v>0</v>
          </cell>
          <cell r="F82">
            <v>0</v>
          </cell>
          <cell r="G82">
            <v>0</v>
          </cell>
          <cell r="H82">
            <v>0</v>
          </cell>
          <cell r="I82">
            <v>0</v>
          </cell>
          <cell r="J82">
            <v>0</v>
          </cell>
          <cell r="K82">
            <v>0</v>
          </cell>
          <cell r="L82">
            <v>0</v>
          </cell>
          <cell r="M82">
            <v>1</v>
          </cell>
          <cell r="N82">
            <v>0</v>
          </cell>
          <cell r="O82">
            <v>0</v>
          </cell>
          <cell r="P82">
            <v>0</v>
          </cell>
          <cell r="Q82">
            <v>0</v>
          </cell>
          <cell r="R82">
            <v>0</v>
          </cell>
          <cell r="S82">
            <v>1</v>
          </cell>
          <cell r="T82">
            <v>4</v>
          </cell>
          <cell r="U82">
            <v>2</v>
          </cell>
          <cell r="V82">
            <v>1</v>
          </cell>
          <cell r="W82">
            <v>1</v>
          </cell>
          <cell r="X82">
            <v>0</v>
          </cell>
          <cell r="Y82">
            <v>0</v>
          </cell>
          <cell r="Z82">
            <v>0</v>
          </cell>
          <cell r="AA82">
            <v>8</v>
          </cell>
          <cell r="AB82">
            <v>1</v>
          </cell>
          <cell r="AC82">
            <v>0</v>
          </cell>
          <cell r="AD82">
            <v>0</v>
          </cell>
          <cell r="AE82">
            <v>0</v>
          </cell>
          <cell r="AF82">
            <v>0</v>
          </cell>
          <cell r="AG82">
            <v>0</v>
          </cell>
          <cell r="AH82">
            <v>0</v>
          </cell>
          <cell r="AI82">
            <v>1</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1</v>
          </cell>
          <cell r="BA82">
            <v>0</v>
          </cell>
          <cell r="BB82">
            <v>0</v>
          </cell>
          <cell r="BC82">
            <v>1</v>
          </cell>
          <cell r="BD82">
            <v>0</v>
          </cell>
          <cell r="BE82">
            <v>0</v>
          </cell>
          <cell r="BF82">
            <v>0</v>
          </cell>
          <cell r="BG82">
            <v>2</v>
          </cell>
          <cell r="BH82">
            <v>6</v>
          </cell>
          <cell r="BI82">
            <v>3</v>
          </cell>
          <cell r="BJ82">
            <v>1</v>
          </cell>
          <cell r="BK82">
            <v>2</v>
          </cell>
          <cell r="BL82">
            <v>0</v>
          </cell>
          <cell r="BM82">
            <v>0</v>
          </cell>
          <cell r="BN82">
            <v>0</v>
          </cell>
          <cell r="BO82">
            <v>12</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2</v>
          </cell>
          <cell r="CR82">
            <v>0</v>
          </cell>
          <cell r="CS82">
            <v>0</v>
          </cell>
          <cell r="CT82">
            <v>0</v>
          </cell>
          <cell r="CU82">
            <v>2</v>
          </cell>
          <cell r="CV82">
            <v>0</v>
          </cell>
          <cell r="CW82">
            <v>0</v>
          </cell>
          <cell r="CX82">
            <v>0</v>
          </cell>
          <cell r="CY82">
            <v>0</v>
          </cell>
          <cell r="CZ82">
            <v>0</v>
          </cell>
          <cell r="DA82">
            <v>0</v>
          </cell>
          <cell r="DB82">
            <v>0</v>
          </cell>
          <cell r="DC82">
            <v>0</v>
          </cell>
          <cell r="DD82">
            <v>0</v>
          </cell>
          <cell r="DE82">
            <v>0</v>
          </cell>
          <cell r="DF82">
            <v>1</v>
          </cell>
          <cell r="DG82">
            <v>4</v>
          </cell>
          <cell r="DH82">
            <v>0</v>
          </cell>
          <cell r="DI82">
            <v>0</v>
          </cell>
          <cell r="DJ82">
            <v>0</v>
          </cell>
          <cell r="DK82">
            <v>5</v>
          </cell>
          <cell r="DL82">
            <v>0</v>
          </cell>
          <cell r="DM82">
            <v>0</v>
          </cell>
          <cell r="DN82">
            <v>1</v>
          </cell>
          <cell r="DO82">
            <v>6</v>
          </cell>
          <cell r="DP82">
            <v>0</v>
          </cell>
          <cell r="DQ82">
            <v>0</v>
          </cell>
          <cell r="DR82">
            <v>0</v>
          </cell>
          <cell r="DS82">
            <v>7</v>
          </cell>
          <cell r="DT82" t="str">
            <v>Yes</v>
          </cell>
          <cell r="DU82" t="str">
            <v>-</v>
          </cell>
          <cell r="DV82" t="str">
            <v>01380 724911</v>
          </cell>
          <cell r="DW82" t="str">
            <v>wendy.elton@kennet.gov.uk</v>
          </cell>
        </row>
        <row r="83">
          <cell r="B83" t="str">
            <v>Greenwich</v>
          </cell>
          <cell r="C83">
            <v>5</v>
          </cell>
          <cell r="D83">
            <v>1</v>
          </cell>
          <cell r="E83">
            <v>0</v>
          </cell>
          <cell r="F83">
            <v>0</v>
          </cell>
          <cell r="G83">
            <v>0</v>
          </cell>
          <cell r="H83">
            <v>0</v>
          </cell>
          <cell r="I83">
            <v>0</v>
          </cell>
          <cell r="J83">
            <v>0</v>
          </cell>
          <cell r="K83">
            <v>1</v>
          </cell>
          <cell r="L83">
            <v>0</v>
          </cell>
          <cell r="M83">
            <v>0</v>
          </cell>
          <cell r="N83">
            <v>0</v>
          </cell>
          <cell r="O83">
            <v>0</v>
          </cell>
          <cell r="P83">
            <v>0</v>
          </cell>
          <cell r="Q83">
            <v>0</v>
          </cell>
          <cell r="R83">
            <v>0</v>
          </cell>
          <cell r="S83">
            <v>0</v>
          </cell>
          <cell r="T83">
            <v>21</v>
          </cell>
          <cell r="U83">
            <v>34</v>
          </cell>
          <cell r="V83">
            <v>57</v>
          </cell>
          <cell r="W83">
            <v>14</v>
          </cell>
          <cell r="X83">
            <v>3</v>
          </cell>
          <cell r="Y83">
            <v>2</v>
          </cell>
          <cell r="Z83">
            <v>2</v>
          </cell>
          <cell r="AA83">
            <v>133</v>
          </cell>
          <cell r="AB83">
            <v>0</v>
          </cell>
          <cell r="AC83">
            <v>0</v>
          </cell>
          <cell r="AD83">
            <v>4</v>
          </cell>
          <cell r="AE83">
            <v>1</v>
          </cell>
          <cell r="AF83">
            <v>1</v>
          </cell>
          <cell r="AG83">
            <v>0</v>
          </cell>
          <cell r="AH83">
            <v>0</v>
          </cell>
          <cell r="AI83">
            <v>6</v>
          </cell>
          <cell r="AJ83">
            <v>3</v>
          </cell>
          <cell r="AK83">
            <v>0</v>
          </cell>
          <cell r="AL83">
            <v>0</v>
          </cell>
          <cell r="AM83">
            <v>0</v>
          </cell>
          <cell r="AN83">
            <v>0</v>
          </cell>
          <cell r="AO83">
            <v>0</v>
          </cell>
          <cell r="AP83">
            <v>0</v>
          </cell>
          <cell r="AQ83">
            <v>3</v>
          </cell>
          <cell r="AR83">
            <v>1</v>
          </cell>
          <cell r="AS83">
            <v>0</v>
          </cell>
          <cell r="AT83">
            <v>1</v>
          </cell>
          <cell r="AU83">
            <v>0</v>
          </cell>
          <cell r="AV83">
            <v>0</v>
          </cell>
          <cell r="AW83">
            <v>0</v>
          </cell>
          <cell r="AX83">
            <v>0</v>
          </cell>
          <cell r="AY83">
            <v>2</v>
          </cell>
          <cell r="AZ83">
            <v>1</v>
          </cell>
          <cell r="BA83">
            <v>1</v>
          </cell>
          <cell r="BB83">
            <v>1</v>
          </cell>
          <cell r="BC83">
            <v>0</v>
          </cell>
          <cell r="BD83">
            <v>0</v>
          </cell>
          <cell r="BE83">
            <v>0</v>
          </cell>
          <cell r="BF83">
            <v>1</v>
          </cell>
          <cell r="BG83">
            <v>4</v>
          </cell>
          <cell r="BH83">
            <v>27</v>
          </cell>
          <cell r="BI83">
            <v>35</v>
          </cell>
          <cell r="BJ83">
            <v>63</v>
          </cell>
          <cell r="BK83">
            <v>15</v>
          </cell>
          <cell r="BL83">
            <v>4</v>
          </cell>
          <cell r="BM83">
            <v>2</v>
          </cell>
          <cell r="BN83">
            <v>3</v>
          </cell>
          <cell r="BO83">
            <v>149</v>
          </cell>
          <cell r="BP83">
            <v>0</v>
          </cell>
          <cell r="BQ83">
            <v>0</v>
          </cell>
          <cell r="BR83">
            <v>0</v>
          </cell>
          <cell r="BS83">
            <v>0</v>
          </cell>
          <cell r="BT83">
            <v>0</v>
          </cell>
          <cell r="BU83">
            <v>0</v>
          </cell>
          <cell r="BV83">
            <v>0</v>
          </cell>
          <cell r="BW83">
            <v>0</v>
          </cell>
          <cell r="BX83">
            <v>7</v>
          </cell>
          <cell r="BY83">
            <v>9</v>
          </cell>
          <cell r="BZ83">
            <v>4</v>
          </cell>
          <cell r="CA83">
            <v>2</v>
          </cell>
          <cell r="CB83">
            <v>0</v>
          </cell>
          <cell r="CC83">
            <v>0</v>
          </cell>
          <cell r="CD83">
            <v>1</v>
          </cell>
          <cell r="CE83">
            <v>23</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v>0</v>
          </cell>
          <cell r="CY83">
            <v>0</v>
          </cell>
          <cell r="CZ83">
            <v>0</v>
          </cell>
          <cell r="DA83">
            <v>0</v>
          </cell>
          <cell r="DB83">
            <v>0</v>
          </cell>
          <cell r="DC83">
            <v>0</v>
          </cell>
          <cell r="DD83">
            <v>0</v>
          </cell>
          <cell r="DE83">
            <v>2</v>
          </cell>
          <cell r="DF83">
            <v>3</v>
          </cell>
          <cell r="DG83">
            <v>1</v>
          </cell>
          <cell r="DH83">
            <v>0</v>
          </cell>
          <cell r="DI83">
            <v>0</v>
          </cell>
          <cell r="DJ83">
            <v>0</v>
          </cell>
          <cell r="DK83">
            <v>6</v>
          </cell>
          <cell r="DL83">
            <v>7</v>
          </cell>
          <cell r="DM83">
            <v>11</v>
          </cell>
          <cell r="DN83">
            <v>7</v>
          </cell>
          <cell r="DO83">
            <v>3</v>
          </cell>
          <cell r="DP83">
            <v>0</v>
          </cell>
          <cell r="DQ83">
            <v>0</v>
          </cell>
          <cell r="DR83">
            <v>1</v>
          </cell>
          <cell r="DS83">
            <v>29</v>
          </cell>
          <cell r="DT83" t="str">
            <v>Yes</v>
          </cell>
          <cell r="DU83" t="str">
            <v>-</v>
          </cell>
          <cell r="DV83" t="str">
            <v>020 8921 2516</v>
          </cell>
          <cell r="DW83" t="str">
            <v>andy.holt@greenwich.gov.uk</v>
          </cell>
        </row>
        <row r="84">
          <cell r="B84" t="str">
            <v>Tower Hamlets</v>
          </cell>
          <cell r="C84">
            <v>5</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15</v>
          </cell>
          <cell r="U84">
            <v>16</v>
          </cell>
          <cell r="V84">
            <v>47</v>
          </cell>
          <cell r="W84">
            <v>53</v>
          </cell>
          <cell r="X84">
            <v>26</v>
          </cell>
          <cell r="Y84">
            <v>28</v>
          </cell>
          <cell r="Z84">
            <v>13</v>
          </cell>
          <cell r="AA84">
            <v>198</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1</v>
          </cell>
          <cell r="AU84">
            <v>4</v>
          </cell>
          <cell r="AV84">
            <v>2</v>
          </cell>
          <cell r="AW84">
            <v>0</v>
          </cell>
          <cell r="AX84">
            <v>1</v>
          </cell>
          <cell r="AY84">
            <v>8</v>
          </cell>
          <cell r="AZ84">
            <v>3</v>
          </cell>
          <cell r="BA84">
            <v>0</v>
          </cell>
          <cell r="BB84">
            <v>1</v>
          </cell>
          <cell r="BC84">
            <v>2</v>
          </cell>
          <cell r="BD84">
            <v>5</v>
          </cell>
          <cell r="BE84">
            <v>0</v>
          </cell>
          <cell r="BF84">
            <v>1</v>
          </cell>
          <cell r="BG84">
            <v>12</v>
          </cell>
          <cell r="BH84">
            <v>18</v>
          </cell>
          <cell r="BI84">
            <v>16</v>
          </cell>
          <cell r="BJ84">
            <v>49</v>
          </cell>
          <cell r="BK84">
            <v>59</v>
          </cell>
          <cell r="BL84">
            <v>33</v>
          </cell>
          <cell r="BM84">
            <v>28</v>
          </cell>
          <cell r="BN84">
            <v>15</v>
          </cell>
          <cell r="BO84">
            <v>218</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v>0</v>
          </cell>
          <cell r="CY84">
            <v>0</v>
          </cell>
          <cell r="CZ84">
            <v>0</v>
          </cell>
          <cell r="DA84">
            <v>0</v>
          </cell>
          <cell r="DB84">
            <v>0</v>
          </cell>
          <cell r="DC84">
            <v>0</v>
          </cell>
          <cell r="DD84">
            <v>0</v>
          </cell>
          <cell r="DE84">
            <v>0</v>
          </cell>
          <cell r="DF84">
            <v>0</v>
          </cell>
          <cell r="DG84">
            <v>0</v>
          </cell>
          <cell r="DH84">
            <v>0</v>
          </cell>
          <cell r="DI84">
            <v>0</v>
          </cell>
          <cell r="DJ84">
            <v>0</v>
          </cell>
          <cell r="DK84">
            <v>0</v>
          </cell>
          <cell r="DL84">
            <v>0</v>
          </cell>
          <cell r="DM84">
            <v>0</v>
          </cell>
          <cell r="DN84">
            <v>0</v>
          </cell>
          <cell r="DO84">
            <v>0</v>
          </cell>
          <cell r="DP84">
            <v>0</v>
          </cell>
          <cell r="DQ84">
            <v>0</v>
          </cell>
          <cell r="DR84">
            <v>0</v>
          </cell>
          <cell r="DS84">
            <v>0</v>
          </cell>
          <cell r="DT84" t="str">
            <v>Yes</v>
          </cell>
          <cell r="DU84" t="str">
            <v>-</v>
          </cell>
          <cell r="DV84" t="str">
            <v>020 7364 7482</v>
          </cell>
          <cell r="DW84" t="str">
            <v>david.gingell@towerhamlets.gov.uk</v>
          </cell>
        </row>
        <row r="85">
          <cell r="B85" t="str">
            <v>Bath and North East Somerset</v>
          </cell>
          <cell r="C85">
            <v>7</v>
          </cell>
          <cell r="D85">
            <v>0</v>
          </cell>
          <cell r="E85">
            <v>0</v>
          </cell>
          <cell r="F85">
            <v>0</v>
          </cell>
          <cell r="G85">
            <v>0</v>
          </cell>
          <cell r="H85">
            <v>0</v>
          </cell>
          <cell r="I85">
            <v>0</v>
          </cell>
          <cell r="J85">
            <v>0</v>
          </cell>
          <cell r="K85">
            <v>0</v>
          </cell>
          <cell r="L85">
            <v>2</v>
          </cell>
          <cell r="M85">
            <v>1</v>
          </cell>
          <cell r="N85">
            <v>0</v>
          </cell>
          <cell r="O85">
            <v>0</v>
          </cell>
          <cell r="P85">
            <v>0</v>
          </cell>
          <cell r="Q85">
            <v>0</v>
          </cell>
          <cell r="R85">
            <v>0</v>
          </cell>
          <cell r="S85">
            <v>3</v>
          </cell>
          <cell r="T85">
            <v>6</v>
          </cell>
          <cell r="U85">
            <v>8</v>
          </cell>
          <cell r="V85">
            <v>2</v>
          </cell>
          <cell r="W85">
            <v>0</v>
          </cell>
          <cell r="X85">
            <v>0</v>
          </cell>
          <cell r="Y85">
            <v>0</v>
          </cell>
          <cell r="Z85">
            <v>0</v>
          </cell>
          <cell r="AA85">
            <v>16</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3</v>
          </cell>
          <cell r="BA85">
            <v>2</v>
          </cell>
          <cell r="BB85">
            <v>0</v>
          </cell>
          <cell r="BC85">
            <v>0</v>
          </cell>
          <cell r="BD85">
            <v>0</v>
          </cell>
          <cell r="BE85">
            <v>0</v>
          </cell>
          <cell r="BF85">
            <v>0</v>
          </cell>
          <cell r="BG85">
            <v>5</v>
          </cell>
          <cell r="BH85">
            <v>11</v>
          </cell>
          <cell r="BI85">
            <v>11</v>
          </cell>
          <cell r="BJ85">
            <v>2</v>
          </cell>
          <cell r="BK85">
            <v>0</v>
          </cell>
          <cell r="BL85">
            <v>0</v>
          </cell>
          <cell r="BM85">
            <v>0</v>
          </cell>
          <cell r="BN85">
            <v>0</v>
          </cell>
          <cell r="BO85">
            <v>24</v>
          </cell>
          <cell r="BP85">
            <v>0</v>
          </cell>
          <cell r="BQ85">
            <v>0</v>
          </cell>
          <cell r="BR85">
            <v>0</v>
          </cell>
          <cell r="BS85">
            <v>0</v>
          </cell>
          <cell r="BT85">
            <v>0</v>
          </cell>
          <cell r="BU85">
            <v>0</v>
          </cell>
          <cell r="BV85">
            <v>0</v>
          </cell>
          <cell r="BW85">
            <v>0</v>
          </cell>
          <cell r="BX85">
            <v>2</v>
          </cell>
          <cell r="BY85">
            <v>0</v>
          </cell>
          <cell r="BZ85">
            <v>0</v>
          </cell>
          <cell r="CA85">
            <v>0</v>
          </cell>
          <cell r="CB85">
            <v>0</v>
          </cell>
          <cell r="CC85">
            <v>0</v>
          </cell>
          <cell r="CD85">
            <v>0</v>
          </cell>
          <cell r="CE85">
            <v>2</v>
          </cell>
          <cell r="CF85">
            <v>0</v>
          </cell>
          <cell r="CG85">
            <v>0</v>
          </cell>
          <cell r="CH85">
            <v>0</v>
          </cell>
          <cell r="CI85">
            <v>0</v>
          </cell>
          <cell r="CJ85">
            <v>0</v>
          </cell>
          <cell r="CK85">
            <v>0</v>
          </cell>
          <cell r="CL85">
            <v>0</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cell r="DG85">
            <v>0</v>
          </cell>
          <cell r="DH85">
            <v>0</v>
          </cell>
          <cell r="DI85">
            <v>0</v>
          </cell>
          <cell r="DJ85">
            <v>0</v>
          </cell>
          <cell r="DK85">
            <v>0</v>
          </cell>
          <cell r="DL85">
            <v>2</v>
          </cell>
          <cell r="DM85">
            <v>0</v>
          </cell>
          <cell r="DN85">
            <v>0</v>
          </cell>
          <cell r="DO85">
            <v>0</v>
          </cell>
          <cell r="DP85">
            <v>0</v>
          </cell>
          <cell r="DQ85">
            <v>0</v>
          </cell>
          <cell r="DR85">
            <v>0</v>
          </cell>
          <cell r="DS85">
            <v>2</v>
          </cell>
          <cell r="DT85" t="str">
            <v>Yes</v>
          </cell>
          <cell r="DU85" t="str">
            <v>-</v>
          </cell>
          <cell r="DV85" t="str">
            <v>01225 396246</v>
          </cell>
          <cell r="DW85" t="str">
            <v>anne-marie_martin@bathnes.gov.uk</v>
          </cell>
        </row>
        <row r="86">
          <cell r="B86" t="str">
            <v>South Derbyshire</v>
          </cell>
          <cell r="C86">
            <v>3</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3</v>
          </cell>
          <cell r="U86">
            <v>1</v>
          </cell>
          <cell r="V86">
            <v>0</v>
          </cell>
          <cell r="W86">
            <v>0</v>
          </cell>
          <cell r="X86">
            <v>0</v>
          </cell>
          <cell r="Y86">
            <v>0</v>
          </cell>
          <cell r="Z86">
            <v>0</v>
          </cell>
          <cell r="AA86">
            <v>4</v>
          </cell>
          <cell r="AB86">
            <v>0</v>
          </cell>
          <cell r="AC86">
            <v>0</v>
          </cell>
          <cell r="AD86">
            <v>0</v>
          </cell>
          <cell r="AE86">
            <v>0</v>
          </cell>
          <cell r="AF86">
            <v>0</v>
          </cell>
          <cell r="AG86">
            <v>0</v>
          </cell>
          <cell r="AH86">
            <v>0</v>
          </cell>
          <cell r="AI86">
            <v>0</v>
          </cell>
          <cell r="AJ86">
            <v>1</v>
          </cell>
          <cell r="AK86">
            <v>0</v>
          </cell>
          <cell r="AL86">
            <v>0</v>
          </cell>
          <cell r="AM86">
            <v>0</v>
          </cell>
          <cell r="AN86">
            <v>0</v>
          </cell>
          <cell r="AO86">
            <v>0</v>
          </cell>
          <cell r="AP86">
            <v>0</v>
          </cell>
          <cell r="AQ86">
            <v>1</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4</v>
          </cell>
          <cell r="BI86">
            <v>1</v>
          </cell>
          <cell r="BJ86">
            <v>0</v>
          </cell>
          <cell r="BK86">
            <v>0</v>
          </cell>
          <cell r="BL86">
            <v>0</v>
          </cell>
          <cell r="BM86">
            <v>0</v>
          </cell>
          <cell r="BN86">
            <v>0</v>
          </cell>
          <cell r="BO86">
            <v>5</v>
          </cell>
          <cell r="BP86">
            <v>0</v>
          </cell>
          <cell r="BQ86">
            <v>0</v>
          </cell>
          <cell r="BR86">
            <v>0</v>
          </cell>
          <cell r="BS86">
            <v>0</v>
          </cell>
          <cell r="BT86">
            <v>0</v>
          </cell>
          <cell r="BU86">
            <v>0</v>
          </cell>
          <cell r="BV86">
            <v>0</v>
          </cell>
          <cell r="BW86">
            <v>0</v>
          </cell>
          <cell r="BX86">
            <v>7</v>
          </cell>
          <cell r="BY86">
            <v>0</v>
          </cell>
          <cell r="BZ86">
            <v>0</v>
          </cell>
          <cell r="CA86">
            <v>0</v>
          </cell>
          <cell r="CB86">
            <v>0</v>
          </cell>
          <cell r="CC86">
            <v>0</v>
          </cell>
          <cell r="CD86">
            <v>0</v>
          </cell>
          <cell r="CE86">
            <v>7</v>
          </cell>
          <cell r="CF86">
            <v>1</v>
          </cell>
          <cell r="CG86">
            <v>0</v>
          </cell>
          <cell r="CH86">
            <v>0</v>
          </cell>
          <cell r="CI86">
            <v>0</v>
          </cell>
          <cell r="CJ86">
            <v>0</v>
          </cell>
          <cell r="CK86">
            <v>0</v>
          </cell>
          <cell r="CL86">
            <v>0</v>
          </cell>
          <cell r="CM86">
            <v>1</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2</v>
          </cell>
          <cell r="DE86">
            <v>0</v>
          </cell>
          <cell r="DF86">
            <v>0</v>
          </cell>
          <cell r="DG86">
            <v>0</v>
          </cell>
          <cell r="DH86">
            <v>0</v>
          </cell>
          <cell r="DI86">
            <v>0</v>
          </cell>
          <cell r="DJ86">
            <v>0</v>
          </cell>
          <cell r="DK86">
            <v>2</v>
          </cell>
          <cell r="DL86">
            <v>10</v>
          </cell>
          <cell r="DM86">
            <v>0</v>
          </cell>
          <cell r="DN86">
            <v>0</v>
          </cell>
          <cell r="DO86">
            <v>0</v>
          </cell>
          <cell r="DP86">
            <v>0</v>
          </cell>
          <cell r="DQ86">
            <v>0</v>
          </cell>
          <cell r="DR86">
            <v>0</v>
          </cell>
          <cell r="DS86">
            <v>10</v>
          </cell>
          <cell r="DT86" t="str">
            <v>Yes</v>
          </cell>
          <cell r="DU86" t="str">
            <v>-</v>
          </cell>
          <cell r="DV86" t="str">
            <v>01283 595804</v>
          </cell>
          <cell r="DW86" t="str">
            <v>nicole.king@south-derbys.gov.uk</v>
          </cell>
        </row>
        <row r="87">
          <cell r="B87" t="str">
            <v>West Dorset</v>
          </cell>
          <cell r="C87">
            <v>7</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1</v>
          </cell>
          <cell r="U87">
            <v>0</v>
          </cell>
          <cell r="V87">
            <v>0</v>
          </cell>
          <cell r="W87">
            <v>0</v>
          </cell>
          <cell r="X87">
            <v>0</v>
          </cell>
          <cell r="Y87">
            <v>0</v>
          </cell>
          <cell r="Z87">
            <v>0</v>
          </cell>
          <cell r="AA87">
            <v>1</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1</v>
          </cell>
          <cell r="BI87">
            <v>0</v>
          </cell>
          <cell r="BJ87">
            <v>0</v>
          </cell>
          <cell r="BK87">
            <v>0</v>
          </cell>
          <cell r="BL87">
            <v>0</v>
          </cell>
          <cell r="BM87">
            <v>0</v>
          </cell>
          <cell r="BN87">
            <v>0</v>
          </cell>
          <cell r="BO87">
            <v>1</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t="str">
            <v>Yes</v>
          </cell>
          <cell r="DU87" t="str">
            <v>-</v>
          </cell>
          <cell r="DV87" t="str">
            <v>01305 252494</v>
          </cell>
          <cell r="DW87" t="str">
            <v>roger.grand@westdorset-dc.gov.uk</v>
          </cell>
        </row>
        <row r="88">
          <cell r="B88" t="str">
            <v>Cotswold</v>
          </cell>
          <cell r="C88">
            <v>7</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3</v>
          </cell>
          <cell r="U88">
            <v>0</v>
          </cell>
          <cell r="V88">
            <v>2</v>
          </cell>
          <cell r="W88">
            <v>0</v>
          </cell>
          <cell r="X88">
            <v>0</v>
          </cell>
          <cell r="Y88">
            <v>0</v>
          </cell>
          <cell r="Z88">
            <v>0</v>
          </cell>
          <cell r="AA88">
            <v>5</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1</v>
          </cell>
          <cell r="AS88">
            <v>0</v>
          </cell>
          <cell r="AT88">
            <v>0</v>
          </cell>
          <cell r="AU88">
            <v>0</v>
          </cell>
          <cell r="AV88">
            <v>0</v>
          </cell>
          <cell r="AW88">
            <v>0</v>
          </cell>
          <cell r="AX88">
            <v>0</v>
          </cell>
          <cell r="AY88">
            <v>1</v>
          </cell>
          <cell r="AZ88">
            <v>3</v>
          </cell>
          <cell r="BA88">
            <v>0</v>
          </cell>
          <cell r="BB88">
            <v>0</v>
          </cell>
          <cell r="BC88">
            <v>0</v>
          </cell>
          <cell r="BD88">
            <v>0</v>
          </cell>
          <cell r="BE88">
            <v>0</v>
          </cell>
          <cell r="BF88">
            <v>0</v>
          </cell>
          <cell r="BG88">
            <v>3</v>
          </cell>
          <cell r="BH88">
            <v>7</v>
          </cell>
          <cell r="BI88">
            <v>0</v>
          </cell>
          <cell r="BJ88">
            <v>2</v>
          </cell>
          <cell r="BK88">
            <v>0</v>
          </cell>
          <cell r="BL88">
            <v>0</v>
          </cell>
          <cell r="BM88">
            <v>0</v>
          </cell>
          <cell r="BN88">
            <v>0</v>
          </cell>
          <cell r="BO88">
            <v>9</v>
          </cell>
          <cell r="BP88">
            <v>0</v>
          </cell>
          <cell r="BQ88">
            <v>0</v>
          </cell>
          <cell r="BR88">
            <v>0</v>
          </cell>
          <cell r="BS88">
            <v>0</v>
          </cell>
          <cell r="BT88">
            <v>0</v>
          </cell>
          <cell r="BU88">
            <v>0</v>
          </cell>
          <cell r="BV88">
            <v>0</v>
          </cell>
          <cell r="BW88">
            <v>0</v>
          </cell>
          <cell r="BX88">
            <v>1</v>
          </cell>
          <cell r="BY88">
            <v>0</v>
          </cell>
          <cell r="BZ88">
            <v>0</v>
          </cell>
          <cell r="CA88">
            <v>0</v>
          </cell>
          <cell r="CB88">
            <v>0</v>
          </cell>
          <cell r="CC88">
            <v>0</v>
          </cell>
          <cell r="CD88">
            <v>0</v>
          </cell>
          <cell r="CE88">
            <v>1</v>
          </cell>
          <cell r="CF88">
            <v>0</v>
          </cell>
          <cell r="CG88">
            <v>0</v>
          </cell>
          <cell r="CH88">
            <v>0</v>
          </cell>
          <cell r="CI88">
            <v>0</v>
          </cell>
          <cell r="CJ88">
            <v>0</v>
          </cell>
          <cell r="CK88">
            <v>0</v>
          </cell>
          <cell r="CL88">
            <v>0</v>
          </cell>
          <cell r="CM88">
            <v>0</v>
          </cell>
          <cell r="CN88">
            <v>0</v>
          </cell>
          <cell r="CO88">
            <v>0</v>
          </cell>
          <cell r="CP88">
            <v>0</v>
          </cell>
          <cell r="CQ88">
            <v>0</v>
          </cell>
          <cell r="CR88">
            <v>0</v>
          </cell>
          <cell r="CS88">
            <v>0</v>
          </cell>
          <cell r="CT88">
            <v>0</v>
          </cell>
          <cell r="CU88">
            <v>0</v>
          </cell>
          <cell r="CV88">
            <v>1</v>
          </cell>
          <cell r="CW88">
            <v>0</v>
          </cell>
          <cell r="CX88">
            <v>0</v>
          </cell>
          <cell r="CY88">
            <v>0</v>
          </cell>
          <cell r="CZ88">
            <v>0</v>
          </cell>
          <cell r="DA88">
            <v>0</v>
          </cell>
          <cell r="DB88">
            <v>0</v>
          </cell>
          <cell r="DC88">
            <v>1</v>
          </cell>
          <cell r="DD88">
            <v>0</v>
          </cell>
          <cell r="DE88">
            <v>0</v>
          </cell>
          <cell r="DF88">
            <v>0</v>
          </cell>
          <cell r="DG88">
            <v>0</v>
          </cell>
          <cell r="DH88">
            <v>0</v>
          </cell>
          <cell r="DI88">
            <v>0</v>
          </cell>
          <cell r="DJ88">
            <v>0</v>
          </cell>
          <cell r="DK88">
            <v>0</v>
          </cell>
          <cell r="DL88">
            <v>2</v>
          </cell>
          <cell r="DM88">
            <v>0</v>
          </cell>
          <cell r="DN88">
            <v>0</v>
          </cell>
          <cell r="DO88">
            <v>0</v>
          </cell>
          <cell r="DP88">
            <v>0</v>
          </cell>
          <cell r="DQ88">
            <v>0</v>
          </cell>
          <cell r="DR88">
            <v>0</v>
          </cell>
          <cell r="DS88">
            <v>2</v>
          </cell>
          <cell r="DT88" t="str">
            <v>Yes</v>
          </cell>
          <cell r="DU88" t="str">
            <v>-</v>
          </cell>
          <cell r="DV88" t="str">
            <v>01285 885046</v>
          </cell>
          <cell r="DW88" t="str">
            <v>jackie.ephgrave@homeview.org.uk</v>
          </cell>
        </row>
        <row r="89">
          <cell r="B89" t="str">
            <v>South Ribble</v>
          </cell>
          <cell r="C89">
            <v>9</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10</v>
          </cell>
          <cell r="U89">
            <v>4</v>
          </cell>
          <cell r="V89">
            <v>2</v>
          </cell>
          <cell r="W89">
            <v>0</v>
          </cell>
          <cell r="X89">
            <v>0</v>
          </cell>
          <cell r="Y89">
            <v>0</v>
          </cell>
          <cell r="Z89">
            <v>0</v>
          </cell>
          <cell r="AA89">
            <v>16</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3</v>
          </cell>
          <cell r="BA89">
            <v>2</v>
          </cell>
          <cell r="BB89">
            <v>1</v>
          </cell>
          <cell r="BC89">
            <v>0</v>
          </cell>
          <cell r="BD89">
            <v>0</v>
          </cell>
          <cell r="BE89">
            <v>0</v>
          </cell>
          <cell r="BF89">
            <v>0</v>
          </cell>
          <cell r="BG89">
            <v>6</v>
          </cell>
          <cell r="BH89">
            <v>13</v>
          </cell>
          <cell r="BI89">
            <v>6</v>
          </cell>
          <cell r="BJ89">
            <v>3</v>
          </cell>
          <cell r="BK89">
            <v>0</v>
          </cell>
          <cell r="BL89">
            <v>0</v>
          </cell>
          <cell r="BM89">
            <v>0</v>
          </cell>
          <cell r="BN89">
            <v>0</v>
          </cell>
          <cell r="BO89">
            <v>22</v>
          </cell>
          <cell r="BP89">
            <v>0</v>
          </cell>
          <cell r="BQ89">
            <v>0</v>
          </cell>
          <cell r="BR89">
            <v>0</v>
          </cell>
          <cell r="BS89">
            <v>0</v>
          </cell>
          <cell r="BT89">
            <v>0</v>
          </cell>
          <cell r="BU89">
            <v>0</v>
          </cell>
          <cell r="BV89">
            <v>0</v>
          </cell>
          <cell r="BW89">
            <v>0</v>
          </cell>
          <cell r="BX89">
            <v>6</v>
          </cell>
          <cell r="BY89">
            <v>5</v>
          </cell>
          <cell r="BZ89">
            <v>3</v>
          </cell>
          <cell r="CA89">
            <v>0</v>
          </cell>
          <cell r="CB89">
            <v>0</v>
          </cell>
          <cell r="CC89">
            <v>0</v>
          </cell>
          <cell r="CD89">
            <v>0</v>
          </cell>
          <cell r="CE89">
            <v>14</v>
          </cell>
          <cell r="CF89">
            <v>0</v>
          </cell>
          <cell r="CG89">
            <v>1</v>
          </cell>
          <cell r="CH89">
            <v>0</v>
          </cell>
          <cell r="CI89">
            <v>0</v>
          </cell>
          <cell r="CJ89">
            <v>0</v>
          </cell>
          <cell r="CK89">
            <v>0</v>
          </cell>
          <cell r="CL89">
            <v>0</v>
          </cell>
          <cell r="CM89">
            <v>1</v>
          </cell>
          <cell r="CN89">
            <v>1</v>
          </cell>
          <cell r="CO89">
            <v>0</v>
          </cell>
          <cell r="CP89">
            <v>0</v>
          </cell>
          <cell r="CQ89">
            <v>0</v>
          </cell>
          <cell r="CR89">
            <v>0</v>
          </cell>
          <cell r="CS89">
            <v>0</v>
          </cell>
          <cell r="CT89">
            <v>0</v>
          </cell>
          <cell r="CU89">
            <v>1</v>
          </cell>
          <cell r="CV89">
            <v>0</v>
          </cell>
          <cell r="CW89">
            <v>0</v>
          </cell>
          <cell r="CX89">
            <v>0</v>
          </cell>
          <cell r="CY89">
            <v>0</v>
          </cell>
          <cell r="CZ89">
            <v>0</v>
          </cell>
          <cell r="DA89">
            <v>0</v>
          </cell>
          <cell r="DB89">
            <v>0</v>
          </cell>
          <cell r="DC89">
            <v>0</v>
          </cell>
          <cell r="DD89">
            <v>1</v>
          </cell>
          <cell r="DE89">
            <v>4</v>
          </cell>
          <cell r="DF89">
            <v>0</v>
          </cell>
          <cell r="DG89">
            <v>0</v>
          </cell>
          <cell r="DH89">
            <v>0</v>
          </cell>
          <cell r="DI89">
            <v>0</v>
          </cell>
          <cell r="DJ89">
            <v>0</v>
          </cell>
          <cell r="DK89">
            <v>5</v>
          </cell>
          <cell r="DL89">
            <v>8</v>
          </cell>
          <cell r="DM89">
            <v>10</v>
          </cell>
          <cell r="DN89">
            <v>3</v>
          </cell>
          <cell r="DO89">
            <v>0</v>
          </cell>
          <cell r="DP89">
            <v>0</v>
          </cell>
          <cell r="DQ89">
            <v>0</v>
          </cell>
          <cell r="DR89">
            <v>0</v>
          </cell>
          <cell r="DS89">
            <v>21</v>
          </cell>
          <cell r="DT89" t="str">
            <v>Yes</v>
          </cell>
          <cell r="DU89" t="str">
            <v>-</v>
          </cell>
          <cell r="DV89" t="str">
            <v>01772 625351</v>
          </cell>
          <cell r="DW89" t="str">
            <v>tbryan@southribble.gov.uk</v>
          </cell>
        </row>
        <row r="90">
          <cell r="B90" t="str">
            <v>Harborough</v>
          </cell>
          <cell r="C90">
            <v>3</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4</v>
          </cell>
          <cell r="U90">
            <v>0</v>
          </cell>
          <cell r="V90">
            <v>0</v>
          </cell>
          <cell r="W90">
            <v>0</v>
          </cell>
          <cell r="X90">
            <v>0</v>
          </cell>
          <cell r="Y90">
            <v>0</v>
          </cell>
          <cell r="Z90">
            <v>0</v>
          </cell>
          <cell r="AA90">
            <v>4</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4</v>
          </cell>
          <cell r="BI90">
            <v>0</v>
          </cell>
          <cell r="BJ90">
            <v>0</v>
          </cell>
          <cell r="BK90">
            <v>0</v>
          </cell>
          <cell r="BL90">
            <v>0</v>
          </cell>
          <cell r="BM90">
            <v>0</v>
          </cell>
          <cell r="BN90">
            <v>0</v>
          </cell>
          <cell r="BO90">
            <v>4</v>
          </cell>
          <cell r="BP90">
            <v>1</v>
          </cell>
          <cell r="BQ90">
            <v>0</v>
          </cell>
          <cell r="BR90">
            <v>0</v>
          </cell>
          <cell r="BS90">
            <v>0</v>
          </cell>
          <cell r="BT90">
            <v>0</v>
          </cell>
          <cell r="BU90">
            <v>0</v>
          </cell>
          <cell r="BV90">
            <v>0</v>
          </cell>
          <cell r="BW90">
            <v>1</v>
          </cell>
          <cell r="BX90">
            <v>1</v>
          </cell>
          <cell r="BY90">
            <v>0</v>
          </cell>
          <cell r="BZ90">
            <v>0</v>
          </cell>
          <cell r="CA90">
            <v>0</v>
          </cell>
          <cell r="CB90">
            <v>0</v>
          </cell>
          <cell r="CC90">
            <v>0</v>
          </cell>
          <cell r="CD90">
            <v>0</v>
          </cell>
          <cell r="CE90">
            <v>1</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0</v>
          </cell>
          <cell r="CZ90">
            <v>0</v>
          </cell>
          <cell r="DA90">
            <v>0</v>
          </cell>
          <cell r="DB90">
            <v>0</v>
          </cell>
          <cell r="DC90">
            <v>0</v>
          </cell>
          <cell r="DD90">
            <v>0</v>
          </cell>
          <cell r="DE90">
            <v>0</v>
          </cell>
          <cell r="DF90">
            <v>0</v>
          </cell>
          <cell r="DG90">
            <v>0</v>
          </cell>
          <cell r="DH90">
            <v>0</v>
          </cell>
          <cell r="DI90">
            <v>0</v>
          </cell>
          <cell r="DJ90">
            <v>0</v>
          </cell>
          <cell r="DK90">
            <v>0</v>
          </cell>
          <cell r="DL90">
            <v>2</v>
          </cell>
          <cell r="DM90">
            <v>0</v>
          </cell>
          <cell r="DN90">
            <v>0</v>
          </cell>
          <cell r="DO90">
            <v>0</v>
          </cell>
          <cell r="DP90">
            <v>0</v>
          </cell>
          <cell r="DQ90">
            <v>0</v>
          </cell>
          <cell r="DR90">
            <v>0</v>
          </cell>
          <cell r="DS90">
            <v>2</v>
          </cell>
          <cell r="DT90" t="str">
            <v>Yes</v>
          </cell>
          <cell r="DU90" t="str">
            <v>-</v>
          </cell>
          <cell r="DV90" t="str">
            <v>01858 438999</v>
          </cell>
          <cell r="DW90" t="str">
            <v>p.warrington@harborough.gov.uk</v>
          </cell>
        </row>
        <row r="91">
          <cell r="B91" t="str">
            <v>Breckland</v>
          </cell>
          <cell r="C91">
            <v>4</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17</v>
          </cell>
          <cell r="U91">
            <v>0</v>
          </cell>
          <cell r="V91">
            <v>1</v>
          </cell>
          <cell r="W91">
            <v>0</v>
          </cell>
          <cell r="X91">
            <v>0</v>
          </cell>
          <cell r="Y91">
            <v>0</v>
          </cell>
          <cell r="Z91">
            <v>0</v>
          </cell>
          <cell r="AA91">
            <v>18</v>
          </cell>
          <cell r="AB91">
            <v>1</v>
          </cell>
          <cell r="AC91">
            <v>1</v>
          </cell>
          <cell r="AD91">
            <v>0</v>
          </cell>
          <cell r="AE91">
            <v>0</v>
          </cell>
          <cell r="AF91">
            <v>0</v>
          </cell>
          <cell r="AG91">
            <v>0</v>
          </cell>
          <cell r="AH91">
            <v>0</v>
          </cell>
          <cell r="AI91">
            <v>2</v>
          </cell>
          <cell r="AJ91">
            <v>1</v>
          </cell>
          <cell r="AK91">
            <v>0</v>
          </cell>
          <cell r="AL91">
            <v>0</v>
          </cell>
          <cell r="AM91">
            <v>0</v>
          </cell>
          <cell r="AN91">
            <v>0</v>
          </cell>
          <cell r="AO91">
            <v>0</v>
          </cell>
          <cell r="AP91">
            <v>0</v>
          </cell>
          <cell r="AQ91">
            <v>1</v>
          </cell>
          <cell r="AR91">
            <v>0</v>
          </cell>
          <cell r="AS91">
            <v>0</v>
          </cell>
          <cell r="AT91">
            <v>0</v>
          </cell>
          <cell r="AU91">
            <v>0</v>
          </cell>
          <cell r="AV91">
            <v>0</v>
          </cell>
          <cell r="AW91">
            <v>0</v>
          </cell>
          <cell r="AX91">
            <v>0</v>
          </cell>
          <cell r="AY91">
            <v>0</v>
          </cell>
          <cell r="AZ91">
            <v>2</v>
          </cell>
          <cell r="BA91">
            <v>0</v>
          </cell>
          <cell r="BB91">
            <v>0</v>
          </cell>
          <cell r="BC91">
            <v>0</v>
          </cell>
          <cell r="BD91">
            <v>0</v>
          </cell>
          <cell r="BE91">
            <v>0</v>
          </cell>
          <cell r="BF91">
            <v>0</v>
          </cell>
          <cell r="BG91">
            <v>2</v>
          </cell>
          <cell r="BH91">
            <v>21</v>
          </cell>
          <cell r="BI91">
            <v>1</v>
          </cell>
          <cell r="BJ91">
            <v>1</v>
          </cell>
          <cell r="BK91">
            <v>0</v>
          </cell>
          <cell r="BL91">
            <v>0</v>
          </cell>
          <cell r="BM91">
            <v>0</v>
          </cell>
          <cell r="BN91">
            <v>0</v>
          </cell>
          <cell r="BO91">
            <v>23</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2</v>
          </cell>
          <cell r="CG91">
            <v>0</v>
          </cell>
          <cell r="CH91">
            <v>0</v>
          </cell>
          <cell r="CI91">
            <v>0</v>
          </cell>
          <cell r="CJ91">
            <v>0</v>
          </cell>
          <cell r="CK91">
            <v>0</v>
          </cell>
          <cell r="CL91">
            <v>0</v>
          </cell>
          <cell r="CM91">
            <v>2</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1</v>
          </cell>
          <cell r="DE91">
            <v>0</v>
          </cell>
          <cell r="DF91">
            <v>0</v>
          </cell>
          <cell r="DG91">
            <v>0</v>
          </cell>
          <cell r="DH91">
            <v>0</v>
          </cell>
          <cell r="DI91">
            <v>0</v>
          </cell>
          <cell r="DJ91">
            <v>0</v>
          </cell>
          <cell r="DK91">
            <v>1</v>
          </cell>
          <cell r="DL91">
            <v>3</v>
          </cell>
          <cell r="DM91">
            <v>0</v>
          </cell>
          <cell r="DN91">
            <v>0</v>
          </cell>
          <cell r="DO91">
            <v>0</v>
          </cell>
          <cell r="DP91">
            <v>0</v>
          </cell>
          <cell r="DQ91">
            <v>0</v>
          </cell>
          <cell r="DR91">
            <v>0</v>
          </cell>
          <cell r="DS91">
            <v>3</v>
          </cell>
          <cell r="DT91" t="str">
            <v>Yes</v>
          </cell>
          <cell r="DU91" t="str">
            <v>-</v>
          </cell>
          <cell r="DV91" t="str">
            <v>01362 656842</v>
          </cell>
          <cell r="DW91" t="str">
            <v>john.walker@breckland.gov.uk</v>
          </cell>
        </row>
        <row r="92">
          <cell r="B92" t="str">
            <v>Wansbeck</v>
          </cell>
          <cell r="C92">
            <v>1</v>
          </cell>
          <cell r="D92">
            <v>0</v>
          </cell>
          <cell r="E92">
            <v>0</v>
          </cell>
          <cell r="F92">
            <v>0</v>
          </cell>
          <cell r="G92">
            <v>0</v>
          </cell>
          <cell r="H92">
            <v>0</v>
          </cell>
          <cell r="I92">
            <v>0</v>
          </cell>
          <cell r="J92">
            <v>0</v>
          </cell>
          <cell r="K92">
            <v>0</v>
          </cell>
          <cell r="L92">
            <v>1</v>
          </cell>
          <cell r="M92">
            <v>1</v>
          </cell>
          <cell r="N92">
            <v>0</v>
          </cell>
          <cell r="O92">
            <v>1</v>
          </cell>
          <cell r="P92">
            <v>0</v>
          </cell>
          <cell r="Q92">
            <v>0</v>
          </cell>
          <cell r="R92">
            <v>0</v>
          </cell>
          <cell r="S92">
            <v>3</v>
          </cell>
          <cell r="T92">
            <v>5</v>
          </cell>
          <cell r="U92">
            <v>3</v>
          </cell>
          <cell r="V92">
            <v>2</v>
          </cell>
          <cell r="W92">
            <v>2</v>
          </cell>
          <cell r="X92">
            <v>1</v>
          </cell>
          <cell r="Y92">
            <v>1</v>
          </cell>
          <cell r="Z92">
            <v>1</v>
          </cell>
          <cell r="AA92">
            <v>15</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6</v>
          </cell>
          <cell r="BI92">
            <v>4</v>
          </cell>
          <cell r="BJ92">
            <v>2</v>
          </cell>
          <cell r="BK92">
            <v>3</v>
          </cell>
          <cell r="BL92">
            <v>1</v>
          </cell>
          <cell r="BM92">
            <v>1</v>
          </cell>
          <cell r="BN92">
            <v>1</v>
          </cell>
          <cell r="BO92">
            <v>18</v>
          </cell>
          <cell r="BP92">
            <v>0</v>
          </cell>
          <cell r="BQ92">
            <v>0</v>
          </cell>
          <cell r="BR92">
            <v>0</v>
          </cell>
          <cell r="BS92">
            <v>0</v>
          </cell>
          <cell r="BT92">
            <v>0</v>
          </cell>
          <cell r="BU92">
            <v>0</v>
          </cell>
          <cell r="BV92">
            <v>0</v>
          </cell>
          <cell r="BW92">
            <v>0</v>
          </cell>
          <cell r="BX92">
            <v>1</v>
          </cell>
          <cell r="BY92">
            <v>1</v>
          </cell>
          <cell r="BZ92">
            <v>0</v>
          </cell>
          <cell r="CA92">
            <v>1</v>
          </cell>
          <cell r="CB92">
            <v>0</v>
          </cell>
          <cell r="CC92">
            <v>0</v>
          </cell>
          <cell r="CD92">
            <v>0</v>
          </cell>
          <cell r="CE92">
            <v>3</v>
          </cell>
          <cell r="CF92">
            <v>5</v>
          </cell>
          <cell r="CG92">
            <v>3</v>
          </cell>
          <cell r="CH92">
            <v>2</v>
          </cell>
          <cell r="CI92">
            <v>2</v>
          </cell>
          <cell r="CJ92">
            <v>1</v>
          </cell>
          <cell r="CK92">
            <v>1</v>
          </cell>
          <cell r="CL92">
            <v>1</v>
          </cell>
          <cell r="CM92">
            <v>15</v>
          </cell>
          <cell r="CN92">
            <v>0</v>
          </cell>
          <cell r="CO92">
            <v>0</v>
          </cell>
          <cell r="CP92">
            <v>0</v>
          </cell>
          <cell r="CQ92">
            <v>0</v>
          </cell>
          <cell r="CR92">
            <v>0</v>
          </cell>
          <cell r="CS92">
            <v>0</v>
          </cell>
          <cell r="CT92">
            <v>0</v>
          </cell>
          <cell r="CU92">
            <v>0</v>
          </cell>
          <cell r="CV92">
            <v>0</v>
          </cell>
          <cell r="CW92">
            <v>0</v>
          </cell>
          <cell r="CX92">
            <v>0</v>
          </cell>
          <cell r="CY92">
            <v>0</v>
          </cell>
          <cell r="CZ92">
            <v>0</v>
          </cell>
          <cell r="DA92">
            <v>0</v>
          </cell>
          <cell r="DB92">
            <v>0</v>
          </cell>
          <cell r="DC92">
            <v>0</v>
          </cell>
          <cell r="DD92">
            <v>0</v>
          </cell>
          <cell r="DE92">
            <v>0</v>
          </cell>
          <cell r="DF92">
            <v>0</v>
          </cell>
          <cell r="DG92">
            <v>0</v>
          </cell>
          <cell r="DH92">
            <v>0</v>
          </cell>
          <cell r="DI92">
            <v>0</v>
          </cell>
          <cell r="DJ92">
            <v>0</v>
          </cell>
          <cell r="DK92">
            <v>0</v>
          </cell>
          <cell r="DL92">
            <v>6</v>
          </cell>
          <cell r="DM92">
            <v>4</v>
          </cell>
          <cell r="DN92">
            <v>2</v>
          </cell>
          <cell r="DO92">
            <v>3</v>
          </cell>
          <cell r="DP92">
            <v>1</v>
          </cell>
          <cell r="DQ92">
            <v>1</v>
          </cell>
          <cell r="DR92">
            <v>1</v>
          </cell>
          <cell r="DS92">
            <v>18</v>
          </cell>
          <cell r="DT92" t="str">
            <v>Yes</v>
          </cell>
          <cell r="DU92" t="str">
            <v xml:space="preserve"> </v>
          </cell>
          <cell r="DV92" t="str">
            <v>(01670) 532280</v>
          </cell>
          <cell r="DW92" t="str">
            <v>p.milburn@wansbeck.gov.uk</v>
          </cell>
        </row>
        <row r="93">
          <cell r="B93" t="str">
            <v>West Wiltshire</v>
          </cell>
          <cell r="C93">
            <v>7</v>
          </cell>
          <cell r="D93">
            <v>0</v>
          </cell>
          <cell r="E93">
            <v>0</v>
          </cell>
          <cell r="F93">
            <v>0</v>
          </cell>
          <cell r="G93">
            <v>0</v>
          </cell>
          <cell r="H93">
            <v>0</v>
          </cell>
          <cell r="I93">
            <v>0</v>
          </cell>
          <cell r="J93">
            <v>0</v>
          </cell>
          <cell r="K93">
            <v>0</v>
          </cell>
          <cell r="L93">
            <v>4</v>
          </cell>
          <cell r="M93">
            <v>4</v>
          </cell>
          <cell r="N93">
            <v>0</v>
          </cell>
          <cell r="O93">
            <v>0</v>
          </cell>
          <cell r="P93">
            <v>1</v>
          </cell>
          <cell r="Q93">
            <v>0</v>
          </cell>
          <cell r="R93">
            <v>0</v>
          </cell>
          <cell r="S93">
            <v>9</v>
          </cell>
          <cell r="T93">
            <v>7</v>
          </cell>
          <cell r="U93">
            <v>1</v>
          </cell>
          <cell r="V93">
            <v>0</v>
          </cell>
          <cell r="W93">
            <v>1</v>
          </cell>
          <cell r="X93">
            <v>0</v>
          </cell>
          <cell r="Y93">
            <v>0</v>
          </cell>
          <cell r="Z93">
            <v>0</v>
          </cell>
          <cell r="AA93">
            <v>9</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1</v>
          </cell>
          <cell r="AS93">
            <v>0</v>
          </cell>
          <cell r="AT93">
            <v>0</v>
          </cell>
          <cell r="AU93">
            <v>0</v>
          </cell>
          <cell r="AV93">
            <v>0</v>
          </cell>
          <cell r="AW93">
            <v>0</v>
          </cell>
          <cell r="AX93">
            <v>0</v>
          </cell>
          <cell r="AY93">
            <v>1</v>
          </cell>
          <cell r="AZ93">
            <v>0</v>
          </cell>
          <cell r="BA93">
            <v>0</v>
          </cell>
          <cell r="BB93">
            <v>0</v>
          </cell>
          <cell r="BC93">
            <v>0</v>
          </cell>
          <cell r="BD93">
            <v>0</v>
          </cell>
          <cell r="BE93">
            <v>0</v>
          </cell>
          <cell r="BF93">
            <v>0</v>
          </cell>
          <cell r="BG93">
            <v>0</v>
          </cell>
          <cell r="BH93">
            <v>12</v>
          </cell>
          <cell r="BI93">
            <v>5</v>
          </cell>
          <cell r="BJ93">
            <v>0</v>
          </cell>
          <cell r="BK93">
            <v>1</v>
          </cell>
          <cell r="BL93">
            <v>1</v>
          </cell>
          <cell r="BM93">
            <v>0</v>
          </cell>
          <cell r="BN93">
            <v>0</v>
          </cell>
          <cell r="BO93">
            <v>19</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v>0</v>
          </cell>
          <cell r="CH93">
            <v>0</v>
          </cell>
          <cell r="CI93">
            <v>0</v>
          </cell>
          <cell r="CJ93">
            <v>0</v>
          </cell>
          <cell r="CK93">
            <v>0</v>
          </cell>
          <cell r="CL93">
            <v>0</v>
          </cell>
          <cell r="CM93">
            <v>0</v>
          </cell>
          <cell r="CN93">
            <v>0</v>
          </cell>
          <cell r="CO93">
            <v>0</v>
          </cell>
          <cell r="CP93">
            <v>0</v>
          </cell>
          <cell r="CQ93">
            <v>0</v>
          </cell>
          <cell r="CR93">
            <v>0</v>
          </cell>
          <cell r="CS93">
            <v>0</v>
          </cell>
          <cell r="CT93">
            <v>0</v>
          </cell>
          <cell r="CU93">
            <v>0</v>
          </cell>
          <cell r="CV93">
            <v>0</v>
          </cell>
          <cell r="CW93">
            <v>0</v>
          </cell>
          <cell r="CX93">
            <v>0</v>
          </cell>
          <cell r="CY93">
            <v>0</v>
          </cell>
          <cell r="CZ93">
            <v>0</v>
          </cell>
          <cell r="DA93">
            <v>0</v>
          </cell>
          <cell r="DB93">
            <v>0</v>
          </cell>
          <cell r="DC93">
            <v>0</v>
          </cell>
          <cell r="DD93">
            <v>0</v>
          </cell>
          <cell r="DE93">
            <v>0</v>
          </cell>
          <cell r="DF93">
            <v>0</v>
          </cell>
          <cell r="DG93">
            <v>0</v>
          </cell>
          <cell r="DH93">
            <v>0</v>
          </cell>
          <cell r="DI93">
            <v>0</v>
          </cell>
          <cell r="DJ93">
            <v>0</v>
          </cell>
          <cell r="DK93">
            <v>0</v>
          </cell>
          <cell r="DL93">
            <v>0</v>
          </cell>
          <cell r="DM93">
            <v>0</v>
          </cell>
          <cell r="DN93">
            <v>0</v>
          </cell>
          <cell r="DO93">
            <v>0</v>
          </cell>
          <cell r="DP93">
            <v>0</v>
          </cell>
          <cell r="DQ93">
            <v>0</v>
          </cell>
          <cell r="DR93">
            <v>0</v>
          </cell>
          <cell r="DS93">
            <v>0</v>
          </cell>
          <cell r="DT93" t="str">
            <v>Yes</v>
          </cell>
          <cell r="DU93" t="str">
            <v>-</v>
          </cell>
          <cell r="DV93" t="str">
            <v>01225 776655 EXT 268</v>
          </cell>
          <cell r="DW93" t="str">
            <v>ARAWLINS@WESTWILTSHIRE.GOV.UK</v>
          </cell>
        </row>
        <row r="94">
          <cell r="B94" t="str">
            <v>Oldham</v>
          </cell>
          <cell r="C94">
            <v>9</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29</v>
          </cell>
          <cell r="U94">
            <v>0</v>
          </cell>
          <cell r="V94">
            <v>0</v>
          </cell>
          <cell r="W94">
            <v>0</v>
          </cell>
          <cell r="X94">
            <v>0</v>
          </cell>
          <cell r="Y94">
            <v>0</v>
          </cell>
          <cell r="Z94">
            <v>0</v>
          </cell>
          <cell r="AA94">
            <v>29</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3</v>
          </cell>
          <cell r="AS94">
            <v>0</v>
          </cell>
          <cell r="AT94">
            <v>0</v>
          </cell>
          <cell r="AU94">
            <v>0</v>
          </cell>
          <cell r="AV94">
            <v>0</v>
          </cell>
          <cell r="AW94">
            <v>0</v>
          </cell>
          <cell r="AX94">
            <v>0</v>
          </cell>
          <cell r="AY94">
            <v>3</v>
          </cell>
          <cell r="AZ94">
            <v>5</v>
          </cell>
          <cell r="BA94">
            <v>0</v>
          </cell>
          <cell r="BB94">
            <v>0</v>
          </cell>
          <cell r="BC94">
            <v>0</v>
          </cell>
          <cell r="BD94">
            <v>0</v>
          </cell>
          <cell r="BE94">
            <v>0</v>
          </cell>
          <cell r="BF94">
            <v>0</v>
          </cell>
          <cell r="BG94">
            <v>5</v>
          </cell>
          <cell r="BH94">
            <v>37</v>
          </cell>
          <cell r="BI94">
            <v>0</v>
          </cell>
          <cell r="BJ94">
            <v>0</v>
          </cell>
          <cell r="BK94">
            <v>0</v>
          </cell>
          <cell r="BL94">
            <v>0</v>
          </cell>
          <cell r="BM94">
            <v>0</v>
          </cell>
          <cell r="BN94">
            <v>0</v>
          </cell>
          <cell r="BO94">
            <v>37</v>
          </cell>
          <cell r="BP94">
            <v>0</v>
          </cell>
          <cell r="BQ94">
            <v>0</v>
          </cell>
          <cell r="BR94">
            <v>0</v>
          </cell>
          <cell r="BS94">
            <v>0</v>
          </cell>
          <cell r="BT94">
            <v>0</v>
          </cell>
          <cell r="BU94">
            <v>0</v>
          </cell>
          <cell r="BV94">
            <v>0</v>
          </cell>
          <cell r="BW94">
            <v>0</v>
          </cell>
          <cell r="BX94">
            <v>41</v>
          </cell>
          <cell r="BY94">
            <v>8</v>
          </cell>
          <cell r="BZ94">
            <v>0</v>
          </cell>
          <cell r="CA94">
            <v>0</v>
          </cell>
          <cell r="CB94">
            <v>0</v>
          </cell>
          <cell r="CC94">
            <v>0</v>
          </cell>
          <cell r="CD94">
            <v>0</v>
          </cell>
          <cell r="CE94">
            <v>49</v>
          </cell>
          <cell r="CF94">
            <v>9</v>
          </cell>
          <cell r="CG94">
            <v>0</v>
          </cell>
          <cell r="CH94">
            <v>0</v>
          </cell>
          <cell r="CI94">
            <v>0</v>
          </cell>
          <cell r="CJ94">
            <v>0</v>
          </cell>
          <cell r="CK94">
            <v>0</v>
          </cell>
          <cell r="CL94">
            <v>0</v>
          </cell>
          <cell r="CM94">
            <v>9</v>
          </cell>
          <cell r="CN94">
            <v>0</v>
          </cell>
          <cell r="CO94">
            <v>0</v>
          </cell>
          <cell r="CP94">
            <v>0</v>
          </cell>
          <cell r="CQ94">
            <v>0</v>
          </cell>
          <cell r="CR94">
            <v>0</v>
          </cell>
          <cell r="CS94">
            <v>0</v>
          </cell>
          <cell r="CT94">
            <v>0</v>
          </cell>
          <cell r="CU94">
            <v>0</v>
          </cell>
          <cell r="CV94">
            <v>3</v>
          </cell>
          <cell r="CW94">
            <v>0</v>
          </cell>
          <cell r="CX94">
            <v>0</v>
          </cell>
          <cell r="CY94">
            <v>0</v>
          </cell>
          <cell r="CZ94">
            <v>0</v>
          </cell>
          <cell r="DA94">
            <v>0</v>
          </cell>
          <cell r="DB94">
            <v>0</v>
          </cell>
          <cell r="DC94">
            <v>3</v>
          </cell>
          <cell r="DD94">
            <v>8</v>
          </cell>
          <cell r="DE94">
            <v>1</v>
          </cell>
          <cell r="DF94">
            <v>1</v>
          </cell>
          <cell r="DG94">
            <v>0</v>
          </cell>
          <cell r="DH94">
            <v>0</v>
          </cell>
          <cell r="DI94">
            <v>0</v>
          </cell>
          <cell r="DJ94">
            <v>0</v>
          </cell>
          <cell r="DK94">
            <v>10</v>
          </cell>
          <cell r="DL94">
            <v>61</v>
          </cell>
          <cell r="DM94">
            <v>9</v>
          </cell>
          <cell r="DN94">
            <v>1</v>
          </cell>
          <cell r="DO94">
            <v>0</v>
          </cell>
          <cell r="DP94">
            <v>0</v>
          </cell>
          <cell r="DQ94">
            <v>0</v>
          </cell>
          <cell r="DR94">
            <v>0</v>
          </cell>
          <cell r="DS94">
            <v>71</v>
          </cell>
          <cell r="DT94" t="str">
            <v>Yes</v>
          </cell>
          <cell r="DU94" t="str">
            <v>-</v>
          </cell>
          <cell r="DV94" t="str">
            <v>0161 770 8163</v>
          </cell>
          <cell r="DW94" t="str">
            <v>Melanie.sackfield@oldham.gov.uk</v>
          </cell>
        </row>
        <row r="95">
          <cell r="B95" t="str">
            <v>Doncaster</v>
          </cell>
          <cell r="C95">
            <v>2</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22</v>
          </cell>
          <cell r="U95">
            <v>0</v>
          </cell>
          <cell r="V95">
            <v>0</v>
          </cell>
          <cell r="W95">
            <v>0</v>
          </cell>
          <cell r="X95">
            <v>0</v>
          </cell>
          <cell r="Y95">
            <v>0</v>
          </cell>
          <cell r="Z95">
            <v>0</v>
          </cell>
          <cell r="AA95">
            <v>22</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22</v>
          </cell>
          <cell r="BI95">
            <v>0</v>
          </cell>
          <cell r="BJ95">
            <v>0</v>
          </cell>
          <cell r="BK95">
            <v>0</v>
          </cell>
          <cell r="BL95">
            <v>0</v>
          </cell>
          <cell r="BM95">
            <v>0</v>
          </cell>
          <cell r="BN95">
            <v>0</v>
          </cell>
          <cell r="BO95">
            <v>22</v>
          </cell>
          <cell r="BP95">
            <v>0</v>
          </cell>
          <cell r="BQ95">
            <v>0</v>
          </cell>
          <cell r="BR95">
            <v>0</v>
          </cell>
          <cell r="BS95">
            <v>0</v>
          </cell>
          <cell r="BT95">
            <v>0</v>
          </cell>
          <cell r="BU95">
            <v>0</v>
          </cell>
          <cell r="BV95">
            <v>0</v>
          </cell>
          <cell r="BW95">
            <v>0</v>
          </cell>
          <cell r="BX95">
            <v>24</v>
          </cell>
          <cell r="BY95">
            <v>2</v>
          </cell>
          <cell r="BZ95">
            <v>0</v>
          </cell>
          <cell r="CA95">
            <v>0</v>
          </cell>
          <cell r="CB95">
            <v>0</v>
          </cell>
          <cell r="CC95">
            <v>0</v>
          </cell>
          <cell r="CD95">
            <v>0</v>
          </cell>
          <cell r="CE95">
            <v>26</v>
          </cell>
          <cell r="CF95">
            <v>0</v>
          </cell>
          <cell r="CG95">
            <v>0</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cell r="CY95">
            <v>0</v>
          </cell>
          <cell r="CZ95">
            <v>0</v>
          </cell>
          <cell r="DA95">
            <v>0</v>
          </cell>
          <cell r="DB95">
            <v>0</v>
          </cell>
          <cell r="DC95">
            <v>0</v>
          </cell>
          <cell r="DD95">
            <v>0</v>
          </cell>
          <cell r="DE95">
            <v>0</v>
          </cell>
          <cell r="DF95">
            <v>0</v>
          </cell>
          <cell r="DG95">
            <v>0</v>
          </cell>
          <cell r="DH95">
            <v>0</v>
          </cell>
          <cell r="DI95">
            <v>0</v>
          </cell>
          <cell r="DJ95">
            <v>0</v>
          </cell>
          <cell r="DK95">
            <v>0</v>
          </cell>
          <cell r="DL95">
            <v>24</v>
          </cell>
          <cell r="DM95">
            <v>2</v>
          </cell>
          <cell r="DN95">
            <v>0</v>
          </cell>
          <cell r="DO95">
            <v>0</v>
          </cell>
          <cell r="DP95">
            <v>0</v>
          </cell>
          <cell r="DQ95">
            <v>0</v>
          </cell>
          <cell r="DR95">
            <v>0</v>
          </cell>
          <cell r="DS95">
            <v>26</v>
          </cell>
          <cell r="DT95" t="str">
            <v>Yes</v>
          </cell>
          <cell r="DU95" t="str">
            <v>-</v>
          </cell>
          <cell r="DV95" t="str">
            <v>01302 862041</v>
          </cell>
          <cell r="DW95" t="str">
            <v>margaret.pender@doncaster.gov.uk</v>
          </cell>
        </row>
        <row r="96">
          <cell r="B96" t="str">
            <v>Hounslow</v>
          </cell>
          <cell r="C96">
            <v>5</v>
          </cell>
          <cell r="D96">
            <v>0</v>
          </cell>
          <cell r="E96">
            <v>0</v>
          </cell>
          <cell r="F96">
            <v>0</v>
          </cell>
          <cell r="G96">
            <v>0</v>
          </cell>
          <cell r="H96">
            <v>0</v>
          </cell>
          <cell r="I96">
            <v>0</v>
          </cell>
          <cell r="J96">
            <v>0</v>
          </cell>
          <cell r="K96">
            <v>0</v>
          </cell>
          <cell r="L96">
            <v>0</v>
          </cell>
          <cell r="M96">
            <v>2</v>
          </cell>
          <cell r="N96">
            <v>1</v>
          </cell>
          <cell r="O96">
            <v>0</v>
          </cell>
          <cell r="P96">
            <v>0</v>
          </cell>
          <cell r="Q96">
            <v>0</v>
          </cell>
          <cell r="R96">
            <v>0</v>
          </cell>
          <cell r="S96">
            <v>3</v>
          </cell>
          <cell r="T96">
            <v>16</v>
          </cell>
          <cell r="U96">
            <v>23</v>
          </cell>
          <cell r="V96">
            <v>18</v>
          </cell>
          <cell r="W96">
            <v>5</v>
          </cell>
          <cell r="X96">
            <v>4</v>
          </cell>
          <cell r="Y96">
            <v>4</v>
          </cell>
          <cell r="Z96">
            <v>2</v>
          </cell>
          <cell r="AA96">
            <v>72</v>
          </cell>
          <cell r="AB96">
            <v>0</v>
          </cell>
          <cell r="AC96">
            <v>0</v>
          </cell>
          <cell r="AD96">
            <v>0</v>
          </cell>
          <cell r="AE96">
            <v>1</v>
          </cell>
          <cell r="AF96">
            <v>0</v>
          </cell>
          <cell r="AG96">
            <v>0</v>
          </cell>
          <cell r="AH96">
            <v>0</v>
          </cell>
          <cell r="AI96">
            <v>1</v>
          </cell>
          <cell r="AJ96">
            <v>0</v>
          </cell>
          <cell r="AK96">
            <v>0</v>
          </cell>
          <cell r="AL96">
            <v>0</v>
          </cell>
          <cell r="AM96">
            <v>0</v>
          </cell>
          <cell r="AN96">
            <v>0</v>
          </cell>
          <cell r="AO96">
            <v>0</v>
          </cell>
          <cell r="AP96">
            <v>0</v>
          </cell>
          <cell r="AQ96">
            <v>0</v>
          </cell>
          <cell r="AR96">
            <v>0</v>
          </cell>
          <cell r="AS96">
            <v>0</v>
          </cell>
          <cell r="AT96">
            <v>1</v>
          </cell>
          <cell r="AU96">
            <v>1</v>
          </cell>
          <cell r="AV96">
            <v>0</v>
          </cell>
          <cell r="AW96">
            <v>0</v>
          </cell>
          <cell r="AX96">
            <v>0</v>
          </cell>
          <cell r="AY96">
            <v>2</v>
          </cell>
          <cell r="AZ96">
            <v>1</v>
          </cell>
          <cell r="BA96">
            <v>2</v>
          </cell>
          <cell r="BB96">
            <v>3</v>
          </cell>
          <cell r="BC96">
            <v>2</v>
          </cell>
          <cell r="BD96">
            <v>2</v>
          </cell>
          <cell r="BE96">
            <v>1</v>
          </cell>
          <cell r="BF96">
            <v>0</v>
          </cell>
          <cell r="BG96">
            <v>11</v>
          </cell>
          <cell r="BH96">
            <v>17</v>
          </cell>
          <cell r="BI96">
            <v>27</v>
          </cell>
          <cell r="BJ96">
            <v>23</v>
          </cell>
          <cell r="BK96">
            <v>9</v>
          </cell>
          <cell r="BL96">
            <v>6</v>
          </cell>
          <cell r="BM96">
            <v>5</v>
          </cell>
          <cell r="BN96">
            <v>2</v>
          </cell>
          <cell r="BO96">
            <v>89</v>
          </cell>
          <cell r="BP96">
            <v>0</v>
          </cell>
          <cell r="BQ96">
            <v>0</v>
          </cell>
          <cell r="BR96">
            <v>0</v>
          </cell>
          <cell r="BS96">
            <v>0</v>
          </cell>
          <cell r="BT96">
            <v>0</v>
          </cell>
          <cell r="BU96">
            <v>0</v>
          </cell>
          <cell r="BV96">
            <v>0</v>
          </cell>
          <cell r="BW96">
            <v>0</v>
          </cell>
          <cell r="BX96">
            <v>1</v>
          </cell>
          <cell r="BY96">
            <v>1</v>
          </cell>
          <cell r="BZ96">
            <v>1</v>
          </cell>
          <cell r="CA96">
            <v>0</v>
          </cell>
          <cell r="CB96">
            <v>0</v>
          </cell>
          <cell r="CC96">
            <v>0</v>
          </cell>
          <cell r="CD96">
            <v>0</v>
          </cell>
          <cell r="CE96">
            <v>3</v>
          </cell>
          <cell r="CF96">
            <v>0</v>
          </cell>
          <cell r="CG96">
            <v>0</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1</v>
          </cell>
          <cell r="DF96">
            <v>2</v>
          </cell>
          <cell r="DG96">
            <v>0</v>
          </cell>
          <cell r="DH96">
            <v>0</v>
          </cell>
          <cell r="DI96">
            <v>0</v>
          </cell>
          <cell r="DJ96">
            <v>0</v>
          </cell>
          <cell r="DK96">
            <v>3</v>
          </cell>
          <cell r="DL96">
            <v>1</v>
          </cell>
          <cell r="DM96">
            <v>2</v>
          </cell>
          <cell r="DN96">
            <v>3</v>
          </cell>
          <cell r="DO96">
            <v>0</v>
          </cell>
          <cell r="DP96">
            <v>0</v>
          </cell>
          <cell r="DQ96">
            <v>0</v>
          </cell>
          <cell r="DR96">
            <v>0</v>
          </cell>
          <cell r="DS96">
            <v>6</v>
          </cell>
          <cell r="DT96" t="str">
            <v>Yes</v>
          </cell>
          <cell r="DU96" t="str">
            <v>-</v>
          </cell>
          <cell r="DV96" t="str">
            <v>0208 583 3765</v>
          </cell>
          <cell r="DW96" t="str">
            <v>kevin.smith1@hounslow.gov.uk</v>
          </cell>
        </row>
        <row r="97">
          <cell r="B97" t="str">
            <v>North Devon</v>
          </cell>
          <cell r="C97">
            <v>7</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11</v>
          </cell>
          <cell r="U97">
            <v>5</v>
          </cell>
          <cell r="V97">
            <v>0</v>
          </cell>
          <cell r="W97">
            <v>1</v>
          </cell>
          <cell r="X97">
            <v>0</v>
          </cell>
          <cell r="Y97">
            <v>0</v>
          </cell>
          <cell r="Z97">
            <v>0</v>
          </cell>
          <cell r="AA97">
            <v>17</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2</v>
          </cell>
          <cell r="AS97">
            <v>0</v>
          </cell>
          <cell r="AT97">
            <v>0</v>
          </cell>
          <cell r="AU97">
            <v>0</v>
          </cell>
          <cell r="AV97">
            <v>0</v>
          </cell>
          <cell r="AW97">
            <v>0</v>
          </cell>
          <cell r="AX97">
            <v>0</v>
          </cell>
          <cell r="AY97">
            <v>2</v>
          </cell>
          <cell r="AZ97">
            <v>6</v>
          </cell>
          <cell r="BA97">
            <v>0</v>
          </cell>
          <cell r="BB97">
            <v>0</v>
          </cell>
          <cell r="BC97">
            <v>0</v>
          </cell>
          <cell r="BD97">
            <v>0</v>
          </cell>
          <cell r="BE97">
            <v>0</v>
          </cell>
          <cell r="BF97">
            <v>0</v>
          </cell>
          <cell r="BG97">
            <v>6</v>
          </cell>
          <cell r="BH97">
            <v>19</v>
          </cell>
          <cell r="BI97">
            <v>5</v>
          </cell>
          <cell r="BJ97">
            <v>0</v>
          </cell>
          <cell r="BK97">
            <v>1</v>
          </cell>
          <cell r="BL97">
            <v>0</v>
          </cell>
          <cell r="BM97">
            <v>0</v>
          </cell>
          <cell r="BN97">
            <v>0</v>
          </cell>
          <cell r="BO97">
            <v>25</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1</v>
          </cell>
          <cell r="DF97">
            <v>0</v>
          </cell>
          <cell r="DG97">
            <v>0</v>
          </cell>
          <cell r="DH97">
            <v>0</v>
          </cell>
          <cell r="DI97">
            <v>0</v>
          </cell>
          <cell r="DJ97">
            <v>0</v>
          </cell>
          <cell r="DK97">
            <v>1</v>
          </cell>
          <cell r="DL97">
            <v>0</v>
          </cell>
          <cell r="DM97">
            <v>1</v>
          </cell>
          <cell r="DN97">
            <v>0</v>
          </cell>
          <cell r="DO97">
            <v>0</v>
          </cell>
          <cell r="DP97">
            <v>0</v>
          </cell>
          <cell r="DQ97">
            <v>0</v>
          </cell>
          <cell r="DR97">
            <v>0</v>
          </cell>
          <cell r="DS97">
            <v>1</v>
          </cell>
          <cell r="DT97" t="str">
            <v>Yes</v>
          </cell>
          <cell r="DU97" t="str">
            <v>-</v>
          </cell>
          <cell r="DV97" t="str">
            <v>01271 325757</v>
          </cell>
          <cell r="DW97" t="str">
            <v>wendy.slate@northdevon.gov.uk</v>
          </cell>
        </row>
        <row r="98">
          <cell r="B98" t="str">
            <v>Bournemouth</v>
          </cell>
          <cell r="C98">
            <v>7</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5</v>
          </cell>
          <cell r="U98">
            <v>3</v>
          </cell>
          <cell r="V98">
            <v>0</v>
          </cell>
          <cell r="W98">
            <v>0</v>
          </cell>
          <cell r="X98">
            <v>0</v>
          </cell>
          <cell r="Y98">
            <v>0</v>
          </cell>
          <cell r="Z98">
            <v>0</v>
          </cell>
          <cell r="AA98">
            <v>8</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27</v>
          </cell>
          <cell r="AS98">
            <v>0</v>
          </cell>
          <cell r="AT98">
            <v>0</v>
          </cell>
          <cell r="AU98">
            <v>0</v>
          </cell>
          <cell r="AV98">
            <v>0</v>
          </cell>
          <cell r="AW98">
            <v>0</v>
          </cell>
          <cell r="AX98">
            <v>0</v>
          </cell>
          <cell r="AY98">
            <v>27</v>
          </cell>
          <cell r="AZ98">
            <v>0</v>
          </cell>
          <cell r="BA98">
            <v>0</v>
          </cell>
          <cell r="BB98">
            <v>0</v>
          </cell>
          <cell r="BC98">
            <v>0</v>
          </cell>
          <cell r="BD98">
            <v>0</v>
          </cell>
          <cell r="BE98">
            <v>0</v>
          </cell>
          <cell r="BF98">
            <v>0</v>
          </cell>
          <cell r="BG98">
            <v>0</v>
          </cell>
          <cell r="BH98">
            <v>32</v>
          </cell>
          <cell r="BI98">
            <v>3</v>
          </cell>
          <cell r="BJ98">
            <v>0</v>
          </cell>
          <cell r="BK98">
            <v>0</v>
          </cell>
          <cell r="BL98">
            <v>0</v>
          </cell>
          <cell r="BM98">
            <v>0</v>
          </cell>
          <cell r="BN98">
            <v>0</v>
          </cell>
          <cell r="BO98">
            <v>35</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0</v>
          </cell>
          <cell r="CZ98">
            <v>0</v>
          </cell>
          <cell r="DA98">
            <v>0</v>
          </cell>
          <cell r="DB98">
            <v>0</v>
          </cell>
          <cell r="DC98">
            <v>0</v>
          </cell>
          <cell r="DD98">
            <v>0</v>
          </cell>
          <cell r="DE98">
            <v>0</v>
          </cell>
          <cell r="DF98">
            <v>0</v>
          </cell>
          <cell r="DG98">
            <v>0</v>
          </cell>
          <cell r="DH98">
            <v>0</v>
          </cell>
          <cell r="DI98">
            <v>0</v>
          </cell>
          <cell r="DJ98">
            <v>0</v>
          </cell>
          <cell r="DK98">
            <v>0</v>
          </cell>
          <cell r="DL98">
            <v>0</v>
          </cell>
          <cell r="DM98">
            <v>0</v>
          </cell>
          <cell r="DN98">
            <v>0</v>
          </cell>
          <cell r="DO98">
            <v>0</v>
          </cell>
          <cell r="DP98">
            <v>0</v>
          </cell>
          <cell r="DQ98">
            <v>0</v>
          </cell>
          <cell r="DR98">
            <v>0</v>
          </cell>
          <cell r="DS98">
            <v>0</v>
          </cell>
          <cell r="DT98" t="str">
            <v>Yes</v>
          </cell>
          <cell r="DU98" t="str">
            <v>-</v>
          </cell>
          <cell r="DV98" t="str">
            <v>01202 454851</v>
          </cell>
          <cell r="DW98" t="str">
            <v>peter.hoyle@bournemouth.gov.uk</v>
          </cell>
        </row>
        <row r="99">
          <cell r="B99" t="str">
            <v>Chester-le-Street</v>
          </cell>
          <cell r="C99">
            <v>1</v>
          </cell>
          <cell r="D99">
            <v>0</v>
          </cell>
          <cell r="E99">
            <v>0</v>
          </cell>
          <cell r="F99">
            <v>0</v>
          </cell>
          <cell r="G99">
            <v>0</v>
          </cell>
          <cell r="H99">
            <v>0</v>
          </cell>
          <cell r="I99">
            <v>0</v>
          </cell>
          <cell r="J99">
            <v>0</v>
          </cell>
          <cell r="K99">
            <v>0</v>
          </cell>
          <cell r="L99">
            <v>2</v>
          </cell>
          <cell r="M99">
            <v>0</v>
          </cell>
          <cell r="N99">
            <v>0</v>
          </cell>
          <cell r="O99">
            <v>0</v>
          </cell>
          <cell r="P99">
            <v>0</v>
          </cell>
          <cell r="Q99">
            <v>0</v>
          </cell>
          <cell r="R99">
            <v>0</v>
          </cell>
          <cell r="S99">
            <v>2</v>
          </cell>
          <cell r="T99">
            <v>0</v>
          </cell>
          <cell r="U99">
            <v>0</v>
          </cell>
          <cell r="V99">
            <v>1</v>
          </cell>
          <cell r="W99">
            <v>1</v>
          </cell>
          <cell r="X99">
            <v>0</v>
          </cell>
          <cell r="Y99">
            <v>0</v>
          </cell>
          <cell r="Z99">
            <v>0</v>
          </cell>
          <cell r="AA99">
            <v>2</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2</v>
          </cell>
          <cell r="BC99">
            <v>0</v>
          </cell>
          <cell r="BD99">
            <v>0</v>
          </cell>
          <cell r="BE99">
            <v>0</v>
          </cell>
          <cell r="BF99">
            <v>0</v>
          </cell>
          <cell r="BG99">
            <v>2</v>
          </cell>
          <cell r="BH99">
            <v>2</v>
          </cell>
          <cell r="BI99">
            <v>0</v>
          </cell>
          <cell r="BJ99">
            <v>3</v>
          </cell>
          <cell r="BK99">
            <v>1</v>
          </cell>
          <cell r="BL99">
            <v>0</v>
          </cell>
          <cell r="BM99">
            <v>0</v>
          </cell>
          <cell r="BN99">
            <v>0</v>
          </cell>
          <cell r="BO99">
            <v>6</v>
          </cell>
          <cell r="BP99">
            <v>0</v>
          </cell>
          <cell r="BQ99">
            <v>0</v>
          </cell>
          <cell r="BR99">
            <v>0</v>
          </cell>
          <cell r="BS99">
            <v>0</v>
          </cell>
          <cell r="BT99">
            <v>0</v>
          </cell>
          <cell r="BU99">
            <v>0</v>
          </cell>
          <cell r="BV99">
            <v>0</v>
          </cell>
          <cell r="BW99">
            <v>0</v>
          </cell>
          <cell r="BX99">
            <v>12</v>
          </cell>
          <cell r="BY99">
            <v>0</v>
          </cell>
          <cell r="BZ99">
            <v>0</v>
          </cell>
          <cell r="CA99">
            <v>0</v>
          </cell>
          <cell r="CB99">
            <v>0</v>
          </cell>
          <cell r="CC99">
            <v>0</v>
          </cell>
          <cell r="CD99">
            <v>0</v>
          </cell>
          <cell r="CE99">
            <v>12</v>
          </cell>
          <cell r="CF99">
            <v>6</v>
          </cell>
          <cell r="CG99">
            <v>0</v>
          </cell>
          <cell r="CH99">
            <v>0</v>
          </cell>
          <cell r="CI99">
            <v>0</v>
          </cell>
          <cell r="CJ99">
            <v>0</v>
          </cell>
          <cell r="CK99">
            <v>0</v>
          </cell>
          <cell r="CL99">
            <v>0</v>
          </cell>
          <cell r="CM99">
            <v>6</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1</v>
          </cell>
          <cell r="DE99">
            <v>0</v>
          </cell>
          <cell r="DF99">
            <v>0</v>
          </cell>
          <cell r="DG99">
            <v>0</v>
          </cell>
          <cell r="DH99">
            <v>0</v>
          </cell>
          <cell r="DI99">
            <v>0</v>
          </cell>
          <cell r="DJ99">
            <v>0</v>
          </cell>
          <cell r="DK99">
            <v>1</v>
          </cell>
          <cell r="DL99">
            <v>19</v>
          </cell>
          <cell r="DM99">
            <v>0</v>
          </cell>
          <cell r="DN99">
            <v>0</v>
          </cell>
          <cell r="DO99">
            <v>0</v>
          </cell>
          <cell r="DP99">
            <v>0</v>
          </cell>
          <cell r="DQ99">
            <v>0</v>
          </cell>
          <cell r="DR99">
            <v>0</v>
          </cell>
          <cell r="DS99">
            <v>19</v>
          </cell>
          <cell r="DT99" t="str">
            <v>Yes</v>
          </cell>
          <cell r="DU99" t="str">
            <v>-</v>
          </cell>
          <cell r="DV99" t="str">
            <v>0191 3872043</v>
          </cell>
          <cell r="DW99" t="str">
            <v>laurafisher@chester-le-street.gov.uk</v>
          </cell>
        </row>
        <row r="100">
          <cell r="B100" t="str">
            <v>Tewkesbury</v>
          </cell>
          <cell r="C100">
            <v>7</v>
          </cell>
          <cell r="D100">
            <v>0</v>
          </cell>
          <cell r="E100">
            <v>0</v>
          </cell>
          <cell r="F100">
            <v>0</v>
          </cell>
          <cell r="G100">
            <v>0</v>
          </cell>
          <cell r="H100">
            <v>0</v>
          </cell>
          <cell r="I100">
            <v>0</v>
          </cell>
          <cell r="J100">
            <v>0</v>
          </cell>
          <cell r="K100">
            <v>0</v>
          </cell>
          <cell r="L100">
            <v>1</v>
          </cell>
          <cell r="M100">
            <v>0</v>
          </cell>
          <cell r="N100">
            <v>0</v>
          </cell>
          <cell r="O100">
            <v>0</v>
          </cell>
          <cell r="P100">
            <v>0</v>
          </cell>
          <cell r="Q100">
            <v>0</v>
          </cell>
          <cell r="R100">
            <v>0</v>
          </cell>
          <cell r="S100">
            <v>1</v>
          </cell>
          <cell r="T100">
            <v>6</v>
          </cell>
          <cell r="U100">
            <v>2</v>
          </cell>
          <cell r="V100">
            <v>3</v>
          </cell>
          <cell r="W100">
            <v>1</v>
          </cell>
          <cell r="X100">
            <v>0</v>
          </cell>
          <cell r="Y100">
            <v>0</v>
          </cell>
          <cell r="Z100">
            <v>0</v>
          </cell>
          <cell r="AA100">
            <v>12</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3</v>
          </cell>
          <cell r="BA100">
            <v>0</v>
          </cell>
          <cell r="BB100">
            <v>0</v>
          </cell>
          <cell r="BC100">
            <v>0</v>
          </cell>
          <cell r="BD100">
            <v>0</v>
          </cell>
          <cell r="BE100">
            <v>0</v>
          </cell>
          <cell r="BF100">
            <v>0</v>
          </cell>
          <cell r="BG100">
            <v>3</v>
          </cell>
          <cell r="BH100">
            <v>10</v>
          </cell>
          <cell r="BI100">
            <v>2</v>
          </cell>
          <cell r="BJ100">
            <v>3</v>
          </cell>
          <cell r="BK100">
            <v>1</v>
          </cell>
          <cell r="BL100">
            <v>0</v>
          </cell>
          <cell r="BM100">
            <v>0</v>
          </cell>
          <cell r="BN100">
            <v>0</v>
          </cell>
          <cell r="BO100">
            <v>16</v>
          </cell>
          <cell r="BP100">
            <v>0</v>
          </cell>
          <cell r="BQ100">
            <v>0</v>
          </cell>
          <cell r="BR100">
            <v>0</v>
          </cell>
          <cell r="BS100">
            <v>0</v>
          </cell>
          <cell r="BT100">
            <v>0</v>
          </cell>
          <cell r="BU100">
            <v>0</v>
          </cell>
          <cell r="BV100">
            <v>0</v>
          </cell>
          <cell r="BW100">
            <v>0</v>
          </cell>
          <cell r="BX100">
            <v>8</v>
          </cell>
          <cell r="BY100">
            <v>0</v>
          </cell>
          <cell r="BZ100">
            <v>1</v>
          </cell>
          <cell r="CA100">
            <v>0</v>
          </cell>
          <cell r="CB100">
            <v>0</v>
          </cell>
          <cell r="CC100">
            <v>0</v>
          </cell>
          <cell r="CD100">
            <v>0</v>
          </cell>
          <cell r="CE100">
            <v>9</v>
          </cell>
          <cell r="CF100">
            <v>1</v>
          </cell>
          <cell r="CG100">
            <v>0</v>
          </cell>
          <cell r="CH100">
            <v>0</v>
          </cell>
          <cell r="CI100">
            <v>0</v>
          </cell>
          <cell r="CJ100">
            <v>0</v>
          </cell>
          <cell r="CK100">
            <v>0</v>
          </cell>
          <cell r="CL100">
            <v>0</v>
          </cell>
          <cell r="CM100">
            <v>1</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3</v>
          </cell>
          <cell r="DE100">
            <v>0</v>
          </cell>
          <cell r="DF100">
            <v>0</v>
          </cell>
          <cell r="DG100">
            <v>0</v>
          </cell>
          <cell r="DH100">
            <v>0</v>
          </cell>
          <cell r="DI100">
            <v>0</v>
          </cell>
          <cell r="DJ100">
            <v>0</v>
          </cell>
          <cell r="DK100">
            <v>3</v>
          </cell>
          <cell r="DL100">
            <v>12</v>
          </cell>
          <cell r="DM100">
            <v>0</v>
          </cell>
          <cell r="DN100">
            <v>1</v>
          </cell>
          <cell r="DO100">
            <v>0</v>
          </cell>
          <cell r="DP100">
            <v>0</v>
          </cell>
          <cell r="DQ100">
            <v>0</v>
          </cell>
          <cell r="DR100">
            <v>0</v>
          </cell>
          <cell r="DS100">
            <v>13</v>
          </cell>
          <cell r="DT100" t="str">
            <v>Yes</v>
          </cell>
          <cell r="DU100" t="str">
            <v>-</v>
          </cell>
          <cell r="DV100" t="str">
            <v>01684 272259</v>
          </cell>
          <cell r="DW100" t="str">
            <v>val.smith@tewkesbury.gov.uk</v>
          </cell>
        </row>
        <row r="101">
          <cell r="B101" t="str">
            <v>Sevenoaks</v>
          </cell>
          <cell r="C101">
            <v>6</v>
          </cell>
          <cell r="D101">
            <v>0</v>
          </cell>
          <cell r="E101">
            <v>0</v>
          </cell>
          <cell r="F101">
            <v>0</v>
          </cell>
          <cell r="G101">
            <v>0</v>
          </cell>
          <cell r="H101">
            <v>0</v>
          </cell>
          <cell r="I101">
            <v>0</v>
          </cell>
          <cell r="J101">
            <v>0</v>
          </cell>
          <cell r="K101">
            <v>0</v>
          </cell>
          <cell r="L101">
            <v>1</v>
          </cell>
          <cell r="M101">
            <v>2</v>
          </cell>
          <cell r="N101">
            <v>0</v>
          </cell>
          <cell r="O101">
            <v>0</v>
          </cell>
          <cell r="P101">
            <v>0</v>
          </cell>
          <cell r="Q101">
            <v>0</v>
          </cell>
          <cell r="R101">
            <v>0</v>
          </cell>
          <cell r="S101">
            <v>3</v>
          </cell>
          <cell r="T101">
            <v>2</v>
          </cell>
          <cell r="U101">
            <v>1</v>
          </cell>
          <cell r="V101">
            <v>11</v>
          </cell>
          <cell r="W101">
            <v>0</v>
          </cell>
          <cell r="X101">
            <v>0</v>
          </cell>
          <cell r="Y101">
            <v>0</v>
          </cell>
          <cell r="Z101">
            <v>1</v>
          </cell>
          <cell r="AA101">
            <v>15</v>
          </cell>
          <cell r="AB101">
            <v>1</v>
          </cell>
          <cell r="AC101">
            <v>0</v>
          </cell>
          <cell r="AD101">
            <v>1</v>
          </cell>
          <cell r="AE101">
            <v>0</v>
          </cell>
          <cell r="AF101">
            <v>0</v>
          </cell>
          <cell r="AG101">
            <v>0</v>
          </cell>
          <cell r="AH101">
            <v>0</v>
          </cell>
          <cell r="AI101">
            <v>2</v>
          </cell>
          <cell r="AJ101">
            <v>0</v>
          </cell>
          <cell r="AK101">
            <v>0</v>
          </cell>
          <cell r="AL101">
            <v>0</v>
          </cell>
          <cell r="AM101">
            <v>0</v>
          </cell>
          <cell r="AN101">
            <v>0</v>
          </cell>
          <cell r="AO101">
            <v>0</v>
          </cell>
          <cell r="AP101">
            <v>0</v>
          </cell>
          <cell r="AQ101">
            <v>0</v>
          </cell>
          <cell r="AR101">
            <v>2</v>
          </cell>
          <cell r="AS101">
            <v>1</v>
          </cell>
          <cell r="AT101">
            <v>0</v>
          </cell>
          <cell r="AU101">
            <v>0</v>
          </cell>
          <cell r="AV101">
            <v>0</v>
          </cell>
          <cell r="AW101">
            <v>0</v>
          </cell>
          <cell r="AX101">
            <v>0</v>
          </cell>
          <cell r="AY101">
            <v>3</v>
          </cell>
          <cell r="AZ101">
            <v>0</v>
          </cell>
          <cell r="BA101">
            <v>1</v>
          </cell>
          <cell r="BB101">
            <v>0</v>
          </cell>
          <cell r="BC101">
            <v>0</v>
          </cell>
          <cell r="BD101">
            <v>0</v>
          </cell>
          <cell r="BE101">
            <v>0</v>
          </cell>
          <cell r="BF101">
            <v>0</v>
          </cell>
          <cell r="BG101">
            <v>1</v>
          </cell>
          <cell r="BH101">
            <v>6</v>
          </cell>
          <cell r="BI101">
            <v>5</v>
          </cell>
          <cell r="BJ101">
            <v>12</v>
          </cell>
          <cell r="BK101">
            <v>0</v>
          </cell>
          <cell r="BL101">
            <v>0</v>
          </cell>
          <cell r="BM101">
            <v>0</v>
          </cell>
          <cell r="BN101">
            <v>1</v>
          </cell>
          <cell r="BO101">
            <v>24</v>
          </cell>
          <cell r="BP101">
            <v>0</v>
          </cell>
          <cell r="BQ101">
            <v>0</v>
          </cell>
          <cell r="BR101">
            <v>0</v>
          </cell>
          <cell r="BS101">
            <v>0</v>
          </cell>
          <cell r="BT101">
            <v>0</v>
          </cell>
          <cell r="BU101">
            <v>0</v>
          </cell>
          <cell r="BV101">
            <v>0</v>
          </cell>
          <cell r="BW101">
            <v>0</v>
          </cell>
          <cell r="BX101">
            <v>7</v>
          </cell>
          <cell r="BY101">
            <v>0</v>
          </cell>
          <cell r="BZ101">
            <v>0</v>
          </cell>
          <cell r="CA101">
            <v>0</v>
          </cell>
          <cell r="CB101">
            <v>0</v>
          </cell>
          <cell r="CC101">
            <v>0</v>
          </cell>
          <cell r="CD101">
            <v>0</v>
          </cell>
          <cell r="CE101">
            <v>7</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0</v>
          </cell>
          <cell r="CT101">
            <v>0</v>
          </cell>
          <cell r="CU101">
            <v>0</v>
          </cell>
          <cell r="CV101">
            <v>1</v>
          </cell>
          <cell r="CW101">
            <v>0</v>
          </cell>
          <cell r="CX101">
            <v>0</v>
          </cell>
          <cell r="CY101">
            <v>0</v>
          </cell>
          <cell r="CZ101">
            <v>0</v>
          </cell>
          <cell r="DA101">
            <v>0</v>
          </cell>
          <cell r="DB101">
            <v>0</v>
          </cell>
          <cell r="DC101">
            <v>1</v>
          </cell>
          <cell r="DD101">
            <v>4</v>
          </cell>
          <cell r="DE101">
            <v>0</v>
          </cell>
          <cell r="DF101">
            <v>0</v>
          </cell>
          <cell r="DG101">
            <v>0</v>
          </cell>
          <cell r="DH101">
            <v>0</v>
          </cell>
          <cell r="DI101">
            <v>0</v>
          </cell>
          <cell r="DJ101">
            <v>0</v>
          </cell>
          <cell r="DK101">
            <v>4</v>
          </cell>
          <cell r="DL101">
            <v>12</v>
          </cell>
          <cell r="DM101">
            <v>0</v>
          </cell>
          <cell r="DN101">
            <v>0</v>
          </cell>
          <cell r="DO101">
            <v>0</v>
          </cell>
          <cell r="DP101">
            <v>0</v>
          </cell>
          <cell r="DQ101">
            <v>0</v>
          </cell>
          <cell r="DR101">
            <v>0</v>
          </cell>
          <cell r="DS101">
            <v>12</v>
          </cell>
          <cell r="DT101" t="str">
            <v>Yes</v>
          </cell>
          <cell r="DU101" t="str">
            <v>-</v>
          </cell>
          <cell r="DV101" t="str">
            <v>01732 227393</v>
          </cell>
          <cell r="DW101" t="str">
            <v>Steven.Richardson@sevenoaks.gov.uk</v>
          </cell>
        </row>
        <row r="102">
          <cell r="B102" t="str">
            <v>North West Leicestershire</v>
          </cell>
          <cell r="C102">
            <v>3</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2</v>
          </cell>
          <cell r="U102">
            <v>0</v>
          </cell>
          <cell r="V102">
            <v>0</v>
          </cell>
          <cell r="W102">
            <v>0</v>
          </cell>
          <cell r="X102">
            <v>0</v>
          </cell>
          <cell r="Y102">
            <v>0</v>
          </cell>
          <cell r="Z102">
            <v>0</v>
          </cell>
          <cell r="AA102">
            <v>2</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2</v>
          </cell>
          <cell r="BI102">
            <v>0</v>
          </cell>
          <cell r="BJ102">
            <v>0</v>
          </cell>
          <cell r="BK102">
            <v>0</v>
          </cell>
          <cell r="BL102">
            <v>0</v>
          </cell>
          <cell r="BM102">
            <v>0</v>
          </cell>
          <cell r="BN102">
            <v>0</v>
          </cell>
          <cell r="BO102">
            <v>2</v>
          </cell>
          <cell r="BP102">
            <v>0</v>
          </cell>
          <cell r="BQ102">
            <v>0</v>
          </cell>
          <cell r="BR102">
            <v>0</v>
          </cell>
          <cell r="BS102">
            <v>0</v>
          </cell>
          <cell r="BT102">
            <v>0</v>
          </cell>
          <cell r="BU102">
            <v>0</v>
          </cell>
          <cell r="BV102">
            <v>0</v>
          </cell>
          <cell r="BW102">
            <v>0</v>
          </cell>
          <cell r="BX102">
            <v>1</v>
          </cell>
          <cell r="BY102">
            <v>0</v>
          </cell>
          <cell r="BZ102">
            <v>0</v>
          </cell>
          <cell r="CA102">
            <v>0</v>
          </cell>
          <cell r="CB102">
            <v>0</v>
          </cell>
          <cell r="CC102">
            <v>0</v>
          </cell>
          <cell r="CD102">
            <v>0</v>
          </cell>
          <cell r="CE102">
            <v>1</v>
          </cell>
          <cell r="CF102">
            <v>0</v>
          </cell>
          <cell r="CG102">
            <v>0</v>
          </cell>
          <cell r="CH102">
            <v>1</v>
          </cell>
          <cell r="CI102">
            <v>0</v>
          </cell>
          <cell r="CJ102">
            <v>0</v>
          </cell>
          <cell r="CK102">
            <v>0</v>
          </cell>
          <cell r="CL102">
            <v>0</v>
          </cell>
          <cell r="CM102">
            <v>1</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1</v>
          </cell>
          <cell r="DM102">
            <v>0</v>
          </cell>
          <cell r="DN102">
            <v>1</v>
          </cell>
          <cell r="DO102">
            <v>0</v>
          </cell>
          <cell r="DP102">
            <v>0</v>
          </cell>
          <cell r="DQ102">
            <v>0</v>
          </cell>
          <cell r="DR102">
            <v>0</v>
          </cell>
          <cell r="DS102">
            <v>2</v>
          </cell>
          <cell r="DT102" t="str">
            <v>Yes</v>
          </cell>
          <cell r="DU102" t="str">
            <v>-</v>
          </cell>
          <cell r="DV102" t="str">
            <v>01530 454611</v>
          </cell>
          <cell r="DW102" t="str">
            <v>ruth.robinson@nwleicestershire.gov.uk</v>
          </cell>
        </row>
        <row r="103">
          <cell r="B103" t="str">
            <v>Norwich</v>
          </cell>
          <cell r="C103">
            <v>4</v>
          </cell>
          <cell r="D103">
            <v>15</v>
          </cell>
          <cell r="E103">
            <v>1</v>
          </cell>
          <cell r="F103">
            <v>0</v>
          </cell>
          <cell r="G103">
            <v>0</v>
          </cell>
          <cell r="H103">
            <v>0</v>
          </cell>
          <cell r="I103">
            <v>0</v>
          </cell>
          <cell r="J103">
            <v>0</v>
          </cell>
          <cell r="K103">
            <v>16</v>
          </cell>
          <cell r="L103">
            <v>0</v>
          </cell>
          <cell r="M103">
            <v>0</v>
          </cell>
          <cell r="N103">
            <v>0</v>
          </cell>
          <cell r="O103">
            <v>0</v>
          </cell>
          <cell r="P103">
            <v>0</v>
          </cell>
          <cell r="Q103">
            <v>0</v>
          </cell>
          <cell r="R103">
            <v>0</v>
          </cell>
          <cell r="S103">
            <v>0</v>
          </cell>
          <cell r="T103">
            <v>18</v>
          </cell>
          <cell r="U103">
            <v>2</v>
          </cell>
          <cell r="V103">
            <v>0</v>
          </cell>
          <cell r="W103">
            <v>0</v>
          </cell>
          <cell r="X103">
            <v>0</v>
          </cell>
          <cell r="Y103">
            <v>0</v>
          </cell>
          <cell r="Z103">
            <v>0</v>
          </cell>
          <cell r="AA103">
            <v>20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3</v>
          </cell>
          <cell r="AS103">
            <v>0</v>
          </cell>
          <cell r="AT103">
            <v>0</v>
          </cell>
          <cell r="AU103">
            <v>0</v>
          </cell>
          <cell r="AV103">
            <v>0</v>
          </cell>
          <cell r="AW103">
            <v>0</v>
          </cell>
          <cell r="AX103">
            <v>0</v>
          </cell>
          <cell r="AY103">
            <v>3</v>
          </cell>
          <cell r="AZ103">
            <v>2</v>
          </cell>
          <cell r="BA103">
            <v>0</v>
          </cell>
          <cell r="BB103">
            <v>0</v>
          </cell>
          <cell r="BC103">
            <v>0</v>
          </cell>
          <cell r="BD103">
            <v>0</v>
          </cell>
          <cell r="BE103">
            <v>0</v>
          </cell>
          <cell r="BF103">
            <v>0</v>
          </cell>
          <cell r="BG103">
            <v>2</v>
          </cell>
          <cell r="BH103">
            <v>38</v>
          </cell>
          <cell r="BI103">
            <v>3</v>
          </cell>
          <cell r="BJ103">
            <v>0</v>
          </cell>
          <cell r="BK103">
            <v>0</v>
          </cell>
          <cell r="BL103">
            <v>0</v>
          </cell>
          <cell r="BM103">
            <v>0</v>
          </cell>
          <cell r="BN103">
            <v>0</v>
          </cell>
          <cell r="BO103">
            <v>41</v>
          </cell>
          <cell r="BP103">
            <v>0</v>
          </cell>
          <cell r="BQ103">
            <v>0</v>
          </cell>
          <cell r="BR103">
            <v>0</v>
          </cell>
          <cell r="BS103">
            <v>0</v>
          </cell>
          <cell r="BT103">
            <v>0</v>
          </cell>
          <cell r="BU103">
            <v>0</v>
          </cell>
          <cell r="BV103">
            <v>0</v>
          </cell>
          <cell r="BW103">
            <v>0</v>
          </cell>
          <cell r="BX103">
            <v>2</v>
          </cell>
          <cell r="BY103">
            <v>0</v>
          </cell>
          <cell r="BZ103">
            <v>0</v>
          </cell>
          <cell r="CA103">
            <v>0</v>
          </cell>
          <cell r="CB103">
            <v>0</v>
          </cell>
          <cell r="CC103">
            <v>0</v>
          </cell>
          <cell r="CD103">
            <v>0</v>
          </cell>
          <cell r="CE103">
            <v>2</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2</v>
          </cell>
          <cell r="CW103">
            <v>0</v>
          </cell>
          <cell r="CX103">
            <v>0</v>
          </cell>
          <cell r="CY103">
            <v>0</v>
          </cell>
          <cell r="CZ103">
            <v>0</v>
          </cell>
          <cell r="DA103">
            <v>0</v>
          </cell>
          <cell r="DB103">
            <v>0</v>
          </cell>
          <cell r="DC103">
            <v>2</v>
          </cell>
          <cell r="DD103">
            <v>0</v>
          </cell>
          <cell r="DE103">
            <v>0</v>
          </cell>
          <cell r="DF103">
            <v>0</v>
          </cell>
          <cell r="DG103">
            <v>0</v>
          </cell>
          <cell r="DH103">
            <v>0</v>
          </cell>
          <cell r="DI103">
            <v>0</v>
          </cell>
          <cell r="DJ103">
            <v>0</v>
          </cell>
          <cell r="DK103">
            <v>0</v>
          </cell>
          <cell r="DL103">
            <v>4</v>
          </cell>
          <cell r="DM103">
            <v>0</v>
          </cell>
          <cell r="DN103">
            <v>0</v>
          </cell>
          <cell r="DO103">
            <v>0</v>
          </cell>
          <cell r="DP103">
            <v>0</v>
          </cell>
          <cell r="DQ103">
            <v>0</v>
          </cell>
          <cell r="DR103">
            <v>0</v>
          </cell>
          <cell r="DS103">
            <v>4</v>
          </cell>
          <cell r="DT103" t="str">
            <v>Yes</v>
          </cell>
          <cell r="DU103" t="str">
            <v>-</v>
          </cell>
          <cell r="DV103" t="str">
            <v>01603 212685</v>
          </cell>
          <cell r="DW103" t="str">
            <v>traceyfordham@norwich.gov.uk</v>
          </cell>
        </row>
        <row r="104">
          <cell r="B104" t="str">
            <v>East Northamptonshire</v>
          </cell>
          <cell r="C104">
            <v>3</v>
          </cell>
          <cell r="D104">
            <v>2</v>
          </cell>
          <cell r="E104">
            <v>0</v>
          </cell>
          <cell r="F104">
            <v>0</v>
          </cell>
          <cell r="G104">
            <v>0</v>
          </cell>
          <cell r="H104">
            <v>0</v>
          </cell>
          <cell r="I104">
            <v>0</v>
          </cell>
          <cell r="J104">
            <v>0</v>
          </cell>
          <cell r="K104">
            <v>2</v>
          </cell>
          <cell r="L104">
            <v>2</v>
          </cell>
          <cell r="M104">
            <v>0</v>
          </cell>
          <cell r="N104">
            <v>0</v>
          </cell>
          <cell r="O104">
            <v>0</v>
          </cell>
          <cell r="P104">
            <v>0</v>
          </cell>
          <cell r="Q104">
            <v>0</v>
          </cell>
          <cell r="R104">
            <v>0</v>
          </cell>
          <cell r="S104">
            <v>2</v>
          </cell>
          <cell r="T104">
            <v>12</v>
          </cell>
          <cell r="U104">
            <v>3</v>
          </cell>
          <cell r="V104">
            <v>3</v>
          </cell>
          <cell r="W104">
            <v>0</v>
          </cell>
          <cell r="X104">
            <v>0</v>
          </cell>
          <cell r="Y104">
            <v>0</v>
          </cell>
          <cell r="Z104">
            <v>0</v>
          </cell>
          <cell r="AA104">
            <v>18</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4</v>
          </cell>
          <cell r="BA104">
            <v>0</v>
          </cell>
          <cell r="BB104">
            <v>0</v>
          </cell>
          <cell r="BC104">
            <v>1</v>
          </cell>
          <cell r="BD104">
            <v>0</v>
          </cell>
          <cell r="BE104">
            <v>0</v>
          </cell>
          <cell r="BF104">
            <v>0</v>
          </cell>
          <cell r="BG104">
            <v>5</v>
          </cell>
          <cell r="BH104">
            <v>20</v>
          </cell>
          <cell r="BI104">
            <v>3</v>
          </cell>
          <cell r="BJ104">
            <v>3</v>
          </cell>
          <cell r="BK104">
            <v>1</v>
          </cell>
          <cell r="BL104">
            <v>0</v>
          </cell>
          <cell r="BM104">
            <v>0</v>
          </cell>
          <cell r="BN104">
            <v>0</v>
          </cell>
          <cell r="BO104">
            <v>27</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cell r="CY104">
            <v>0</v>
          </cell>
          <cell r="CZ104">
            <v>0</v>
          </cell>
          <cell r="DA104">
            <v>0</v>
          </cell>
          <cell r="DB104">
            <v>0</v>
          </cell>
          <cell r="DC104">
            <v>0</v>
          </cell>
          <cell r="DD104">
            <v>0</v>
          </cell>
          <cell r="DE104">
            <v>0</v>
          </cell>
          <cell r="DF104">
            <v>0</v>
          </cell>
          <cell r="DG104">
            <v>0</v>
          </cell>
          <cell r="DH104">
            <v>0</v>
          </cell>
          <cell r="DI104">
            <v>0</v>
          </cell>
          <cell r="DJ104">
            <v>0</v>
          </cell>
          <cell r="DK104">
            <v>0</v>
          </cell>
          <cell r="DL104">
            <v>0</v>
          </cell>
          <cell r="DM104">
            <v>0</v>
          </cell>
          <cell r="DN104">
            <v>0</v>
          </cell>
          <cell r="DO104">
            <v>0</v>
          </cell>
          <cell r="DP104">
            <v>0</v>
          </cell>
          <cell r="DQ104">
            <v>0</v>
          </cell>
          <cell r="DR104">
            <v>0</v>
          </cell>
          <cell r="DS104">
            <v>0</v>
          </cell>
          <cell r="DT104" t="str">
            <v>Yes</v>
          </cell>
          <cell r="DU104" t="str">
            <v>The figure for e71b8h should show 0 is is correct. Applicant recorded as homeless at home are still in this situation. _x000D_
_x000D_
I have noot completed the signing off data as the Council contract out the Homelessness and Housing Advice Service and therefore the</v>
          </cell>
          <cell r="DV104" t="str">
            <v>01823-742040</v>
          </cell>
          <cell r="DW104" t="str">
            <v>lbagley@east-northamptonshire.gov.uk</v>
          </cell>
        </row>
        <row r="105">
          <cell r="B105" t="str">
            <v>Oxford</v>
          </cell>
          <cell r="C105">
            <v>6</v>
          </cell>
          <cell r="D105">
            <v>0</v>
          </cell>
          <cell r="E105">
            <v>0</v>
          </cell>
          <cell r="F105">
            <v>0</v>
          </cell>
          <cell r="G105">
            <v>0</v>
          </cell>
          <cell r="H105">
            <v>0</v>
          </cell>
          <cell r="I105">
            <v>0</v>
          </cell>
          <cell r="J105">
            <v>0</v>
          </cell>
          <cell r="K105">
            <v>0</v>
          </cell>
          <cell r="L105">
            <v>0</v>
          </cell>
          <cell r="M105">
            <v>4</v>
          </cell>
          <cell r="N105">
            <v>0</v>
          </cell>
          <cell r="O105">
            <v>0</v>
          </cell>
          <cell r="P105">
            <v>0</v>
          </cell>
          <cell r="Q105">
            <v>0</v>
          </cell>
          <cell r="R105">
            <v>0</v>
          </cell>
          <cell r="S105">
            <v>4</v>
          </cell>
          <cell r="T105">
            <v>3</v>
          </cell>
          <cell r="U105">
            <v>3</v>
          </cell>
          <cell r="V105">
            <v>22</v>
          </cell>
          <cell r="W105">
            <v>7</v>
          </cell>
          <cell r="X105">
            <v>8</v>
          </cell>
          <cell r="Y105">
            <v>7</v>
          </cell>
          <cell r="Z105">
            <v>0</v>
          </cell>
          <cell r="AA105">
            <v>50</v>
          </cell>
          <cell r="AB105">
            <v>0</v>
          </cell>
          <cell r="AC105">
            <v>0</v>
          </cell>
          <cell r="AD105">
            <v>1</v>
          </cell>
          <cell r="AE105">
            <v>0</v>
          </cell>
          <cell r="AF105">
            <v>0</v>
          </cell>
          <cell r="AG105">
            <v>0</v>
          </cell>
          <cell r="AH105">
            <v>0</v>
          </cell>
          <cell r="AI105">
            <v>1</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12</v>
          </cell>
          <cell r="BA105">
            <v>6</v>
          </cell>
          <cell r="BB105">
            <v>3</v>
          </cell>
          <cell r="BC105">
            <v>0</v>
          </cell>
          <cell r="BD105">
            <v>0</v>
          </cell>
          <cell r="BE105">
            <v>0</v>
          </cell>
          <cell r="BF105">
            <v>0</v>
          </cell>
          <cell r="BG105">
            <v>21</v>
          </cell>
          <cell r="BH105">
            <v>15</v>
          </cell>
          <cell r="BI105">
            <v>13</v>
          </cell>
          <cell r="BJ105">
            <v>26</v>
          </cell>
          <cell r="BK105">
            <v>7</v>
          </cell>
          <cell r="BL105">
            <v>8</v>
          </cell>
          <cell r="BM105">
            <v>7</v>
          </cell>
          <cell r="BN105">
            <v>0</v>
          </cell>
          <cell r="BO105">
            <v>76</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0</v>
          </cell>
          <cell r="CT105">
            <v>0</v>
          </cell>
          <cell r="CU105">
            <v>0</v>
          </cell>
          <cell r="CV105">
            <v>0</v>
          </cell>
          <cell r="CW105">
            <v>0</v>
          </cell>
          <cell r="CX105">
            <v>0</v>
          </cell>
          <cell r="CY105">
            <v>0</v>
          </cell>
          <cell r="CZ105">
            <v>0</v>
          </cell>
          <cell r="DA105">
            <v>0</v>
          </cell>
          <cell r="DB105">
            <v>0</v>
          </cell>
          <cell r="DC105">
            <v>0</v>
          </cell>
          <cell r="DD105">
            <v>0</v>
          </cell>
          <cell r="DE105">
            <v>0</v>
          </cell>
          <cell r="DF105">
            <v>0</v>
          </cell>
          <cell r="DG105">
            <v>0</v>
          </cell>
          <cell r="DH105">
            <v>0</v>
          </cell>
          <cell r="DI105">
            <v>0</v>
          </cell>
          <cell r="DJ105">
            <v>0</v>
          </cell>
          <cell r="DK105">
            <v>0</v>
          </cell>
          <cell r="DL105">
            <v>0</v>
          </cell>
          <cell r="DM105">
            <v>0</v>
          </cell>
          <cell r="DN105">
            <v>0</v>
          </cell>
          <cell r="DO105">
            <v>0</v>
          </cell>
          <cell r="DP105">
            <v>0</v>
          </cell>
          <cell r="DQ105">
            <v>0</v>
          </cell>
          <cell r="DR105">
            <v>0</v>
          </cell>
          <cell r="DS105">
            <v>0</v>
          </cell>
          <cell r="DT105" t="str">
            <v>Yes</v>
          </cell>
          <cell r="DU105" t="str">
            <v>-E1 4. Of the 43 households with a decision of Not homeless, 16 were homelss prevention cases (i.e. housed in the private sector via our Homechoice scheme.)</v>
          </cell>
          <cell r="DV105" t="str">
            <v>01865 252479</v>
          </cell>
          <cell r="DW105" t="str">
            <v>lhaapalahti@oxford.gov.uk</v>
          </cell>
        </row>
        <row r="106">
          <cell r="B106" t="str">
            <v>Tameside</v>
          </cell>
          <cell r="C106">
            <v>9</v>
          </cell>
          <cell r="D106">
            <v>0</v>
          </cell>
          <cell r="E106">
            <v>0</v>
          </cell>
          <cell r="F106">
            <v>0</v>
          </cell>
          <cell r="G106">
            <v>0</v>
          </cell>
          <cell r="H106">
            <v>0</v>
          </cell>
          <cell r="I106">
            <v>0</v>
          </cell>
          <cell r="J106">
            <v>0</v>
          </cell>
          <cell r="K106">
            <v>0</v>
          </cell>
          <cell r="L106">
            <v>5</v>
          </cell>
          <cell r="M106">
            <v>0</v>
          </cell>
          <cell r="N106">
            <v>0</v>
          </cell>
          <cell r="O106">
            <v>0</v>
          </cell>
          <cell r="P106">
            <v>0</v>
          </cell>
          <cell r="Q106">
            <v>0</v>
          </cell>
          <cell r="R106">
            <v>0</v>
          </cell>
          <cell r="S106">
            <v>5</v>
          </cell>
          <cell r="T106">
            <v>11</v>
          </cell>
          <cell r="U106">
            <v>4</v>
          </cell>
          <cell r="V106">
            <v>1</v>
          </cell>
          <cell r="W106">
            <v>0</v>
          </cell>
          <cell r="X106">
            <v>0</v>
          </cell>
          <cell r="Y106">
            <v>0</v>
          </cell>
          <cell r="Z106">
            <v>0</v>
          </cell>
          <cell r="AA106">
            <v>16</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5</v>
          </cell>
          <cell r="BA106">
            <v>1</v>
          </cell>
          <cell r="BB106">
            <v>1</v>
          </cell>
          <cell r="BC106">
            <v>0</v>
          </cell>
          <cell r="BD106">
            <v>0</v>
          </cell>
          <cell r="BE106">
            <v>0</v>
          </cell>
          <cell r="BF106">
            <v>0</v>
          </cell>
          <cell r="BG106">
            <v>7</v>
          </cell>
          <cell r="BH106">
            <v>21</v>
          </cell>
          <cell r="BI106">
            <v>5</v>
          </cell>
          <cell r="BJ106">
            <v>2</v>
          </cell>
          <cell r="BK106">
            <v>0</v>
          </cell>
          <cell r="BL106">
            <v>0</v>
          </cell>
          <cell r="BM106">
            <v>0</v>
          </cell>
          <cell r="BN106">
            <v>0</v>
          </cell>
          <cell r="BO106">
            <v>28</v>
          </cell>
          <cell r="BP106">
            <v>0</v>
          </cell>
          <cell r="BQ106">
            <v>0</v>
          </cell>
          <cell r="BR106">
            <v>0</v>
          </cell>
          <cell r="BS106">
            <v>0</v>
          </cell>
          <cell r="BT106">
            <v>0</v>
          </cell>
          <cell r="BU106">
            <v>0</v>
          </cell>
          <cell r="BV106">
            <v>0</v>
          </cell>
          <cell r="BW106">
            <v>0</v>
          </cell>
          <cell r="BX106">
            <v>2</v>
          </cell>
          <cell r="BY106">
            <v>1</v>
          </cell>
          <cell r="BZ106">
            <v>1</v>
          </cell>
          <cell r="CA106">
            <v>0</v>
          </cell>
          <cell r="CB106">
            <v>0</v>
          </cell>
          <cell r="CC106">
            <v>0</v>
          </cell>
          <cell r="CD106">
            <v>0</v>
          </cell>
          <cell r="CE106">
            <v>4</v>
          </cell>
          <cell r="CF106">
            <v>0</v>
          </cell>
          <cell r="CG106">
            <v>0</v>
          </cell>
          <cell r="CH106">
            <v>1</v>
          </cell>
          <cell r="CI106">
            <v>0</v>
          </cell>
          <cell r="CJ106">
            <v>0</v>
          </cell>
          <cell r="CK106">
            <v>0</v>
          </cell>
          <cell r="CL106">
            <v>0</v>
          </cell>
          <cell r="CM106">
            <v>1</v>
          </cell>
          <cell r="CN106">
            <v>0</v>
          </cell>
          <cell r="CO106">
            <v>0</v>
          </cell>
          <cell r="CP106">
            <v>0</v>
          </cell>
          <cell r="CQ106">
            <v>0</v>
          </cell>
          <cell r="CR106">
            <v>0</v>
          </cell>
          <cell r="CS106">
            <v>0</v>
          </cell>
          <cell r="CT106">
            <v>0</v>
          </cell>
          <cell r="CU106">
            <v>0</v>
          </cell>
          <cell r="CV106">
            <v>0</v>
          </cell>
          <cell r="CW106">
            <v>0</v>
          </cell>
          <cell r="CX106">
            <v>0</v>
          </cell>
          <cell r="CY106">
            <v>0</v>
          </cell>
          <cell r="CZ106">
            <v>0</v>
          </cell>
          <cell r="DA106">
            <v>0</v>
          </cell>
          <cell r="DB106">
            <v>0</v>
          </cell>
          <cell r="DC106">
            <v>0</v>
          </cell>
          <cell r="DD106">
            <v>0</v>
          </cell>
          <cell r="DE106">
            <v>2</v>
          </cell>
          <cell r="DF106">
            <v>1</v>
          </cell>
          <cell r="DG106">
            <v>0</v>
          </cell>
          <cell r="DH106">
            <v>0</v>
          </cell>
          <cell r="DI106">
            <v>0</v>
          </cell>
          <cell r="DJ106">
            <v>0</v>
          </cell>
          <cell r="DK106">
            <v>3</v>
          </cell>
          <cell r="DL106">
            <v>2</v>
          </cell>
          <cell r="DM106">
            <v>3</v>
          </cell>
          <cell r="DN106">
            <v>3</v>
          </cell>
          <cell r="DO106">
            <v>0</v>
          </cell>
          <cell r="DP106">
            <v>0</v>
          </cell>
          <cell r="DQ106">
            <v>0</v>
          </cell>
          <cell r="DR106">
            <v>0</v>
          </cell>
          <cell r="DS106">
            <v>8</v>
          </cell>
          <cell r="DT106" t="str">
            <v>Yes</v>
          </cell>
          <cell r="DU106" t="str">
            <v>-</v>
          </cell>
          <cell r="DV106" t="str">
            <v>0161 342 2639</v>
          </cell>
          <cell r="DW106" t="str">
            <v>kay.mistry@tameside.gov.uk</v>
          </cell>
        </row>
        <row r="107">
          <cell r="B107" t="str">
            <v>Sandwell</v>
          </cell>
          <cell r="C107">
            <v>8</v>
          </cell>
          <cell r="D107">
            <v>0</v>
          </cell>
          <cell r="E107">
            <v>0</v>
          </cell>
          <cell r="F107">
            <v>0</v>
          </cell>
          <cell r="G107">
            <v>0</v>
          </cell>
          <cell r="H107">
            <v>0</v>
          </cell>
          <cell r="I107">
            <v>0</v>
          </cell>
          <cell r="J107">
            <v>0</v>
          </cell>
          <cell r="K107">
            <v>0</v>
          </cell>
          <cell r="L107">
            <v>4</v>
          </cell>
          <cell r="M107">
            <v>0</v>
          </cell>
          <cell r="N107">
            <v>0</v>
          </cell>
          <cell r="O107">
            <v>0</v>
          </cell>
          <cell r="P107">
            <v>0</v>
          </cell>
          <cell r="Q107">
            <v>0</v>
          </cell>
          <cell r="R107">
            <v>0</v>
          </cell>
          <cell r="S107">
            <v>4</v>
          </cell>
          <cell r="T107">
            <v>51</v>
          </cell>
          <cell r="U107">
            <v>0</v>
          </cell>
          <cell r="V107">
            <v>1</v>
          </cell>
          <cell r="W107">
            <v>0</v>
          </cell>
          <cell r="X107">
            <v>0</v>
          </cell>
          <cell r="Y107">
            <v>0</v>
          </cell>
          <cell r="Z107">
            <v>0</v>
          </cell>
          <cell r="AA107">
            <v>52</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2</v>
          </cell>
          <cell r="BA107">
            <v>0</v>
          </cell>
          <cell r="BB107">
            <v>0</v>
          </cell>
          <cell r="BC107">
            <v>0</v>
          </cell>
          <cell r="BD107">
            <v>0</v>
          </cell>
          <cell r="BE107">
            <v>0</v>
          </cell>
          <cell r="BF107">
            <v>0</v>
          </cell>
          <cell r="BG107">
            <v>2</v>
          </cell>
          <cell r="BH107">
            <v>57</v>
          </cell>
          <cell r="BI107">
            <v>0</v>
          </cell>
          <cell r="BJ107">
            <v>1</v>
          </cell>
          <cell r="BK107">
            <v>0</v>
          </cell>
          <cell r="BL107">
            <v>0</v>
          </cell>
          <cell r="BM107">
            <v>0</v>
          </cell>
          <cell r="BN107">
            <v>0</v>
          </cell>
          <cell r="BO107">
            <v>58</v>
          </cell>
          <cell r="BP107">
            <v>0</v>
          </cell>
          <cell r="BQ107">
            <v>0</v>
          </cell>
          <cell r="BR107">
            <v>0</v>
          </cell>
          <cell r="BS107">
            <v>0</v>
          </cell>
          <cell r="BT107">
            <v>0</v>
          </cell>
          <cell r="BU107">
            <v>0</v>
          </cell>
          <cell r="BV107">
            <v>0</v>
          </cell>
          <cell r="BW107">
            <v>0</v>
          </cell>
          <cell r="BX107">
            <v>68</v>
          </cell>
          <cell r="BY107">
            <v>19</v>
          </cell>
          <cell r="BZ107">
            <v>8</v>
          </cell>
          <cell r="CA107">
            <v>2</v>
          </cell>
          <cell r="CB107">
            <v>1</v>
          </cell>
          <cell r="CC107">
            <v>2</v>
          </cell>
          <cell r="CD107">
            <v>2</v>
          </cell>
          <cell r="CE107">
            <v>102</v>
          </cell>
          <cell r="CF107">
            <v>6</v>
          </cell>
          <cell r="CG107">
            <v>2</v>
          </cell>
          <cell r="CH107">
            <v>0</v>
          </cell>
          <cell r="CI107">
            <v>0</v>
          </cell>
          <cell r="CJ107">
            <v>0</v>
          </cell>
          <cell r="CK107">
            <v>0</v>
          </cell>
          <cell r="CL107">
            <v>0</v>
          </cell>
          <cell r="CM107">
            <v>8</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74</v>
          </cell>
          <cell r="DM107">
            <v>21</v>
          </cell>
          <cell r="DN107">
            <v>8</v>
          </cell>
          <cell r="DO107">
            <v>2</v>
          </cell>
          <cell r="DP107">
            <v>1</v>
          </cell>
          <cell r="DQ107">
            <v>2</v>
          </cell>
          <cell r="DR107">
            <v>2</v>
          </cell>
          <cell r="DS107">
            <v>110</v>
          </cell>
          <cell r="DT107" t="str">
            <v>Yes</v>
          </cell>
          <cell r="DU107" t="str">
            <v>-e11w: The restructure of the homeless teams in October 2006 in a housing options approach has enabled them to focus more on prevention._x000D_
This section has previously been recorded as zero which is not the_x000D_
case.  These were recently amended with your cons</v>
          </cell>
          <cell r="DV107" t="str">
            <v>0121 569 5168</v>
          </cell>
          <cell r="DW107" t="str">
            <v>sunny_kang@sandwell.gov.uk</v>
          </cell>
        </row>
        <row r="108">
          <cell r="B108" t="str">
            <v>Bromley</v>
          </cell>
          <cell r="C108">
            <v>5</v>
          </cell>
          <cell r="D108">
            <v>0</v>
          </cell>
          <cell r="E108">
            <v>1</v>
          </cell>
          <cell r="F108">
            <v>0</v>
          </cell>
          <cell r="G108">
            <v>0</v>
          </cell>
          <cell r="H108">
            <v>0</v>
          </cell>
          <cell r="I108">
            <v>0</v>
          </cell>
          <cell r="J108">
            <v>0</v>
          </cell>
          <cell r="K108">
            <v>1</v>
          </cell>
          <cell r="L108">
            <v>0</v>
          </cell>
          <cell r="M108">
            <v>0</v>
          </cell>
          <cell r="N108">
            <v>0</v>
          </cell>
          <cell r="O108">
            <v>0</v>
          </cell>
          <cell r="P108">
            <v>0</v>
          </cell>
          <cell r="Q108">
            <v>0</v>
          </cell>
          <cell r="R108">
            <v>0</v>
          </cell>
          <cell r="S108">
            <v>0</v>
          </cell>
          <cell r="T108">
            <v>8</v>
          </cell>
          <cell r="U108">
            <v>20</v>
          </cell>
          <cell r="V108">
            <v>32</v>
          </cell>
          <cell r="W108">
            <v>5</v>
          </cell>
          <cell r="X108">
            <v>3</v>
          </cell>
          <cell r="Y108">
            <v>0</v>
          </cell>
          <cell r="Z108">
            <v>0</v>
          </cell>
          <cell r="AA108">
            <v>68</v>
          </cell>
          <cell r="AB108">
            <v>0</v>
          </cell>
          <cell r="AC108">
            <v>0</v>
          </cell>
          <cell r="AD108">
            <v>2</v>
          </cell>
          <cell r="AE108">
            <v>0</v>
          </cell>
          <cell r="AF108">
            <v>0</v>
          </cell>
          <cell r="AG108">
            <v>0</v>
          </cell>
          <cell r="AH108">
            <v>0</v>
          </cell>
          <cell r="AI108">
            <v>2</v>
          </cell>
          <cell r="AJ108">
            <v>0</v>
          </cell>
          <cell r="AK108">
            <v>1</v>
          </cell>
          <cell r="AL108">
            <v>0</v>
          </cell>
          <cell r="AM108">
            <v>0</v>
          </cell>
          <cell r="AN108">
            <v>0</v>
          </cell>
          <cell r="AO108">
            <v>0</v>
          </cell>
          <cell r="AP108">
            <v>0</v>
          </cell>
          <cell r="AQ108">
            <v>1</v>
          </cell>
          <cell r="AR108">
            <v>1</v>
          </cell>
          <cell r="AS108">
            <v>0</v>
          </cell>
          <cell r="AT108">
            <v>0</v>
          </cell>
          <cell r="AU108">
            <v>0</v>
          </cell>
          <cell r="AV108">
            <v>0</v>
          </cell>
          <cell r="AW108">
            <v>0</v>
          </cell>
          <cell r="AX108">
            <v>0</v>
          </cell>
          <cell r="AY108">
            <v>1</v>
          </cell>
          <cell r="AZ108">
            <v>1</v>
          </cell>
          <cell r="BA108">
            <v>1</v>
          </cell>
          <cell r="BB108">
            <v>2</v>
          </cell>
          <cell r="BC108">
            <v>1</v>
          </cell>
          <cell r="BD108">
            <v>0</v>
          </cell>
          <cell r="BE108">
            <v>0</v>
          </cell>
          <cell r="BF108">
            <v>0</v>
          </cell>
          <cell r="BG108">
            <v>5</v>
          </cell>
          <cell r="BH108">
            <v>10</v>
          </cell>
          <cell r="BI108">
            <v>23</v>
          </cell>
          <cell r="BJ108">
            <v>36</v>
          </cell>
          <cell r="BK108">
            <v>6</v>
          </cell>
          <cell r="BL108">
            <v>3</v>
          </cell>
          <cell r="BM108">
            <v>0</v>
          </cell>
          <cell r="BN108">
            <v>0</v>
          </cell>
          <cell r="BO108">
            <v>78</v>
          </cell>
          <cell r="BP108">
            <v>1</v>
          </cell>
          <cell r="BQ108">
            <v>1</v>
          </cell>
          <cell r="BR108">
            <v>2</v>
          </cell>
          <cell r="BS108">
            <v>0</v>
          </cell>
          <cell r="BT108">
            <v>0</v>
          </cell>
          <cell r="BU108">
            <v>0</v>
          </cell>
          <cell r="BV108">
            <v>0</v>
          </cell>
          <cell r="BW108">
            <v>4</v>
          </cell>
          <cell r="BX108">
            <v>4</v>
          </cell>
          <cell r="BY108">
            <v>3</v>
          </cell>
          <cell r="BZ108">
            <v>4</v>
          </cell>
          <cell r="CA108">
            <v>0</v>
          </cell>
          <cell r="CB108">
            <v>0</v>
          </cell>
          <cell r="CC108">
            <v>0</v>
          </cell>
          <cell r="CD108">
            <v>0</v>
          </cell>
          <cell r="CE108">
            <v>11</v>
          </cell>
          <cell r="CF108">
            <v>0</v>
          </cell>
          <cell r="CG108">
            <v>0</v>
          </cell>
          <cell r="CH108">
            <v>0</v>
          </cell>
          <cell r="CI108">
            <v>0</v>
          </cell>
          <cell r="CJ108">
            <v>0</v>
          </cell>
          <cell r="CK108">
            <v>0</v>
          </cell>
          <cell r="CL108">
            <v>0</v>
          </cell>
          <cell r="CM108">
            <v>0</v>
          </cell>
          <cell r="CN108">
            <v>0</v>
          </cell>
          <cell r="CO108">
            <v>0</v>
          </cell>
          <cell r="CP108">
            <v>0</v>
          </cell>
          <cell r="CQ108">
            <v>0</v>
          </cell>
          <cell r="CR108">
            <v>0</v>
          </cell>
          <cell r="CS108">
            <v>0</v>
          </cell>
          <cell r="CT108">
            <v>0</v>
          </cell>
          <cell r="CU108">
            <v>0</v>
          </cell>
          <cell r="CV108">
            <v>0</v>
          </cell>
          <cell r="CW108">
            <v>0</v>
          </cell>
          <cell r="CX108">
            <v>0</v>
          </cell>
          <cell r="CY108">
            <v>0</v>
          </cell>
          <cell r="CZ108">
            <v>0</v>
          </cell>
          <cell r="DA108">
            <v>0</v>
          </cell>
          <cell r="DB108">
            <v>0</v>
          </cell>
          <cell r="DC108">
            <v>0</v>
          </cell>
          <cell r="DD108">
            <v>2</v>
          </cell>
          <cell r="DE108">
            <v>2</v>
          </cell>
          <cell r="DF108">
            <v>1</v>
          </cell>
          <cell r="DG108">
            <v>1</v>
          </cell>
          <cell r="DH108">
            <v>0</v>
          </cell>
          <cell r="DI108">
            <v>0</v>
          </cell>
          <cell r="DJ108">
            <v>0</v>
          </cell>
          <cell r="DK108">
            <v>6</v>
          </cell>
          <cell r="DL108">
            <v>7</v>
          </cell>
          <cell r="DM108">
            <v>6</v>
          </cell>
          <cell r="DN108">
            <v>7</v>
          </cell>
          <cell r="DO108">
            <v>1</v>
          </cell>
          <cell r="DP108">
            <v>0</v>
          </cell>
          <cell r="DQ108">
            <v>0</v>
          </cell>
          <cell r="DR108">
            <v>0</v>
          </cell>
          <cell r="DS108">
            <v>21</v>
          </cell>
          <cell r="DT108" t="str">
            <v>Yes</v>
          </cell>
          <cell r="DU108" t="str">
            <v>-</v>
          </cell>
          <cell r="DV108" t="str">
            <v>020 8313 4321</v>
          </cell>
          <cell r="DW108" t="str">
            <v>oladoyin.joseph@bromley.gov.uk</v>
          </cell>
        </row>
        <row r="109">
          <cell r="B109" t="str">
            <v>Newham</v>
          </cell>
          <cell r="C109">
            <v>5</v>
          </cell>
          <cell r="D109">
            <v>0</v>
          </cell>
          <cell r="E109">
            <v>0</v>
          </cell>
          <cell r="F109">
            <v>0</v>
          </cell>
          <cell r="G109">
            <v>0</v>
          </cell>
          <cell r="H109">
            <v>0</v>
          </cell>
          <cell r="I109">
            <v>0</v>
          </cell>
          <cell r="J109">
            <v>0</v>
          </cell>
          <cell r="K109">
            <v>0</v>
          </cell>
          <cell r="L109">
            <v>1</v>
          </cell>
          <cell r="M109">
            <v>0</v>
          </cell>
          <cell r="N109">
            <v>1</v>
          </cell>
          <cell r="O109">
            <v>0</v>
          </cell>
          <cell r="P109">
            <v>0</v>
          </cell>
          <cell r="Q109">
            <v>0</v>
          </cell>
          <cell r="R109">
            <v>0</v>
          </cell>
          <cell r="S109">
            <v>2</v>
          </cell>
          <cell r="T109">
            <v>2</v>
          </cell>
          <cell r="U109">
            <v>5</v>
          </cell>
          <cell r="V109">
            <v>11</v>
          </cell>
          <cell r="W109">
            <v>11</v>
          </cell>
          <cell r="X109">
            <v>8</v>
          </cell>
          <cell r="Y109">
            <v>4</v>
          </cell>
          <cell r="Z109">
            <v>2</v>
          </cell>
          <cell r="AA109">
            <v>43</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4</v>
          </cell>
          <cell r="AS109">
            <v>1</v>
          </cell>
          <cell r="AT109">
            <v>1</v>
          </cell>
          <cell r="AU109">
            <v>0</v>
          </cell>
          <cell r="AV109">
            <v>0</v>
          </cell>
          <cell r="AW109">
            <v>0</v>
          </cell>
          <cell r="AX109">
            <v>0</v>
          </cell>
          <cell r="AY109">
            <v>6</v>
          </cell>
          <cell r="AZ109">
            <v>16</v>
          </cell>
          <cell r="BA109">
            <v>6</v>
          </cell>
          <cell r="BB109">
            <v>3</v>
          </cell>
          <cell r="BC109">
            <v>7</v>
          </cell>
          <cell r="BD109">
            <v>0</v>
          </cell>
          <cell r="BE109">
            <v>3</v>
          </cell>
          <cell r="BF109">
            <v>0</v>
          </cell>
          <cell r="BG109">
            <v>35</v>
          </cell>
          <cell r="BH109">
            <v>23</v>
          </cell>
          <cell r="BI109">
            <v>12</v>
          </cell>
          <cell r="BJ109">
            <v>16</v>
          </cell>
          <cell r="BK109">
            <v>18</v>
          </cell>
          <cell r="BL109">
            <v>8</v>
          </cell>
          <cell r="BM109">
            <v>7</v>
          </cell>
          <cell r="BN109">
            <v>2</v>
          </cell>
          <cell r="BO109">
            <v>86</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CR109">
            <v>0</v>
          </cell>
          <cell r="CS109">
            <v>0</v>
          </cell>
          <cell r="CT109">
            <v>0</v>
          </cell>
          <cell r="CU109">
            <v>0</v>
          </cell>
          <cell r="CV109">
            <v>0</v>
          </cell>
          <cell r="CW109">
            <v>0</v>
          </cell>
          <cell r="CX109">
            <v>0</v>
          </cell>
          <cell r="CY109">
            <v>0</v>
          </cell>
          <cell r="CZ109">
            <v>0</v>
          </cell>
          <cell r="DA109">
            <v>0</v>
          </cell>
          <cell r="DB109">
            <v>0</v>
          </cell>
          <cell r="DC109">
            <v>0</v>
          </cell>
          <cell r="DD109">
            <v>0</v>
          </cell>
          <cell r="DE109">
            <v>0</v>
          </cell>
          <cell r="DF109">
            <v>0</v>
          </cell>
          <cell r="DG109">
            <v>0</v>
          </cell>
          <cell r="DH109">
            <v>0</v>
          </cell>
          <cell r="DI109">
            <v>0</v>
          </cell>
          <cell r="DJ109">
            <v>0</v>
          </cell>
          <cell r="DK109">
            <v>0</v>
          </cell>
          <cell r="DL109">
            <v>0</v>
          </cell>
          <cell r="DM109">
            <v>0</v>
          </cell>
          <cell r="DN109">
            <v>0</v>
          </cell>
          <cell r="DO109">
            <v>0</v>
          </cell>
          <cell r="DP109">
            <v>0</v>
          </cell>
          <cell r="DQ109">
            <v>0</v>
          </cell>
          <cell r="DR109">
            <v>0</v>
          </cell>
          <cell r="DS109">
            <v>0</v>
          </cell>
          <cell r="DT109" t="str">
            <v>Yes</v>
          </cell>
          <cell r="DU109" t="str">
            <v>-</v>
          </cell>
          <cell r="DV109" t="str">
            <v>020 8430 2000 ext 38124</v>
          </cell>
          <cell r="DW109" t="str">
            <v>paul.toole@newham.gov.uk</v>
          </cell>
        </row>
        <row r="110">
          <cell r="B110" t="str">
            <v>Huntingdonshire</v>
          </cell>
          <cell r="C110">
            <v>4</v>
          </cell>
          <cell r="D110">
            <v>0</v>
          </cell>
          <cell r="E110">
            <v>0</v>
          </cell>
          <cell r="F110">
            <v>0</v>
          </cell>
          <cell r="G110">
            <v>0</v>
          </cell>
          <cell r="H110">
            <v>0</v>
          </cell>
          <cell r="I110">
            <v>0</v>
          </cell>
          <cell r="J110">
            <v>0</v>
          </cell>
          <cell r="K110">
            <v>0</v>
          </cell>
          <cell r="L110">
            <v>1</v>
          </cell>
          <cell r="M110">
            <v>1</v>
          </cell>
          <cell r="N110">
            <v>0</v>
          </cell>
          <cell r="O110">
            <v>0</v>
          </cell>
          <cell r="P110">
            <v>0</v>
          </cell>
          <cell r="Q110">
            <v>0</v>
          </cell>
          <cell r="R110">
            <v>0</v>
          </cell>
          <cell r="S110">
            <v>2</v>
          </cell>
          <cell r="T110">
            <v>18</v>
          </cell>
          <cell r="U110">
            <v>4</v>
          </cell>
          <cell r="V110">
            <v>3</v>
          </cell>
          <cell r="W110">
            <v>1</v>
          </cell>
          <cell r="X110">
            <v>1</v>
          </cell>
          <cell r="Y110">
            <v>0</v>
          </cell>
          <cell r="Z110">
            <v>0</v>
          </cell>
          <cell r="AA110">
            <v>27</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5</v>
          </cell>
          <cell r="BA110">
            <v>0</v>
          </cell>
          <cell r="BB110">
            <v>1</v>
          </cell>
          <cell r="BC110">
            <v>0</v>
          </cell>
          <cell r="BD110">
            <v>0</v>
          </cell>
          <cell r="BE110">
            <v>0</v>
          </cell>
          <cell r="BF110">
            <v>0</v>
          </cell>
          <cell r="BG110">
            <v>6</v>
          </cell>
          <cell r="BH110">
            <v>24</v>
          </cell>
          <cell r="BI110">
            <v>5</v>
          </cell>
          <cell r="BJ110">
            <v>4</v>
          </cell>
          <cell r="BK110">
            <v>1</v>
          </cell>
          <cell r="BL110">
            <v>1</v>
          </cell>
          <cell r="BM110">
            <v>0</v>
          </cell>
          <cell r="BN110">
            <v>0</v>
          </cell>
          <cell r="BO110">
            <v>35</v>
          </cell>
          <cell r="BP110">
            <v>0</v>
          </cell>
          <cell r="BQ110">
            <v>0</v>
          </cell>
          <cell r="BR110">
            <v>0</v>
          </cell>
          <cell r="BS110">
            <v>0</v>
          </cell>
          <cell r="BT110">
            <v>0</v>
          </cell>
          <cell r="BU110">
            <v>0</v>
          </cell>
          <cell r="BV110">
            <v>0</v>
          </cell>
          <cell r="BW110">
            <v>0</v>
          </cell>
          <cell r="BX110">
            <v>3</v>
          </cell>
          <cell r="BY110">
            <v>0</v>
          </cell>
          <cell r="BZ110">
            <v>0</v>
          </cell>
          <cell r="CA110">
            <v>0</v>
          </cell>
          <cell r="CB110">
            <v>0</v>
          </cell>
          <cell r="CC110">
            <v>0</v>
          </cell>
          <cell r="CD110">
            <v>0</v>
          </cell>
          <cell r="CE110">
            <v>3</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0</v>
          </cell>
          <cell r="CZ110">
            <v>0</v>
          </cell>
          <cell r="DA110">
            <v>0</v>
          </cell>
          <cell r="DB110">
            <v>0</v>
          </cell>
          <cell r="DC110">
            <v>0</v>
          </cell>
          <cell r="DD110">
            <v>0</v>
          </cell>
          <cell r="DE110">
            <v>1</v>
          </cell>
          <cell r="DF110">
            <v>0</v>
          </cell>
          <cell r="DG110">
            <v>0</v>
          </cell>
          <cell r="DH110">
            <v>0</v>
          </cell>
          <cell r="DI110">
            <v>0</v>
          </cell>
          <cell r="DJ110">
            <v>0</v>
          </cell>
          <cell r="DK110">
            <v>1</v>
          </cell>
          <cell r="DL110">
            <v>3</v>
          </cell>
          <cell r="DM110">
            <v>1</v>
          </cell>
          <cell r="DN110">
            <v>0</v>
          </cell>
          <cell r="DO110">
            <v>0</v>
          </cell>
          <cell r="DP110">
            <v>0</v>
          </cell>
          <cell r="DQ110">
            <v>0</v>
          </cell>
          <cell r="DR110">
            <v>0</v>
          </cell>
          <cell r="DS110">
            <v>4</v>
          </cell>
          <cell r="DT110" t="str">
            <v>Yes</v>
          </cell>
          <cell r="DU110" t="str">
            <v>-</v>
          </cell>
          <cell r="DV110" t="str">
            <v>01480 388225</v>
          </cell>
          <cell r="DW110" t="str">
            <v>liz.tomkins@huntsdc.gov.uk</v>
          </cell>
        </row>
        <row r="111">
          <cell r="B111" t="str">
            <v>Hartlepool</v>
          </cell>
          <cell r="C111">
            <v>1</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20</v>
          </cell>
          <cell r="BY111">
            <v>0</v>
          </cell>
          <cell r="BZ111">
            <v>0</v>
          </cell>
          <cell r="CA111">
            <v>0</v>
          </cell>
          <cell r="CB111">
            <v>0</v>
          </cell>
          <cell r="CC111">
            <v>0</v>
          </cell>
          <cell r="CD111">
            <v>0</v>
          </cell>
          <cell r="CE111">
            <v>20</v>
          </cell>
          <cell r="CF111">
            <v>3</v>
          </cell>
          <cell r="CG111">
            <v>0</v>
          </cell>
          <cell r="CH111">
            <v>0</v>
          </cell>
          <cell r="CI111">
            <v>0</v>
          </cell>
          <cell r="CJ111">
            <v>0</v>
          </cell>
          <cell r="CK111">
            <v>0</v>
          </cell>
          <cell r="CL111">
            <v>0</v>
          </cell>
          <cell r="CM111">
            <v>3</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1</v>
          </cell>
          <cell r="DE111">
            <v>0</v>
          </cell>
          <cell r="DF111">
            <v>0</v>
          </cell>
          <cell r="DG111">
            <v>0</v>
          </cell>
          <cell r="DH111">
            <v>0</v>
          </cell>
          <cell r="DI111">
            <v>0</v>
          </cell>
          <cell r="DJ111">
            <v>0</v>
          </cell>
          <cell r="DK111">
            <v>1</v>
          </cell>
          <cell r="DL111">
            <v>24</v>
          </cell>
          <cell r="DM111">
            <v>0</v>
          </cell>
          <cell r="DN111">
            <v>0</v>
          </cell>
          <cell r="DO111">
            <v>0</v>
          </cell>
          <cell r="DP111">
            <v>0</v>
          </cell>
          <cell r="DQ111">
            <v>0</v>
          </cell>
          <cell r="DR111">
            <v>0</v>
          </cell>
          <cell r="DS111">
            <v>24</v>
          </cell>
          <cell r="DT111" t="str">
            <v>Yes</v>
          </cell>
          <cell r="DU111" t="str">
            <v>-</v>
          </cell>
          <cell r="DV111" t="str">
            <v>(01429) 523338</v>
          </cell>
          <cell r="DW111" t="str">
            <v>lynda.igoe@hartlepool.gov.uk</v>
          </cell>
        </row>
        <row r="112">
          <cell r="B112" t="str">
            <v>Stockton-on-Tees</v>
          </cell>
          <cell r="C112">
            <v>1</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9</v>
          </cell>
          <cell r="U112">
            <v>3</v>
          </cell>
          <cell r="V112">
            <v>0</v>
          </cell>
          <cell r="W112">
            <v>0</v>
          </cell>
          <cell r="X112">
            <v>0</v>
          </cell>
          <cell r="Y112">
            <v>0</v>
          </cell>
          <cell r="Z112">
            <v>0</v>
          </cell>
          <cell r="AA112">
            <v>12</v>
          </cell>
          <cell r="AB112">
            <v>1</v>
          </cell>
          <cell r="AC112">
            <v>0</v>
          </cell>
          <cell r="AD112">
            <v>0</v>
          </cell>
          <cell r="AE112">
            <v>0</v>
          </cell>
          <cell r="AF112">
            <v>0</v>
          </cell>
          <cell r="AG112">
            <v>0</v>
          </cell>
          <cell r="AH112">
            <v>0</v>
          </cell>
          <cell r="AI112">
            <v>1</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8</v>
          </cell>
          <cell r="BA112">
            <v>3</v>
          </cell>
          <cell r="BB112">
            <v>0</v>
          </cell>
          <cell r="BC112">
            <v>0</v>
          </cell>
          <cell r="BD112">
            <v>0</v>
          </cell>
          <cell r="BE112">
            <v>0</v>
          </cell>
          <cell r="BF112">
            <v>0</v>
          </cell>
          <cell r="BG112">
            <v>11</v>
          </cell>
          <cell r="BH112">
            <v>18</v>
          </cell>
          <cell r="BI112">
            <v>6</v>
          </cell>
          <cell r="BJ112">
            <v>0</v>
          </cell>
          <cell r="BK112">
            <v>0</v>
          </cell>
          <cell r="BL112">
            <v>0</v>
          </cell>
          <cell r="BM112">
            <v>0</v>
          </cell>
          <cell r="BN112">
            <v>0</v>
          </cell>
          <cell r="BO112">
            <v>24</v>
          </cell>
          <cell r="BP112">
            <v>0</v>
          </cell>
          <cell r="BQ112">
            <v>0</v>
          </cell>
          <cell r="BR112">
            <v>0</v>
          </cell>
          <cell r="BS112">
            <v>0</v>
          </cell>
          <cell r="BT112">
            <v>0</v>
          </cell>
          <cell r="BU112">
            <v>0</v>
          </cell>
          <cell r="BV112">
            <v>0</v>
          </cell>
          <cell r="BW112">
            <v>0</v>
          </cell>
          <cell r="BX112">
            <v>38</v>
          </cell>
          <cell r="BY112">
            <v>9</v>
          </cell>
          <cell r="BZ112">
            <v>0</v>
          </cell>
          <cell r="CA112">
            <v>0</v>
          </cell>
          <cell r="CB112">
            <v>0</v>
          </cell>
          <cell r="CC112">
            <v>0</v>
          </cell>
          <cell r="CD112">
            <v>0</v>
          </cell>
          <cell r="CE112">
            <v>47</v>
          </cell>
          <cell r="CF112">
            <v>9</v>
          </cell>
          <cell r="CG112">
            <v>0</v>
          </cell>
          <cell r="CH112">
            <v>0</v>
          </cell>
          <cell r="CI112">
            <v>0</v>
          </cell>
          <cell r="CJ112">
            <v>0</v>
          </cell>
          <cell r="CK112">
            <v>0</v>
          </cell>
          <cell r="CL112">
            <v>0</v>
          </cell>
          <cell r="CM112">
            <v>9</v>
          </cell>
          <cell r="CN112">
            <v>0</v>
          </cell>
          <cell r="CO112">
            <v>0</v>
          </cell>
          <cell r="CP112">
            <v>0</v>
          </cell>
          <cell r="CQ112">
            <v>0</v>
          </cell>
          <cell r="CR112">
            <v>0</v>
          </cell>
          <cell r="CS112">
            <v>0</v>
          </cell>
          <cell r="CT112">
            <v>0</v>
          </cell>
          <cell r="CU112">
            <v>0</v>
          </cell>
          <cell r="CV112">
            <v>0</v>
          </cell>
          <cell r="CW112">
            <v>0</v>
          </cell>
          <cell r="CX112">
            <v>0</v>
          </cell>
          <cell r="CY112">
            <v>0</v>
          </cell>
          <cell r="CZ112">
            <v>0</v>
          </cell>
          <cell r="DA112">
            <v>0</v>
          </cell>
          <cell r="DB112">
            <v>0</v>
          </cell>
          <cell r="DC112">
            <v>0</v>
          </cell>
          <cell r="DD112">
            <v>17</v>
          </cell>
          <cell r="DE112">
            <v>6</v>
          </cell>
          <cell r="DF112">
            <v>0</v>
          </cell>
          <cell r="DG112">
            <v>0</v>
          </cell>
          <cell r="DH112">
            <v>0</v>
          </cell>
          <cell r="DI112">
            <v>0</v>
          </cell>
          <cell r="DJ112">
            <v>0</v>
          </cell>
          <cell r="DK112">
            <v>23</v>
          </cell>
          <cell r="DL112">
            <v>64</v>
          </cell>
          <cell r="DM112">
            <v>15</v>
          </cell>
          <cell r="DN112">
            <v>0</v>
          </cell>
          <cell r="DO112">
            <v>0</v>
          </cell>
          <cell r="DP112">
            <v>0</v>
          </cell>
          <cell r="DQ112">
            <v>0</v>
          </cell>
          <cell r="DR112">
            <v>0</v>
          </cell>
          <cell r="DS112">
            <v>79</v>
          </cell>
          <cell r="DT112" t="str">
            <v>Yes</v>
          </cell>
          <cell r="DU112" t="str">
            <v>I have checked entry numbers are correct. Reason for decrease is as a result of increased homeless prevention &amp; advice work.</v>
          </cell>
          <cell r="DV112" t="str">
            <v>01642 526636</v>
          </cell>
          <cell r="DW112" t="str">
            <v>catherine.hattam@stockton.gov.uk</v>
          </cell>
        </row>
        <row r="113">
          <cell r="B113" t="str">
            <v>Mid Devon</v>
          </cell>
          <cell r="C113">
            <v>7</v>
          </cell>
          <cell r="D113">
            <v>0</v>
          </cell>
          <cell r="E113">
            <v>0</v>
          </cell>
          <cell r="F113">
            <v>0</v>
          </cell>
          <cell r="G113">
            <v>0</v>
          </cell>
          <cell r="H113">
            <v>0</v>
          </cell>
          <cell r="I113">
            <v>0</v>
          </cell>
          <cell r="J113">
            <v>0</v>
          </cell>
          <cell r="K113">
            <v>0</v>
          </cell>
          <cell r="L113">
            <v>0</v>
          </cell>
          <cell r="M113">
            <v>0</v>
          </cell>
          <cell r="N113">
            <v>1</v>
          </cell>
          <cell r="O113">
            <v>0</v>
          </cell>
          <cell r="P113">
            <v>0</v>
          </cell>
          <cell r="Q113">
            <v>0</v>
          </cell>
          <cell r="R113">
            <v>0</v>
          </cell>
          <cell r="S113">
            <v>1</v>
          </cell>
          <cell r="T113">
            <v>0</v>
          </cell>
          <cell r="U113">
            <v>3</v>
          </cell>
          <cell r="V113">
            <v>3</v>
          </cell>
          <cell r="W113">
            <v>24</v>
          </cell>
          <cell r="X113">
            <v>0</v>
          </cell>
          <cell r="Y113">
            <v>0</v>
          </cell>
          <cell r="Z113">
            <v>0</v>
          </cell>
          <cell r="AA113">
            <v>30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1</v>
          </cell>
          <cell r="AS113">
            <v>0</v>
          </cell>
          <cell r="AT113">
            <v>0</v>
          </cell>
          <cell r="AU113">
            <v>0</v>
          </cell>
          <cell r="AV113">
            <v>0</v>
          </cell>
          <cell r="AW113">
            <v>0</v>
          </cell>
          <cell r="AX113">
            <v>0</v>
          </cell>
          <cell r="AY113">
            <v>1</v>
          </cell>
          <cell r="AZ113">
            <v>0</v>
          </cell>
          <cell r="BA113">
            <v>5</v>
          </cell>
          <cell r="BB113">
            <v>0</v>
          </cell>
          <cell r="BC113">
            <v>0</v>
          </cell>
          <cell r="BD113">
            <v>0</v>
          </cell>
          <cell r="BE113">
            <v>0</v>
          </cell>
          <cell r="BF113">
            <v>0</v>
          </cell>
          <cell r="BG113">
            <v>5</v>
          </cell>
          <cell r="BH113">
            <v>1</v>
          </cell>
          <cell r="BI113">
            <v>8</v>
          </cell>
          <cell r="BJ113">
            <v>4</v>
          </cell>
          <cell r="BK113">
            <v>24</v>
          </cell>
          <cell r="BL113">
            <v>0</v>
          </cell>
          <cell r="BM113">
            <v>0</v>
          </cell>
          <cell r="BN113">
            <v>0</v>
          </cell>
          <cell r="BO113">
            <v>37</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0</v>
          </cell>
          <cell r="CK113">
            <v>0</v>
          </cell>
          <cell r="CL113">
            <v>0</v>
          </cell>
          <cell r="CM113">
            <v>0</v>
          </cell>
          <cell r="CN113">
            <v>0</v>
          </cell>
          <cell r="CO113">
            <v>0</v>
          </cell>
          <cell r="CP113">
            <v>0</v>
          </cell>
          <cell r="CQ113">
            <v>0</v>
          </cell>
          <cell r="CR113">
            <v>0</v>
          </cell>
          <cell r="CS113">
            <v>0</v>
          </cell>
          <cell r="CT113">
            <v>0</v>
          </cell>
          <cell r="CU113">
            <v>0</v>
          </cell>
          <cell r="CV113">
            <v>0</v>
          </cell>
          <cell r="CW113">
            <v>0</v>
          </cell>
          <cell r="CX113">
            <v>0</v>
          </cell>
          <cell r="CY113">
            <v>0</v>
          </cell>
          <cell r="CZ113">
            <v>0</v>
          </cell>
          <cell r="DA113">
            <v>0</v>
          </cell>
          <cell r="DB113">
            <v>0</v>
          </cell>
          <cell r="DC113">
            <v>0</v>
          </cell>
          <cell r="DD113">
            <v>0</v>
          </cell>
          <cell r="DE113">
            <v>0</v>
          </cell>
          <cell r="DF113">
            <v>0</v>
          </cell>
          <cell r="DG113">
            <v>0</v>
          </cell>
          <cell r="DH113">
            <v>0</v>
          </cell>
          <cell r="DI113">
            <v>0</v>
          </cell>
          <cell r="DJ113">
            <v>0</v>
          </cell>
          <cell r="DK113">
            <v>0</v>
          </cell>
          <cell r="DL113">
            <v>0</v>
          </cell>
          <cell r="DM113">
            <v>0</v>
          </cell>
          <cell r="DN113">
            <v>0</v>
          </cell>
          <cell r="DO113">
            <v>0</v>
          </cell>
          <cell r="DP113">
            <v>0</v>
          </cell>
          <cell r="DQ113">
            <v>0</v>
          </cell>
          <cell r="DR113">
            <v>0</v>
          </cell>
          <cell r="DS113">
            <v>0</v>
          </cell>
          <cell r="DT113" t="str">
            <v>Yes</v>
          </cell>
          <cell r="DU113" t="str">
            <v>-</v>
          </cell>
          <cell r="DV113" t="str">
            <v>01884 234934</v>
          </cell>
          <cell r="DW113" t="str">
            <v>kpartt@middevon.gov.uk</v>
          </cell>
        </row>
        <row r="114">
          <cell r="B114" t="str">
            <v>Easington</v>
          </cell>
          <cell r="C114">
            <v>1</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2</v>
          </cell>
          <cell r="U114">
            <v>0</v>
          </cell>
          <cell r="V114">
            <v>0</v>
          </cell>
          <cell r="W114">
            <v>0</v>
          </cell>
          <cell r="X114">
            <v>0</v>
          </cell>
          <cell r="Y114">
            <v>0</v>
          </cell>
          <cell r="Z114">
            <v>0</v>
          </cell>
          <cell r="AA114">
            <v>2</v>
          </cell>
          <cell r="AB114">
            <v>2</v>
          </cell>
          <cell r="AC114">
            <v>0</v>
          </cell>
          <cell r="AD114">
            <v>0</v>
          </cell>
          <cell r="AE114">
            <v>0</v>
          </cell>
          <cell r="AF114">
            <v>0</v>
          </cell>
          <cell r="AG114">
            <v>0</v>
          </cell>
          <cell r="AH114">
            <v>0</v>
          </cell>
          <cell r="AI114">
            <v>2</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4</v>
          </cell>
          <cell r="BI114">
            <v>0</v>
          </cell>
          <cell r="BJ114">
            <v>0</v>
          </cell>
          <cell r="BK114">
            <v>0</v>
          </cell>
          <cell r="BL114">
            <v>0</v>
          </cell>
          <cell r="BM114">
            <v>0</v>
          </cell>
          <cell r="BN114">
            <v>0</v>
          </cell>
          <cell r="BO114">
            <v>4</v>
          </cell>
          <cell r="BP114">
            <v>0</v>
          </cell>
          <cell r="BQ114">
            <v>0</v>
          </cell>
          <cell r="BR114">
            <v>0</v>
          </cell>
          <cell r="BS114">
            <v>0</v>
          </cell>
          <cell r="BT114">
            <v>0</v>
          </cell>
          <cell r="BU114">
            <v>0</v>
          </cell>
          <cell r="BV114">
            <v>0</v>
          </cell>
          <cell r="BW114">
            <v>0</v>
          </cell>
          <cell r="BX114">
            <v>10</v>
          </cell>
          <cell r="BY114">
            <v>0</v>
          </cell>
          <cell r="BZ114">
            <v>0</v>
          </cell>
          <cell r="CA114">
            <v>0</v>
          </cell>
          <cell r="CB114">
            <v>0</v>
          </cell>
          <cell r="CC114">
            <v>0</v>
          </cell>
          <cell r="CD114">
            <v>0</v>
          </cell>
          <cell r="CE114">
            <v>10</v>
          </cell>
          <cell r="CF114">
            <v>2</v>
          </cell>
          <cell r="CG114">
            <v>0</v>
          </cell>
          <cell r="CH114">
            <v>0</v>
          </cell>
          <cell r="CI114">
            <v>0</v>
          </cell>
          <cell r="CJ114">
            <v>0</v>
          </cell>
          <cell r="CK114">
            <v>0</v>
          </cell>
          <cell r="CL114">
            <v>0</v>
          </cell>
          <cell r="CM114">
            <v>2</v>
          </cell>
          <cell r="CN114">
            <v>0</v>
          </cell>
          <cell r="CO114">
            <v>0</v>
          </cell>
          <cell r="CP114">
            <v>0</v>
          </cell>
          <cell r="CQ114">
            <v>0</v>
          </cell>
          <cell r="CR114">
            <v>0</v>
          </cell>
          <cell r="CS114">
            <v>0</v>
          </cell>
          <cell r="CT114">
            <v>0</v>
          </cell>
          <cell r="CU114">
            <v>0</v>
          </cell>
          <cell r="CV114">
            <v>0</v>
          </cell>
          <cell r="CW114">
            <v>0</v>
          </cell>
          <cell r="CX114">
            <v>0</v>
          </cell>
          <cell r="CY114">
            <v>0</v>
          </cell>
          <cell r="CZ114">
            <v>0</v>
          </cell>
          <cell r="DA114">
            <v>0</v>
          </cell>
          <cell r="DB114">
            <v>0</v>
          </cell>
          <cell r="DC114">
            <v>0</v>
          </cell>
          <cell r="DD114">
            <v>0</v>
          </cell>
          <cell r="DE114">
            <v>0</v>
          </cell>
          <cell r="DF114">
            <v>0</v>
          </cell>
          <cell r="DG114">
            <v>0</v>
          </cell>
          <cell r="DH114">
            <v>0</v>
          </cell>
          <cell r="DI114">
            <v>0</v>
          </cell>
          <cell r="DJ114">
            <v>0</v>
          </cell>
          <cell r="DK114">
            <v>0</v>
          </cell>
          <cell r="DL114">
            <v>12</v>
          </cell>
          <cell r="DM114">
            <v>0</v>
          </cell>
          <cell r="DN114">
            <v>0</v>
          </cell>
          <cell r="DO114">
            <v>0</v>
          </cell>
          <cell r="DP114">
            <v>0</v>
          </cell>
          <cell r="DQ114">
            <v>0</v>
          </cell>
          <cell r="DR114">
            <v>0</v>
          </cell>
          <cell r="DS114">
            <v>12</v>
          </cell>
          <cell r="DT114" t="str">
            <v>Yes</v>
          </cell>
          <cell r="DU114" t="str">
            <v>-</v>
          </cell>
          <cell r="DV114" t="str">
            <v>0191 5270501 ext 4518</v>
          </cell>
          <cell r="DW114" t="str">
            <v>andrew.burnip@easington.gov.uk</v>
          </cell>
        </row>
        <row r="115">
          <cell r="B115" t="str">
            <v>Brentwood</v>
          </cell>
          <cell r="C115">
            <v>4</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14</v>
          </cell>
          <cell r="U115">
            <v>3</v>
          </cell>
          <cell r="V115">
            <v>1</v>
          </cell>
          <cell r="W115">
            <v>2</v>
          </cell>
          <cell r="X115">
            <v>0</v>
          </cell>
          <cell r="Y115">
            <v>0</v>
          </cell>
          <cell r="Z115">
            <v>1</v>
          </cell>
          <cell r="AA115">
            <v>21</v>
          </cell>
          <cell r="AB115">
            <v>1</v>
          </cell>
          <cell r="AC115">
            <v>0</v>
          </cell>
          <cell r="AD115">
            <v>0</v>
          </cell>
          <cell r="AE115">
            <v>0</v>
          </cell>
          <cell r="AF115">
            <v>0</v>
          </cell>
          <cell r="AG115">
            <v>1</v>
          </cell>
          <cell r="AH115">
            <v>0</v>
          </cell>
          <cell r="AI115">
            <v>2</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15</v>
          </cell>
          <cell r="BI115">
            <v>3</v>
          </cell>
          <cell r="BJ115">
            <v>1</v>
          </cell>
          <cell r="BK115">
            <v>2</v>
          </cell>
          <cell r="BL115">
            <v>0</v>
          </cell>
          <cell r="BM115">
            <v>1</v>
          </cell>
          <cell r="BN115">
            <v>1</v>
          </cell>
          <cell r="BO115">
            <v>23</v>
          </cell>
          <cell r="BP115">
            <v>0</v>
          </cell>
          <cell r="BQ115">
            <v>0</v>
          </cell>
          <cell r="BR115">
            <v>0</v>
          </cell>
          <cell r="BS115">
            <v>0</v>
          </cell>
          <cell r="BT115">
            <v>0</v>
          </cell>
          <cell r="BU115">
            <v>0</v>
          </cell>
          <cell r="BV115">
            <v>0</v>
          </cell>
          <cell r="BW115">
            <v>0</v>
          </cell>
          <cell r="BX115">
            <v>4</v>
          </cell>
          <cell r="BY115">
            <v>0</v>
          </cell>
          <cell r="BZ115">
            <v>0</v>
          </cell>
          <cell r="CA115">
            <v>0</v>
          </cell>
          <cell r="CB115">
            <v>0</v>
          </cell>
          <cell r="CC115">
            <v>0</v>
          </cell>
          <cell r="CD115">
            <v>0</v>
          </cell>
          <cell r="CE115">
            <v>4</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cell r="CY115">
            <v>0</v>
          </cell>
          <cell r="CZ115">
            <v>0</v>
          </cell>
          <cell r="DA115">
            <v>0</v>
          </cell>
          <cell r="DB115">
            <v>0</v>
          </cell>
          <cell r="DC115">
            <v>0</v>
          </cell>
          <cell r="DD115">
            <v>0</v>
          </cell>
          <cell r="DE115">
            <v>0</v>
          </cell>
          <cell r="DF115">
            <v>0</v>
          </cell>
          <cell r="DG115">
            <v>0</v>
          </cell>
          <cell r="DH115">
            <v>0</v>
          </cell>
          <cell r="DI115">
            <v>0</v>
          </cell>
          <cell r="DJ115">
            <v>0</v>
          </cell>
          <cell r="DK115">
            <v>0</v>
          </cell>
          <cell r="DL115">
            <v>4</v>
          </cell>
          <cell r="DM115">
            <v>0</v>
          </cell>
          <cell r="DN115">
            <v>0</v>
          </cell>
          <cell r="DO115">
            <v>0</v>
          </cell>
          <cell r="DP115">
            <v>0</v>
          </cell>
          <cell r="DQ115">
            <v>0</v>
          </cell>
          <cell r="DR115">
            <v>0</v>
          </cell>
          <cell r="DS115">
            <v>4</v>
          </cell>
          <cell r="DT115" t="str">
            <v>Yes</v>
          </cell>
          <cell r="DU115" t="str">
            <v>-</v>
          </cell>
          <cell r="DV115" t="str">
            <v>01277 312564</v>
          </cell>
          <cell r="DW115" t="str">
            <v>debra.wyrill@brentwood.gov.uk</v>
          </cell>
        </row>
        <row r="116">
          <cell r="B116" t="str">
            <v>Basingstoke and Deane</v>
          </cell>
          <cell r="C116">
            <v>6</v>
          </cell>
          <cell r="D116">
            <v>0</v>
          </cell>
          <cell r="E116">
            <v>0</v>
          </cell>
          <cell r="F116">
            <v>0</v>
          </cell>
          <cell r="G116">
            <v>0</v>
          </cell>
          <cell r="H116">
            <v>1</v>
          </cell>
          <cell r="I116">
            <v>0</v>
          </cell>
          <cell r="J116">
            <v>0</v>
          </cell>
          <cell r="K116">
            <v>1</v>
          </cell>
          <cell r="L116">
            <v>0</v>
          </cell>
          <cell r="M116">
            <v>0</v>
          </cell>
          <cell r="N116">
            <v>0</v>
          </cell>
          <cell r="O116">
            <v>0</v>
          </cell>
          <cell r="P116">
            <v>0</v>
          </cell>
          <cell r="Q116">
            <v>0</v>
          </cell>
          <cell r="R116">
            <v>0</v>
          </cell>
          <cell r="S116">
            <v>0</v>
          </cell>
          <cell r="T116">
            <v>0</v>
          </cell>
          <cell r="U116">
            <v>2</v>
          </cell>
          <cell r="V116">
            <v>8</v>
          </cell>
          <cell r="W116">
            <v>0</v>
          </cell>
          <cell r="X116">
            <v>0</v>
          </cell>
          <cell r="Y116">
            <v>0</v>
          </cell>
          <cell r="Z116">
            <v>0</v>
          </cell>
          <cell r="AA116">
            <v>10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2</v>
          </cell>
          <cell r="BJ116">
            <v>8</v>
          </cell>
          <cell r="BK116">
            <v>0</v>
          </cell>
          <cell r="BL116">
            <v>1</v>
          </cell>
          <cell r="BM116">
            <v>0</v>
          </cell>
          <cell r="BN116">
            <v>0</v>
          </cell>
          <cell r="BO116">
            <v>11</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CX116">
            <v>0</v>
          </cell>
          <cell r="CY116">
            <v>0</v>
          </cell>
          <cell r="CZ116">
            <v>0</v>
          </cell>
          <cell r="DA116">
            <v>0</v>
          </cell>
          <cell r="DB116">
            <v>0</v>
          </cell>
          <cell r="DC116">
            <v>0</v>
          </cell>
          <cell r="DD116">
            <v>0</v>
          </cell>
          <cell r="DE116">
            <v>0</v>
          </cell>
          <cell r="DF116">
            <v>0</v>
          </cell>
          <cell r="DG116">
            <v>0</v>
          </cell>
          <cell r="DH116">
            <v>0</v>
          </cell>
          <cell r="DI116">
            <v>0</v>
          </cell>
          <cell r="DJ116">
            <v>0</v>
          </cell>
          <cell r="DK116">
            <v>0</v>
          </cell>
          <cell r="DL116">
            <v>0</v>
          </cell>
          <cell r="DM116">
            <v>0</v>
          </cell>
          <cell r="DN116">
            <v>0</v>
          </cell>
          <cell r="DO116">
            <v>0</v>
          </cell>
          <cell r="DP116">
            <v>0</v>
          </cell>
          <cell r="DQ116">
            <v>0</v>
          </cell>
          <cell r="DR116">
            <v>0</v>
          </cell>
          <cell r="DS116">
            <v>0</v>
          </cell>
          <cell r="DT116" t="str">
            <v>Yes</v>
          </cell>
          <cell r="DU116" t="str">
            <v>-</v>
          </cell>
          <cell r="DV116" t="str">
            <v>01256 845422</v>
          </cell>
          <cell r="DW116" t="str">
            <v>i.farr@basingstoke.gov.uk</v>
          </cell>
        </row>
        <row r="117">
          <cell r="B117" t="str">
            <v>Wychavon</v>
          </cell>
          <cell r="C117">
            <v>8</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2</v>
          </cell>
          <cell r="U117">
            <v>0</v>
          </cell>
          <cell r="V117">
            <v>0</v>
          </cell>
          <cell r="W117">
            <v>0</v>
          </cell>
          <cell r="X117">
            <v>0</v>
          </cell>
          <cell r="Y117">
            <v>0</v>
          </cell>
          <cell r="Z117">
            <v>0</v>
          </cell>
          <cell r="AA117">
            <v>2</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2</v>
          </cell>
          <cell r="BI117">
            <v>0</v>
          </cell>
          <cell r="BJ117">
            <v>0</v>
          </cell>
          <cell r="BK117">
            <v>0</v>
          </cell>
          <cell r="BL117">
            <v>0</v>
          </cell>
          <cell r="BM117">
            <v>0</v>
          </cell>
          <cell r="BN117">
            <v>0</v>
          </cell>
          <cell r="BO117">
            <v>2</v>
          </cell>
          <cell r="BP117">
            <v>0</v>
          </cell>
          <cell r="BQ117">
            <v>0</v>
          </cell>
          <cell r="BR117">
            <v>0</v>
          </cell>
          <cell r="BS117">
            <v>0</v>
          </cell>
          <cell r="BT117">
            <v>0</v>
          </cell>
          <cell r="BU117">
            <v>0</v>
          </cell>
          <cell r="BV117">
            <v>0</v>
          </cell>
          <cell r="BW117">
            <v>0</v>
          </cell>
          <cell r="BX117">
            <v>7</v>
          </cell>
          <cell r="BY117">
            <v>0</v>
          </cell>
          <cell r="BZ117">
            <v>0</v>
          </cell>
          <cell r="CA117">
            <v>0</v>
          </cell>
          <cell r="CB117">
            <v>0</v>
          </cell>
          <cell r="CC117">
            <v>0</v>
          </cell>
          <cell r="CD117">
            <v>0</v>
          </cell>
          <cell r="CE117">
            <v>7</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0</v>
          </cell>
          <cell r="CW117">
            <v>0</v>
          </cell>
          <cell r="CX117">
            <v>0</v>
          </cell>
          <cell r="CY117">
            <v>0</v>
          </cell>
          <cell r="CZ117">
            <v>0</v>
          </cell>
          <cell r="DA117">
            <v>0</v>
          </cell>
          <cell r="DB117">
            <v>0</v>
          </cell>
          <cell r="DC117">
            <v>0</v>
          </cell>
          <cell r="DD117">
            <v>0</v>
          </cell>
          <cell r="DE117">
            <v>0</v>
          </cell>
          <cell r="DF117">
            <v>0</v>
          </cell>
          <cell r="DG117">
            <v>0</v>
          </cell>
          <cell r="DH117">
            <v>0</v>
          </cell>
          <cell r="DI117">
            <v>0</v>
          </cell>
          <cell r="DJ117">
            <v>0</v>
          </cell>
          <cell r="DK117">
            <v>0</v>
          </cell>
          <cell r="DL117">
            <v>7</v>
          </cell>
          <cell r="DM117">
            <v>0</v>
          </cell>
          <cell r="DN117">
            <v>0</v>
          </cell>
          <cell r="DO117">
            <v>0</v>
          </cell>
          <cell r="DP117">
            <v>0</v>
          </cell>
          <cell r="DQ117">
            <v>0</v>
          </cell>
          <cell r="DR117">
            <v>0</v>
          </cell>
          <cell r="DS117">
            <v>7</v>
          </cell>
          <cell r="DT117" t="str">
            <v>Yes</v>
          </cell>
          <cell r="DU117" t="str">
            <v>-</v>
          </cell>
          <cell r="DV117" t="str">
            <v>01386565000</v>
          </cell>
          <cell r="DW117" t="str">
            <v>kath.smith@wychavon.gov.uk</v>
          </cell>
        </row>
        <row r="118">
          <cell r="B118" t="str">
            <v>Tonbridge and Malling</v>
          </cell>
          <cell r="C118">
            <v>6</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6</v>
          </cell>
          <cell r="U118">
            <v>2</v>
          </cell>
          <cell r="V118">
            <v>17</v>
          </cell>
          <cell r="W118">
            <v>0</v>
          </cell>
          <cell r="X118">
            <v>0</v>
          </cell>
          <cell r="Y118">
            <v>0</v>
          </cell>
          <cell r="Z118">
            <v>0</v>
          </cell>
          <cell r="AA118">
            <v>25</v>
          </cell>
          <cell r="AB118">
            <v>0</v>
          </cell>
          <cell r="AC118">
            <v>1</v>
          </cell>
          <cell r="AD118">
            <v>0</v>
          </cell>
          <cell r="AE118">
            <v>0</v>
          </cell>
          <cell r="AF118">
            <v>0</v>
          </cell>
          <cell r="AG118">
            <v>0</v>
          </cell>
          <cell r="AH118">
            <v>0</v>
          </cell>
          <cell r="AI118">
            <v>1</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1</v>
          </cell>
          <cell r="BA118">
            <v>0</v>
          </cell>
          <cell r="BB118">
            <v>0</v>
          </cell>
          <cell r="BC118">
            <v>0</v>
          </cell>
          <cell r="BD118">
            <v>0</v>
          </cell>
          <cell r="BE118">
            <v>0</v>
          </cell>
          <cell r="BF118">
            <v>0</v>
          </cell>
          <cell r="BG118">
            <v>1</v>
          </cell>
          <cell r="BH118">
            <v>7</v>
          </cell>
          <cell r="BI118">
            <v>3</v>
          </cell>
          <cell r="BJ118">
            <v>17</v>
          </cell>
          <cell r="BK118">
            <v>0</v>
          </cell>
          <cell r="BL118">
            <v>0</v>
          </cell>
          <cell r="BM118">
            <v>0</v>
          </cell>
          <cell r="BN118">
            <v>0</v>
          </cell>
          <cell r="BO118">
            <v>27</v>
          </cell>
          <cell r="BP118">
            <v>0</v>
          </cell>
          <cell r="BQ118">
            <v>0</v>
          </cell>
          <cell r="BR118">
            <v>0</v>
          </cell>
          <cell r="BS118">
            <v>0</v>
          </cell>
          <cell r="BT118">
            <v>0</v>
          </cell>
          <cell r="BU118">
            <v>0</v>
          </cell>
          <cell r="BV118">
            <v>0</v>
          </cell>
          <cell r="BW118">
            <v>0</v>
          </cell>
          <cell r="BX118">
            <v>18</v>
          </cell>
          <cell r="BY118">
            <v>5</v>
          </cell>
          <cell r="BZ118">
            <v>0</v>
          </cell>
          <cell r="CA118">
            <v>0</v>
          </cell>
          <cell r="CB118">
            <v>0</v>
          </cell>
          <cell r="CC118">
            <v>0</v>
          </cell>
          <cell r="CD118">
            <v>0</v>
          </cell>
          <cell r="CE118">
            <v>23</v>
          </cell>
          <cell r="CF118">
            <v>4</v>
          </cell>
          <cell r="CG118">
            <v>1</v>
          </cell>
          <cell r="CH118">
            <v>0</v>
          </cell>
          <cell r="CI118">
            <v>0</v>
          </cell>
          <cell r="CJ118">
            <v>0</v>
          </cell>
          <cell r="CK118">
            <v>0</v>
          </cell>
          <cell r="CL118">
            <v>0</v>
          </cell>
          <cell r="CM118">
            <v>5</v>
          </cell>
          <cell r="CN118">
            <v>0</v>
          </cell>
          <cell r="CO118">
            <v>0</v>
          </cell>
          <cell r="CP118">
            <v>0</v>
          </cell>
          <cell r="CQ118">
            <v>0</v>
          </cell>
          <cell r="CR118">
            <v>0</v>
          </cell>
          <cell r="CS118">
            <v>0</v>
          </cell>
          <cell r="CT118">
            <v>0</v>
          </cell>
          <cell r="CU118">
            <v>0</v>
          </cell>
          <cell r="CV118">
            <v>0</v>
          </cell>
          <cell r="CW118">
            <v>0</v>
          </cell>
          <cell r="CX118">
            <v>0</v>
          </cell>
          <cell r="CY118">
            <v>0</v>
          </cell>
          <cell r="CZ118">
            <v>0</v>
          </cell>
          <cell r="DA118">
            <v>0</v>
          </cell>
          <cell r="DB118">
            <v>0</v>
          </cell>
          <cell r="DC118">
            <v>0</v>
          </cell>
          <cell r="DD118">
            <v>1</v>
          </cell>
          <cell r="DE118">
            <v>1</v>
          </cell>
          <cell r="DF118">
            <v>0</v>
          </cell>
          <cell r="DG118">
            <v>0</v>
          </cell>
          <cell r="DH118">
            <v>0</v>
          </cell>
          <cell r="DI118">
            <v>0</v>
          </cell>
          <cell r="DJ118">
            <v>0</v>
          </cell>
          <cell r="DK118">
            <v>2</v>
          </cell>
          <cell r="DL118">
            <v>23</v>
          </cell>
          <cell r="DM118">
            <v>7</v>
          </cell>
          <cell r="DN118">
            <v>0</v>
          </cell>
          <cell r="DO118">
            <v>0</v>
          </cell>
          <cell r="DP118">
            <v>0</v>
          </cell>
          <cell r="DQ118">
            <v>0</v>
          </cell>
          <cell r="DR118">
            <v>0</v>
          </cell>
          <cell r="DS118">
            <v>30</v>
          </cell>
          <cell r="DT118" t="str">
            <v>Yes</v>
          </cell>
          <cell r="DU118" t="str">
            <v xml:space="preserve"> </v>
          </cell>
          <cell r="DV118" t="str">
            <v>01732 876227</v>
          </cell>
          <cell r="DW118" t="str">
            <v>danae.spencer@tmbc.gov.uk</v>
          </cell>
        </row>
        <row r="119">
          <cell r="B119" t="str">
            <v>Wellingborough</v>
          </cell>
          <cell r="C119">
            <v>3</v>
          </cell>
          <cell r="D119">
            <v>0</v>
          </cell>
          <cell r="E119">
            <v>0</v>
          </cell>
          <cell r="F119">
            <v>0</v>
          </cell>
          <cell r="G119">
            <v>0</v>
          </cell>
          <cell r="H119">
            <v>0</v>
          </cell>
          <cell r="I119">
            <v>0</v>
          </cell>
          <cell r="J119">
            <v>0</v>
          </cell>
          <cell r="K119">
            <v>0</v>
          </cell>
          <cell r="L119">
            <v>1</v>
          </cell>
          <cell r="M119">
            <v>0</v>
          </cell>
          <cell r="N119">
            <v>0</v>
          </cell>
          <cell r="O119">
            <v>0</v>
          </cell>
          <cell r="P119">
            <v>0</v>
          </cell>
          <cell r="Q119">
            <v>0</v>
          </cell>
          <cell r="R119">
            <v>0</v>
          </cell>
          <cell r="S119">
            <v>1</v>
          </cell>
          <cell r="T119">
            <v>21</v>
          </cell>
          <cell r="U119">
            <v>0</v>
          </cell>
          <cell r="V119">
            <v>0</v>
          </cell>
          <cell r="W119">
            <v>0</v>
          </cell>
          <cell r="X119">
            <v>0</v>
          </cell>
          <cell r="Y119">
            <v>0</v>
          </cell>
          <cell r="Z119">
            <v>0</v>
          </cell>
          <cell r="AA119">
            <v>21</v>
          </cell>
          <cell r="AB119">
            <v>2</v>
          </cell>
          <cell r="AC119">
            <v>0</v>
          </cell>
          <cell r="AD119">
            <v>0</v>
          </cell>
          <cell r="AE119">
            <v>0</v>
          </cell>
          <cell r="AF119">
            <v>0</v>
          </cell>
          <cell r="AG119">
            <v>0</v>
          </cell>
          <cell r="AH119">
            <v>0</v>
          </cell>
          <cell r="AI119">
            <v>2</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24</v>
          </cell>
          <cell r="BI119">
            <v>0</v>
          </cell>
          <cell r="BJ119">
            <v>0</v>
          </cell>
          <cell r="BK119">
            <v>0</v>
          </cell>
          <cell r="BL119">
            <v>0</v>
          </cell>
          <cell r="BM119">
            <v>0</v>
          </cell>
          <cell r="BN119">
            <v>0</v>
          </cell>
          <cell r="BO119">
            <v>24</v>
          </cell>
          <cell r="BP119">
            <v>0</v>
          </cell>
          <cell r="BQ119">
            <v>0</v>
          </cell>
          <cell r="BR119">
            <v>0</v>
          </cell>
          <cell r="BS119">
            <v>0</v>
          </cell>
          <cell r="BT119">
            <v>0</v>
          </cell>
          <cell r="BU119">
            <v>0</v>
          </cell>
          <cell r="BV119">
            <v>0</v>
          </cell>
          <cell r="BW119">
            <v>0</v>
          </cell>
          <cell r="BX119">
            <v>4</v>
          </cell>
          <cell r="BY119">
            <v>1</v>
          </cell>
          <cell r="BZ119">
            <v>0</v>
          </cell>
          <cell r="CA119">
            <v>0</v>
          </cell>
          <cell r="CB119">
            <v>0</v>
          </cell>
          <cell r="CC119">
            <v>0</v>
          </cell>
          <cell r="CD119">
            <v>0</v>
          </cell>
          <cell r="CE119">
            <v>5</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0</v>
          </cell>
          <cell r="CZ119">
            <v>0</v>
          </cell>
          <cell r="DA119">
            <v>0</v>
          </cell>
          <cell r="DB119">
            <v>0</v>
          </cell>
          <cell r="DC119">
            <v>0</v>
          </cell>
          <cell r="DD119">
            <v>0</v>
          </cell>
          <cell r="DE119">
            <v>0</v>
          </cell>
          <cell r="DF119">
            <v>0</v>
          </cell>
          <cell r="DG119">
            <v>0</v>
          </cell>
          <cell r="DH119">
            <v>0</v>
          </cell>
          <cell r="DI119">
            <v>0</v>
          </cell>
          <cell r="DJ119">
            <v>0</v>
          </cell>
          <cell r="DK119">
            <v>0</v>
          </cell>
          <cell r="DL119">
            <v>4</v>
          </cell>
          <cell r="DM119">
            <v>1</v>
          </cell>
          <cell r="DN119">
            <v>0</v>
          </cell>
          <cell r="DO119">
            <v>0</v>
          </cell>
          <cell r="DP119">
            <v>0</v>
          </cell>
          <cell r="DQ119">
            <v>0</v>
          </cell>
          <cell r="DR119">
            <v>0</v>
          </cell>
          <cell r="DS119">
            <v>5</v>
          </cell>
          <cell r="DT119" t="str">
            <v>Yes</v>
          </cell>
          <cell r="DU119" t="str">
            <v>-</v>
          </cell>
          <cell r="DV119" t="str">
            <v>01933 231807</v>
          </cell>
          <cell r="DW119" t="str">
            <v>satkins@wellingborough.gov.uk</v>
          </cell>
        </row>
        <row r="120">
          <cell r="B120" t="str">
            <v>West Somerset</v>
          </cell>
          <cell r="C120">
            <v>7</v>
          </cell>
          <cell r="D120">
            <v>4</v>
          </cell>
          <cell r="E120">
            <v>0</v>
          </cell>
          <cell r="F120">
            <v>0</v>
          </cell>
          <cell r="G120">
            <v>0</v>
          </cell>
          <cell r="H120">
            <v>0</v>
          </cell>
          <cell r="I120">
            <v>0</v>
          </cell>
          <cell r="J120">
            <v>0</v>
          </cell>
          <cell r="K120">
            <v>4</v>
          </cell>
          <cell r="L120">
            <v>1</v>
          </cell>
          <cell r="M120">
            <v>0</v>
          </cell>
          <cell r="N120">
            <v>0</v>
          </cell>
          <cell r="O120">
            <v>0</v>
          </cell>
          <cell r="P120">
            <v>0</v>
          </cell>
          <cell r="Q120">
            <v>0</v>
          </cell>
          <cell r="R120">
            <v>0</v>
          </cell>
          <cell r="S120">
            <v>1</v>
          </cell>
          <cell r="T120">
            <v>1</v>
          </cell>
          <cell r="U120">
            <v>2</v>
          </cell>
          <cell r="V120">
            <v>2</v>
          </cell>
          <cell r="W120">
            <v>1</v>
          </cell>
          <cell r="X120">
            <v>0</v>
          </cell>
          <cell r="Y120">
            <v>0</v>
          </cell>
          <cell r="Z120">
            <v>0</v>
          </cell>
          <cell r="AA120">
            <v>6</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5</v>
          </cell>
          <cell r="BA120">
            <v>0</v>
          </cell>
          <cell r="BB120">
            <v>0</v>
          </cell>
          <cell r="BC120">
            <v>0</v>
          </cell>
          <cell r="BD120">
            <v>0</v>
          </cell>
          <cell r="BE120">
            <v>0</v>
          </cell>
          <cell r="BF120">
            <v>0</v>
          </cell>
          <cell r="BG120">
            <v>5</v>
          </cell>
          <cell r="BH120">
            <v>11</v>
          </cell>
          <cell r="BI120">
            <v>2</v>
          </cell>
          <cell r="BJ120">
            <v>2</v>
          </cell>
          <cell r="BK120">
            <v>1</v>
          </cell>
          <cell r="BL120">
            <v>0</v>
          </cell>
          <cell r="BM120">
            <v>0</v>
          </cell>
          <cell r="BN120">
            <v>0</v>
          </cell>
          <cell r="BO120">
            <v>16</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cell r="DO120">
            <v>0</v>
          </cell>
          <cell r="DP120">
            <v>0</v>
          </cell>
          <cell r="DQ120">
            <v>0</v>
          </cell>
          <cell r="DR120">
            <v>0</v>
          </cell>
          <cell r="DS120">
            <v>0</v>
          </cell>
          <cell r="DT120" t="str">
            <v>Yes</v>
          </cell>
          <cell r="DU120" t="str">
            <v>-</v>
          </cell>
          <cell r="DV120" t="str">
            <v>01984 635293</v>
          </cell>
          <cell r="DW120" t="str">
            <v>jstares@westsomerset.gov.uk</v>
          </cell>
        </row>
        <row r="121">
          <cell r="B121" t="str">
            <v>Forest Heath</v>
          </cell>
          <cell r="C121">
            <v>4</v>
          </cell>
          <cell r="D121">
            <v>0</v>
          </cell>
          <cell r="E121">
            <v>0</v>
          </cell>
          <cell r="F121">
            <v>0</v>
          </cell>
          <cell r="G121">
            <v>0</v>
          </cell>
          <cell r="H121">
            <v>0</v>
          </cell>
          <cell r="I121">
            <v>0</v>
          </cell>
          <cell r="J121">
            <v>0</v>
          </cell>
          <cell r="K121">
            <v>0</v>
          </cell>
          <cell r="L121">
            <v>2</v>
          </cell>
          <cell r="M121">
            <v>0</v>
          </cell>
          <cell r="N121">
            <v>0</v>
          </cell>
          <cell r="O121">
            <v>0</v>
          </cell>
          <cell r="P121">
            <v>0</v>
          </cell>
          <cell r="Q121">
            <v>0</v>
          </cell>
          <cell r="R121">
            <v>0</v>
          </cell>
          <cell r="S121">
            <v>2</v>
          </cell>
          <cell r="T121">
            <v>5</v>
          </cell>
          <cell r="U121">
            <v>1</v>
          </cell>
          <cell r="V121">
            <v>1</v>
          </cell>
          <cell r="W121">
            <v>0</v>
          </cell>
          <cell r="X121">
            <v>0</v>
          </cell>
          <cell r="Y121">
            <v>0</v>
          </cell>
          <cell r="Z121">
            <v>0</v>
          </cell>
          <cell r="AA121">
            <v>7</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1</v>
          </cell>
          <cell r="BA121">
            <v>0</v>
          </cell>
          <cell r="BB121">
            <v>0</v>
          </cell>
          <cell r="BC121">
            <v>0</v>
          </cell>
          <cell r="BD121">
            <v>0</v>
          </cell>
          <cell r="BE121">
            <v>0</v>
          </cell>
          <cell r="BF121">
            <v>0</v>
          </cell>
          <cell r="BG121">
            <v>1</v>
          </cell>
          <cell r="BH121">
            <v>8</v>
          </cell>
          <cell r="BI121">
            <v>1</v>
          </cell>
          <cell r="BJ121">
            <v>1</v>
          </cell>
          <cell r="BK121">
            <v>0</v>
          </cell>
          <cell r="BL121">
            <v>0</v>
          </cell>
          <cell r="BM121">
            <v>0</v>
          </cell>
          <cell r="BN121">
            <v>0</v>
          </cell>
          <cell r="BO121">
            <v>10</v>
          </cell>
          <cell r="BP121">
            <v>0</v>
          </cell>
          <cell r="BQ121">
            <v>0</v>
          </cell>
          <cell r="BR121">
            <v>0</v>
          </cell>
          <cell r="BS121">
            <v>0</v>
          </cell>
          <cell r="BT121">
            <v>0</v>
          </cell>
          <cell r="BU121">
            <v>0</v>
          </cell>
          <cell r="BV121">
            <v>0</v>
          </cell>
          <cell r="BW121">
            <v>0</v>
          </cell>
          <cell r="BX121">
            <v>1</v>
          </cell>
          <cell r="BY121">
            <v>0</v>
          </cell>
          <cell r="BZ121">
            <v>0</v>
          </cell>
          <cell r="CA121">
            <v>0</v>
          </cell>
          <cell r="CB121">
            <v>0</v>
          </cell>
          <cell r="CC121">
            <v>0</v>
          </cell>
          <cell r="CD121">
            <v>0</v>
          </cell>
          <cell r="CE121">
            <v>1</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1</v>
          </cell>
          <cell r="DM121">
            <v>0</v>
          </cell>
          <cell r="DN121">
            <v>0</v>
          </cell>
          <cell r="DO121">
            <v>0</v>
          </cell>
          <cell r="DP121">
            <v>0</v>
          </cell>
          <cell r="DQ121">
            <v>0</v>
          </cell>
          <cell r="DR121">
            <v>0</v>
          </cell>
          <cell r="DS121">
            <v>1</v>
          </cell>
          <cell r="DT121" t="str">
            <v>Yes</v>
          </cell>
          <cell r="DU121" t="str">
            <v>-</v>
          </cell>
          <cell r="DV121" t="str">
            <v>01638 719344</v>
          </cell>
          <cell r="DW121" t="str">
            <v>tony.hobby@forest-heath.gov.uk</v>
          </cell>
        </row>
        <row r="122">
          <cell r="B122" t="str">
            <v>St Helens</v>
          </cell>
          <cell r="C122">
            <v>9</v>
          </cell>
          <cell r="D122">
            <v>0</v>
          </cell>
          <cell r="E122">
            <v>0</v>
          </cell>
          <cell r="F122">
            <v>0</v>
          </cell>
          <cell r="G122">
            <v>0</v>
          </cell>
          <cell r="H122">
            <v>0</v>
          </cell>
          <cell r="I122">
            <v>0</v>
          </cell>
          <cell r="J122">
            <v>0</v>
          </cell>
          <cell r="K122">
            <v>0</v>
          </cell>
          <cell r="L122">
            <v>5</v>
          </cell>
          <cell r="M122">
            <v>1</v>
          </cell>
          <cell r="N122">
            <v>0</v>
          </cell>
          <cell r="O122">
            <v>0</v>
          </cell>
          <cell r="P122">
            <v>0</v>
          </cell>
          <cell r="Q122">
            <v>0</v>
          </cell>
          <cell r="R122">
            <v>0</v>
          </cell>
          <cell r="S122">
            <v>6</v>
          </cell>
          <cell r="T122">
            <v>14</v>
          </cell>
          <cell r="U122">
            <v>1</v>
          </cell>
          <cell r="V122">
            <v>2</v>
          </cell>
          <cell r="W122">
            <v>0</v>
          </cell>
          <cell r="X122">
            <v>0</v>
          </cell>
          <cell r="Y122">
            <v>0</v>
          </cell>
          <cell r="Z122">
            <v>0</v>
          </cell>
          <cell r="AA122">
            <v>17</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15</v>
          </cell>
          <cell r="BA122">
            <v>0</v>
          </cell>
          <cell r="BB122">
            <v>0</v>
          </cell>
          <cell r="BC122">
            <v>0</v>
          </cell>
          <cell r="BD122">
            <v>0</v>
          </cell>
          <cell r="BE122">
            <v>0</v>
          </cell>
          <cell r="BF122">
            <v>0</v>
          </cell>
          <cell r="BG122">
            <v>15</v>
          </cell>
          <cell r="BH122">
            <v>34</v>
          </cell>
          <cell r="BI122">
            <v>2</v>
          </cell>
          <cell r="BJ122">
            <v>2</v>
          </cell>
          <cell r="BK122">
            <v>0</v>
          </cell>
          <cell r="BL122">
            <v>0</v>
          </cell>
          <cell r="BM122">
            <v>0</v>
          </cell>
          <cell r="BN122">
            <v>0</v>
          </cell>
          <cell r="BO122">
            <v>38</v>
          </cell>
          <cell r="BP122">
            <v>0</v>
          </cell>
          <cell r="BQ122">
            <v>0</v>
          </cell>
          <cell r="BR122">
            <v>0</v>
          </cell>
          <cell r="BS122">
            <v>0</v>
          </cell>
          <cell r="BT122">
            <v>0</v>
          </cell>
          <cell r="BU122">
            <v>0</v>
          </cell>
          <cell r="BV122">
            <v>0</v>
          </cell>
          <cell r="BW122">
            <v>0</v>
          </cell>
          <cell r="BX122">
            <v>39</v>
          </cell>
          <cell r="BY122">
            <v>6</v>
          </cell>
          <cell r="BZ122">
            <v>0</v>
          </cell>
          <cell r="CA122">
            <v>0</v>
          </cell>
          <cell r="CB122">
            <v>0</v>
          </cell>
          <cell r="CC122">
            <v>0</v>
          </cell>
          <cell r="CD122">
            <v>0</v>
          </cell>
          <cell r="CE122">
            <v>45</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0</v>
          </cell>
          <cell r="CW122">
            <v>0</v>
          </cell>
          <cell r="CX122">
            <v>0</v>
          </cell>
          <cell r="CY122">
            <v>0</v>
          </cell>
          <cell r="CZ122">
            <v>0</v>
          </cell>
          <cell r="DA122">
            <v>0</v>
          </cell>
          <cell r="DB122">
            <v>0</v>
          </cell>
          <cell r="DC122">
            <v>0</v>
          </cell>
          <cell r="DD122">
            <v>3</v>
          </cell>
          <cell r="DE122">
            <v>1</v>
          </cell>
          <cell r="DF122">
            <v>2</v>
          </cell>
          <cell r="DG122">
            <v>0</v>
          </cell>
          <cell r="DH122">
            <v>0</v>
          </cell>
          <cell r="DI122">
            <v>0</v>
          </cell>
          <cell r="DJ122">
            <v>0</v>
          </cell>
          <cell r="DK122">
            <v>6</v>
          </cell>
          <cell r="DL122">
            <v>42</v>
          </cell>
          <cell r="DM122">
            <v>7</v>
          </cell>
          <cell r="DN122">
            <v>2</v>
          </cell>
          <cell r="DO122">
            <v>0</v>
          </cell>
          <cell r="DP122">
            <v>0</v>
          </cell>
          <cell r="DQ122">
            <v>0</v>
          </cell>
          <cell r="DR122">
            <v>0</v>
          </cell>
          <cell r="DS122">
            <v>51</v>
          </cell>
          <cell r="DT122" t="str">
            <v>Yes</v>
          </cell>
          <cell r="DU122" t="str">
            <v>-</v>
          </cell>
          <cell r="DV122" t="str">
            <v>01744 675141</v>
          </cell>
          <cell r="DW122" t="str">
            <v>joannemacdonald@sthelens.gov.uk</v>
          </cell>
        </row>
        <row r="123">
          <cell r="B123" t="str">
            <v>Gateshead</v>
          </cell>
          <cell r="C123">
            <v>1</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1</v>
          </cell>
          <cell r="U123">
            <v>2</v>
          </cell>
          <cell r="V123">
            <v>0</v>
          </cell>
          <cell r="W123">
            <v>0</v>
          </cell>
          <cell r="X123">
            <v>0</v>
          </cell>
          <cell r="Y123">
            <v>0</v>
          </cell>
          <cell r="Z123">
            <v>0</v>
          </cell>
          <cell r="AA123">
            <v>3</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6</v>
          </cell>
          <cell r="BA123">
            <v>0</v>
          </cell>
          <cell r="BB123">
            <v>0</v>
          </cell>
          <cell r="BC123">
            <v>0</v>
          </cell>
          <cell r="BD123">
            <v>0</v>
          </cell>
          <cell r="BE123">
            <v>0</v>
          </cell>
          <cell r="BF123">
            <v>0</v>
          </cell>
          <cell r="BG123">
            <v>6</v>
          </cell>
          <cell r="BH123">
            <v>7</v>
          </cell>
          <cell r="BI123">
            <v>2</v>
          </cell>
          <cell r="BJ123">
            <v>0</v>
          </cell>
          <cell r="BK123">
            <v>0</v>
          </cell>
          <cell r="BL123">
            <v>0</v>
          </cell>
          <cell r="BM123">
            <v>0</v>
          </cell>
          <cell r="BN123">
            <v>0</v>
          </cell>
          <cell r="BO123">
            <v>9</v>
          </cell>
          <cell r="BP123">
            <v>17</v>
          </cell>
          <cell r="BQ123">
            <v>0</v>
          </cell>
          <cell r="BR123">
            <v>0</v>
          </cell>
          <cell r="BS123">
            <v>0</v>
          </cell>
          <cell r="BT123">
            <v>0</v>
          </cell>
          <cell r="BU123">
            <v>0</v>
          </cell>
          <cell r="BV123">
            <v>0</v>
          </cell>
          <cell r="BW123">
            <v>17</v>
          </cell>
          <cell r="BX123">
            <v>14</v>
          </cell>
          <cell r="BY123">
            <v>0</v>
          </cell>
          <cell r="BZ123">
            <v>0</v>
          </cell>
          <cell r="CA123">
            <v>0</v>
          </cell>
          <cell r="CB123">
            <v>0</v>
          </cell>
          <cell r="CC123">
            <v>0</v>
          </cell>
          <cell r="CD123">
            <v>0</v>
          </cell>
          <cell r="CE123">
            <v>14</v>
          </cell>
          <cell r="CF123">
            <v>19</v>
          </cell>
          <cell r="CG123">
            <v>0</v>
          </cell>
          <cell r="CH123">
            <v>0</v>
          </cell>
          <cell r="CI123">
            <v>0</v>
          </cell>
          <cell r="CJ123">
            <v>0</v>
          </cell>
          <cell r="CK123">
            <v>0</v>
          </cell>
          <cell r="CL123">
            <v>0</v>
          </cell>
          <cell r="CM123">
            <v>19</v>
          </cell>
          <cell r="CN123">
            <v>0</v>
          </cell>
          <cell r="CO123">
            <v>0</v>
          </cell>
          <cell r="CP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1</v>
          </cell>
          <cell r="DE123">
            <v>0</v>
          </cell>
          <cell r="DF123">
            <v>0</v>
          </cell>
          <cell r="DG123">
            <v>0</v>
          </cell>
          <cell r="DH123">
            <v>0</v>
          </cell>
          <cell r="DI123">
            <v>0</v>
          </cell>
          <cell r="DJ123">
            <v>0</v>
          </cell>
          <cell r="DK123">
            <v>1</v>
          </cell>
          <cell r="DL123">
            <v>51</v>
          </cell>
          <cell r="DM123">
            <v>0</v>
          </cell>
          <cell r="DN123">
            <v>0</v>
          </cell>
          <cell r="DO123">
            <v>0</v>
          </cell>
          <cell r="DP123">
            <v>0</v>
          </cell>
          <cell r="DQ123">
            <v>0</v>
          </cell>
          <cell r="DR123">
            <v>0</v>
          </cell>
          <cell r="DS123">
            <v>51</v>
          </cell>
          <cell r="DT123" t="str">
            <v>Yes</v>
          </cell>
          <cell r="DU123" t="str">
            <v>- Spoke to contact the fig in e611 is correct they only just started completing the section not collected in the last quarters. 20/08/07 LS</v>
          </cell>
          <cell r="DV123" t="str">
            <v>0191 433 2735</v>
          </cell>
          <cell r="DW123" t="str">
            <v>PhillipWalker@Gateshead.Gov.Uk</v>
          </cell>
        </row>
        <row r="124">
          <cell r="B124" t="str">
            <v>Hammersmith and Fulham</v>
          </cell>
          <cell r="C124">
            <v>5</v>
          </cell>
          <cell r="D124">
            <v>1</v>
          </cell>
          <cell r="E124">
            <v>0</v>
          </cell>
          <cell r="F124">
            <v>1</v>
          </cell>
          <cell r="G124">
            <v>0</v>
          </cell>
          <cell r="H124">
            <v>0</v>
          </cell>
          <cell r="I124">
            <v>1</v>
          </cell>
          <cell r="J124">
            <v>0</v>
          </cell>
          <cell r="K124">
            <v>3</v>
          </cell>
          <cell r="L124">
            <v>0</v>
          </cell>
          <cell r="M124">
            <v>0</v>
          </cell>
          <cell r="N124">
            <v>0</v>
          </cell>
          <cell r="O124">
            <v>0</v>
          </cell>
          <cell r="P124">
            <v>0</v>
          </cell>
          <cell r="Q124">
            <v>0</v>
          </cell>
          <cell r="R124">
            <v>0</v>
          </cell>
          <cell r="S124">
            <v>0</v>
          </cell>
          <cell r="T124">
            <v>2</v>
          </cell>
          <cell r="U124">
            <v>4</v>
          </cell>
          <cell r="V124">
            <v>6</v>
          </cell>
          <cell r="W124">
            <v>10</v>
          </cell>
          <cell r="X124">
            <v>35</v>
          </cell>
          <cell r="Y124">
            <v>23</v>
          </cell>
          <cell r="Z124">
            <v>9</v>
          </cell>
          <cell r="AA124">
            <v>89</v>
          </cell>
          <cell r="AB124">
            <v>0</v>
          </cell>
          <cell r="AC124">
            <v>1</v>
          </cell>
          <cell r="AD124">
            <v>0</v>
          </cell>
          <cell r="AE124">
            <v>0</v>
          </cell>
          <cell r="AF124">
            <v>2</v>
          </cell>
          <cell r="AG124">
            <v>0</v>
          </cell>
          <cell r="AH124">
            <v>0</v>
          </cell>
          <cell r="AI124">
            <v>3</v>
          </cell>
          <cell r="AJ124">
            <v>1</v>
          </cell>
          <cell r="AK124">
            <v>1</v>
          </cell>
          <cell r="AL124">
            <v>0</v>
          </cell>
          <cell r="AM124">
            <v>1</v>
          </cell>
          <cell r="AN124">
            <v>1</v>
          </cell>
          <cell r="AO124">
            <v>0</v>
          </cell>
          <cell r="AP124">
            <v>1</v>
          </cell>
          <cell r="AQ124">
            <v>5</v>
          </cell>
          <cell r="AR124">
            <v>0</v>
          </cell>
          <cell r="AS124">
            <v>0</v>
          </cell>
          <cell r="AT124">
            <v>0</v>
          </cell>
          <cell r="AU124">
            <v>0</v>
          </cell>
          <cell r="AV124">
            <v>0</v>
          </cell>
          <cell r="AW124">
            <v>0</v>
          </cell>
          <cell r="AX124">
            <v>0</v>
          </cell>
          <cell r="AY124">
            <v>0</v>
          </cell>
          <cell r="AZ124">
            <v>16</v>
          </cell>
          <cell r="BA124">
            <v>6</v>
          </cell>
          <cell r="BB124">
            <v>1</v>
          </cell>
          <cell r="BC124">
            <v>0</v>
          </cell>
          <cell r="BD124">
            <v>4</v>
          </cell>
          <cell r="BE124">
            <v>1</v>
          </cell>
          <cell r="BF124">
            <v>0</v>
          </cell>
          <cell r="BG124">
            <v>28</v>
          </cell>
          <cell r="BH124">
            <v>20</v>
          </cell>
          <cell r="BI124">
            <v>12</v>
          </cell>
          <cell r="BJ124">
            <v>8</v>
          </cell>
          <cell r="BK124">
            <v>11</v>
          </cell>
          <cell r="BL124">
            <v>42</v>
          </cell>
          <cell r="BM124">
            <v>25</v>
          </cell>
          <cell r="BN124">
            <v>10</v>
          </cell>
          <cell r="BO124">
            <v>128</v>
          </cell>
          <cell r="BP124">
            <v>0</v>
          </cell>
          <cell r="BQ124">
            <v>0</v>
          </cell>
          <cell r="BR124">
            <v>0</v>
          </cell>
          <cell r="BS124">
            <v>0</v>
          </cell>
          <cell r="BT124">
            <v>0</v>
          </cell>
          <cell r="BU124">
            <v>0</v>
          </cell>
          <cell r="BV124">
            <v>0</v>
          </cell>
          <cell r="BW124">
            <v>0</v>
          </cell>
          <cell r="BX124">
            <v>0</v>
          </cell>
          <cell r="BY124">
            <v>0</v>
          </cell>
          <cell r="BZ124">
            <v>2</v>
          </cell>
          <cell r="CA124">
            <v>0</v>
          </cell>
          <cell r="CB124">
            <v>0</v>
          </cell>
          <cell r="CC124">
            <v>0</v>
          </cell>
          <cell r="CD124">
            <v>0</v>
          </cell>
          <cell r="CE124">
            <v>2</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2</v>
          </cell>
          <cell r="DO124">
            <v>0</v>
          </cell>
          <cell r="DP124">
            <v>0</v>
          </cell>
          <cell r="DQ124">
            <v>0</v>
          </cell>
          <cell r="DR124">
            <v>0</v>
          </cell>
          <cell r="DS124">
            <v>2</v>
          </cell>
          <cell r="DT124" t="str">
            <v>Yes</v>
          </cell>
          <cell r="DU124" t="str">
            <v>-</v>
          </cell>
          <cell r="DV124" t="str">
            <v>020 8753 1716</v>
          </cell>
          <cell r="DW124" t="str">
            <v>John.knight@lbhf.gov.uk</v>
          </cell>
        </row>
        <row r="125">
          <cell r="B125" t="str">
            <v>Wandsworth</v>
          </cell>
          <cell r="C125">
            <v>5</v>
          </cell>
          <cell r="D125">
            <v>0</v>
          </cell>
          <cell r="E125">
            <v>0</v>
          </cell>
          <cell r="F125">
            <v>0</v>
          </cell>
          <cell r="G125">
            <v>0</v>
          </cell>
          <cell r="H125">
            <v>0</v>
          </cell>
          <cell r="I125">
            <v>0</v>
          </cell>
          <cell r="J125">
            <v>0</v>
          </cell>
          <cell r="K125">
            <v>0</v>
          </cell>
          <cell r="L125">
            <v>0</v>
          </cell>
          <cell r="M125">
            <v>1</v>
          </cell>
          <cell r="N125">
            <v>0</v>
          </cell>
          <cell r="O125">
            <v>0</v>
          </cell>
          <cell r="P125">
            <v>0</v>
          </cell>
          <cell r="Q125">
            <v>0</v>
          </cell>
          <cell r="R125">
            <v>0</v>
          </cell>
          <cell r="S125">
            <v>1</v>
          </cell>
          <cell r="T125">
            <v>6</v>
          </cell>
          <cell r="U125">
            <v>16</v>
          </cell>
          <cell r="V125">
            <v>30</v>
          </cell>
          <cell r="W125">
            <v>26</v>
          </cell>
          <cell r="X125">
            <v>18</v>
          </cell>
          <cell r="Y125">
            <v>1</v>
          </cell>
          <cell r="Z125">
            <v>2</v>
          </cell>
          <cell r="AA125">
            <v>99</v>
          </cell>
          <cell r="AB125">
            <v>0</v>
          </cell>
          <cell r="AC125">
            <v>0</v>
          </cell>
          <cell r="AD125">
            <v>1</v>
          </cell>
          <cell r="AE125">
            <v>1</v>
          </cell>
          <cell r="AF125">
            <v>1</v>
          </cell>
          <cell r="AG125">
            <v>0</v>
          </cell>
          <cell r="AH125">
            <v>0</v>
          </cell>
          <cell r="AI125">
            <v>3</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12</v>
          </cell>
          <cell r="BA125">
            <v>5</v>
          </cell>
          <cell r="BB125">
            <v>4</v>
          </cell>
          <cell r="BC125">
            <v>0</v>
          </cell>
          <cell r="BD125">
            <v>2</v>
          </cell>
          <cell r="BE125">
            <v>0</v>
          </cell>
          <cell r="BF125">
            <v>0</v>
          </cell>
          <cell r="BG125">
            <v>23</v>
          </cell>
          <cell r="BH125">
            <v>18</v>
          </cell>
          <cell r="BI125">
            <v>22</v>
          </cell>
          <cell r="BJ125">
            <v>35</v>
          </cell>
          <cell r="BK125">
            <v>27</v>
          </cell>
          <cell r="BL125">
            <v>21</v>
          </cell>
          <cell r="BM125">
            <v>1</v>
          </cell>
          <cell r="BN125">
            <v>2</v>
          </cell>
          <cell r="BO125">
            <v>126</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t="str">
            <v>Yes</v>
          </cell>
          <cell r="DU125" t="str">
            <v>-</v>
          </cell>
          <cell r="DV125" t="str">
            <v>020 8871 6596</v>
          </cell>
          <cell r="DW125" t="str">
            <v>dmorris@wandsworth.gov.uk</v>
          </cell>
        </row>
        <row r="126">
          <cell r="B126" t="str">
            <v>Mid Bedfordshire</v>
          </cell>
          <cell r="C126">
            <v>4</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23</v>
          </cell>
          <cell r="U126">
            <v>4</v>
          </cell>
          <cell r="V126">
            <v>0</v>
          </cell>
          <cell r="W126">
            <v>0</v>
          </cell>
          <cell r="X126">
            <v>0</v>
          </cell>
          <cell r="Y126">
            <v>0</v>
          </cell>
          <cell r="Z126">
            <v>0</v>
          </cell>
          <cell r="AA126">
            <v>27</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23</v>
          </cell>
          <cell r="BI126">
            <v>4</v>
          </cell>
          <cell r="BJ126">
            <v>0</v>
          </cell>
          <cell r="BK126">
            <v>0</v>
          </cell>
          <cell r="BL126">
            <v>0</v>
          </cell>
          <cell r="BM126">
            <v>0</v>
          </cell>
          <cell r="BN126">
            <v>0</v>
          </cell>
          <cell r="BO126">
            <v>27</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0</v>
          </cell>
          <cell r="DR126">
            <v>0</v>
          </cell>
          <cell r="DS126">
            <v>0</v>
          </cell>
          <cell r="DT126" t="str">
            <v>Yes</v>
          </cell>
          <cell r="DU126" t="str">
            <v>-</v>
          </cell>
          <cell r="DV126" t="str">
            <v>01462 611449</v>
          </cell>
          <cell r="DW126" t="str">
            <v>john.goody@midbeds.gov.uk</v>
          </cell>
        </row>
        <row r="127">
          <cell r="B127" t="str">
            <v>Slough</v>
          </cell>
          <cell r="C127">
            <v>6</v>
          </cell>
          <cell r="D127">
            <v>0</v>
          </cell>
          <cell r="E127">
            <v>0</v>
          </cell>
          <cell r="F127">
            <v>0</v>
          </cell>
          <cell r="G127">
            <v>0</v>
          </cell>
          <cell r="H127">
            <v>0</v>
          </cell>
          <cell r="I127">
            <v>0</v>
          </cell>
          <cell r="J127">
            <v>0</v>
          </cell>
          <cell r="K127">
            <v>0</v>
          </cell>
          <cell r="L127">
            <v>0</v>
          </cell>
          <cell r="M127">
            <v>1</v>
          </cell>
          <cell r="N127">
            <v>0</v>
          </cell>
          <cell r="O127">
            <v>0</v>
          </cell>
          <cell r="P127">
            <v>0</v>
          </cell>
          <cell r="Q127">
            <v>0</v>
          </cell>
          <cell r="R127">
            <v>0</v>
          </cell>
          <cell r="S127">
            <v>1</v>
          </cell>
          <cell r="T127">
            <v>1</v>
          </cell>
          <cell r="U127">
            <v>4</v>
          </cell>
          <cell r="V127">
            <v>1</v>
          </cell>
          <cell r="W127">
            <v>0</v>
          </cell>
          <cell r="X127">
            <v>3</v>
          </cell>
          <cell r="Y127">
            <v>0</v>
          </cell>
          <cell r="Z127">
            <v>0</v>
          </cell>
          <cell r="AA127">
            <v>9</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3</v>
          </cell>
          <cell r="AS127">
            <v>0</v>
          </cell>
          <cell r="AT127">
            <v>1</v>
          </cell>
          <cell r="AU127">
            <v>0</v>
          </cell>
          <cell r="AV127">
            <v>0</v>
          </cell>
          <cell r="AW127">
            <v>0</v>
          </cell>
          <cell r="AX127">
            <v>0</v>
          </cell>
          <cell r="AY127">
            <v>4</v>
          </cell>
          <cell r="AZ127">
            <v>10</v>
          </cell>
          <cell r="BA127">
            <v>1</v>
          </cell>
          <cell r="BB127">
            <v>1</v>
          </cell>
          <cell r="BC127">
            <v>1</v>
          </cell>
          <cell r="BD127">
            <v>2</v>
          </cell>
          <cell r="BE127">
            <v>0</v>
          </cell>
          <cell r="BF127">
            <v>0</v>
          </cell>
          <cell r="BG127">
            <v>15</v>
          </cell>
          <cell r="BH127">
            <v>14</v>
          </cell>
          <cell r="BI127">
            <v>6</v>
          </cell>
          <cell r="BJ127">
            <v>3</v>
          </cell>
          <cell r="BK127">
            <v>1</v>
          </cell>
          <cell r="BL127">
            <v>5</v>
          </cell>
          <cell r="BM127">
            <v>0</v>
          </cell>
          <cell r="BN127">
            <v>0</v>
          </cell>
          <cell r="BO127">
            <v>29</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0</v>
          </cell>
          <cell r="CT127">
            <v>0</v>
          </cell>
          <cell r="CU127">
            <v>0</v>
          </cell>
          <cell r="CV127">
            <v>0</v>
          </cell>
          <cell r="CW127">
            <v>0</v>
          </cell>
          <cell r="CX127">
            <v>0</v>
          </cell>
          <cell r="CY127">
            <v>0</v>
          </cell>
          <cell r="CZ127">
            <v>0</v>
          </cell>
          <cell r="DA127">
            <v>0</v>
          </cell>
          <cell r="DB127">
            <v>0</v>
          </cell>
          <cell r="DC127">
            <v>0</v>
          </cell>
          <cell r="DD127">
            <v>0</v>
          </cell>
          <cell r="DE127">
            <v>0</v>
          </cell>
          <cell r="DF127">
            <v>0</v>
          </cell>
          <cell r="DG127">
            <v>0</v>
          </cell>
          <cell r="DH127">
            <v>0</v>
          </cell>
          <cell r="DI127">
            <v>0</v>
          </cell>
          <cell r="DJ127">
            <v>0</v>
          </cell>
          <cell r="DK127">
            <v>0</v>
          </cell>
          <cell r="DL127">
            <v>0</v>
          </cell>
          <cell r="DM127">
            <v>0</v>
          </cell>
          <cell r="DN127">
            <v>0</v>
          </cell>
          <cell r="DO127">
            <v>0</v>
          </cell>
          <cell r="DP127">
            <v>0</v>
          </cell>
          <cell r="DQ127">
            <v>0</v>
          </cell>
          <cell r="DR127">
            <v>0</v>
          </cell>
          <cell r="DS127">
            <v>0</v>
          </cell>
          <cell r="DT127" t="str">
            <v>Yes</v>
          </cell>
          <cell r="DU127" t="str">
            <v>-</v>
          </cell>
          <cell r="DV127" t="str">
            <v>01753 875408</v>
          </cell>
          <cell r="DW127" t="str">
            <v>anne.bateman@slough.gov.uk</v>
          </cell>
        </row>
        <row r="128">
          <cell r="B128" t="str">
            <v>Aylesbury Vale</v>
          </cell>
          <cell r="C128">
            <v>6</v>
          </cell>
          <cell r="D128">
            <v>3</v>
          </cell>
          <cell r="E128">
            <v>2</v>
          </cell>
          <cell r="F128">
            <v>1</v>
          </cell>
          <cell r="G128">
            <v>0</v>
          </cell>
          <cell r="H128">
            <v>0</v>
          </cell>
          <cell r="I128">
            <v>0</v>
          </cell>
          <cell r="J128">
            <v>0</v>
          </cell>
          <cell r="K128">
            <v>6</v>
          </cell>
          <cell r="L128">
            <v>2</v>
          </cell>
          <cell r="M128">
            <v>1</v>
          </cell>
          <cell r="N128">
            <v>1</v>
          </cell>
          <cell r="O128">
            <v>0</v>
          </cell>
          <cell r="P128">
            <v>0</v>
          </cell>
          <cell r="Q128">
            <v>0</v>
          </cell>
          <cell r="R128">
            <v>0</v>
          </cell>
          <cell r="S128">
            <v>4</v>
          </cell>
          <cell r="T128">
            <v>2</v>
          </cell>
          <cell r="U128">
            <v>1</v>
          </cell>
          <cell r="V128">
            <v>2</v>
          </cell>
          <cell r="W128">
            <v>4</v>
          </cell>
          <cell r="X128">
            <v>1</v>
          </cell>
          <cell r="Y128">
            <v>0</v>
          </cell>
          <cell r="Z128">
            <v>0</v>
          </cell>
          <cell r="AA128">
            <v>10</v>
          </cell>
          <cell r="AB128">
            <v>0</v>
          </cell>
          <cell r="AC128">
            <v>0</v>
          </cell>
          <cell r="AD128">
            <v>0</v>
          </cell>
          <cell r="AE128">
            <v>0</v>
          </cell>
          <cell r="AF128">
            <v>0</v>
          </cell>
          <cell r="AG128">
            <v>0</v>
          </cell>
          <cell r="AH128">
            <v>0</v>
          </cell>
          <cell r="AI128">
            <v>0</v>
          </cell>
          <cell r="AJ128">
            <v>0</v>
          </cell>
          <cell r="AK128">
            <v>0</v>
          </cell>
          <cell r="AL128">
            <v>2</v>
          </cell>
          <cell r="AM128">
            <v>1</v>
          </cell>
          <cell r="AN128">
            <v>0</v>
          </cell>
          <cell r="AO128">
            <v>0</v>
          </cell>
          <cell r="AP128">
            <v>0</v>
          </cell>
          <cell r="AQ128">
            <v>3</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7</v>
          </cell>
          <cell r="BI128">
            <v>4</v>
          </cell>
          <cell r="BJ128">
            <v>6</v>
          </cell>
          <cell r="BK128">
            <v>5</v>
          </cell>
          <cell r="BL128">
            <v>1</v>
          </cell>
          <cell r="BM128">
            <v>0</v>
          </cell>
          <cell r="BN128">
            <v>0</v>
          </cell>
          <cell r="BO128">
            <v>23</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0</v>
          </cell>
          <cell r="CT128">
            <v>0</v>
          </cell>
          <cell r="CU128">
            <v>0</v>
          </cell>
          <cell r="CV128">
            <v>0</v>
          </cell>
          <cell r="CW128">
            <v>0</v>
          </cell>
          <cell r="CX128">
            <v>0</v>
          </cell>
          <cell r="CY128">
            <v>0</v>
          </cell>
          <cell r="CZ128">
            <v>0</v>
          </cell>
          <cell r="DA128">
            <v>0</v>
          </cell>
          <cell r="DB128">
            <v>0</v>
          </cell>
          <cell r="DC128">
            <v>0</v>
          </cell>
          <cell r="DD128">
            <v>0</v>
          </cell>
          <cell r="DE128">
            <v>0</v>
          </cell>
          <cell r="DF128">
            <v>0</v>
          </cell>
          <cell r="DG128">
            <v>0</v>
          </cell>
          <cell r="DH128">
            <v>0</v>
          </cell>
          <cell r="DI128">
            <v>0</v>
          </cell>
          <cell r="DJ128">
            <v>0</v>
          </cell>
          <cell r="DK128">
            <v>0</v>
          </cell>
          <cell r="DL128">
            <v>0</v>
          </cell>
          <cell r="DM128">
            <v>0</v>
          </cell>
          <cell r="DN128">
            <v>0</v>
          </cell>
          <cell r="DO128">
            <v>0</v>
          </cell>
          <cell r="DP128">
            <v>0</v>
          </cell>
          <cell r="DQ128">
            <v>0</v>
          </cell>
          <cell r="DR128">
            <v>0</v>
          </cell>
          <cell r="DS128">
            <v>0</v>
          </cell>
          <cell r="DT128" t="str">
            <v>Yes</v>
          </cell>
          <cell r="DU128" t="str">
            <v xml:space="preserve">-Spoke to contact who confirmed the rise in hostel figures were correct this is due to an increase in applications also this quarter they haven't moved alot of applications , they have recently done a transfer &amp; things are not movin as fast as they would </v>
          </cell>
          <cell r="DV128" t="str">
            <v>01296 585225</v>
          </cell>
          <cell r="DW128" t="str">
            <v>ikargbo@aylesburyvaledc.gov.uk</v>
          </cell>
        </row>
        <row r="129">
          <cell r="B129" t="str">
            <v>Peterborough</v>
          </cell>
          <cell r="C129">
            <v>4</v>
          </cell>
          <cell r="D129">
            <v>0</v>
          </cell>
          <cell r="E129">
            <v>0</v>
          </cell>
          <cell r="F129">
            <v>0</v>
          </cell>
          <cell r="G129">
            <v>0</v>
          </cell>
          <cell r="H129">
            <v>0</v>
          </cell>
          <cell r="I129">
            <v>0</v>
          </cell>
          <cell r="J129">
            <v>0</v>
          </cell>
          <cell r="K129">
            <v>0</v>
          </cell>
          <cell r="L129">
            <v>5</v>
          </cell>
          <cell r="M129">
            <v>0</v>
          </cell>
          <cell r="N129">
            <v>0</v>
          </cell>
          <cell r="O129">
            <v>0</v>
          </cell>
          <cell r="P129">
            <v>0</v>
          </cell>
          <cell r="Q129">
            <v>0</v>
          </cell>
          <cell r="R129">
            <v>0</v>
          </cell>
          <cell r="S129">
            <v>5</v>
          </cell>
          <cell r="T129">
            <v>63</v>
          </cell>
          <cell r="U129">
            <v>2</v>
          </cell>
          <cell r="V129">
            <v>0</v>
          </cell>
          <cell r="W129">
            <v>0</v>
          </cell>
          <cell r="X129">
            <v>0</v>
          </cell>
          <cell r="Y129">
            <v>0</v>
          </cell>
          <cell r="Z129">
            <v>0</v>
          </cell>
          <cell r="AA129">
            <v>65</v>
          </cell>
          <cell r="AB129">
            <v>0</v>
          </cell>
          <cell r="AC129">
            <v>0</v>
          </cell>
          <cell r="AD129">
            <v>0</v>
          </cell>
          <cell r="AE129">
            <v>0</v>
          </cell>
          <cell r="AF129">
            <v>0</v>
          </cell>
          <cell r="AG129">
            <v>0</v>
          </cell>
          <cell r="AH129">
            <v>0</v>
          </cell>
          <cell r="AI129">
            <v>0</v>
          </cell>
          <cell r="AJ129">
            <v>1</v>
          </cell>
          <cell r="AK129">
            <v>0</v>
          </cell>
          <cell r="AL129">
            <v>0</v>
          </cell>
          <cell r="AM129">
            <v>0</v>
          </cell>
          <cell r="AN129">
            <v>0</v>
          </cell>
          <cell r="AO129">
            <v>0</v>
          </cell>
          <cell r="AP129">
            <v>0</v>
          </cell>
          <cell r="AQ129">
            <v>1</v>
          </cell>
          <cell r="AR129">
            <v>1</v>
          </cell>
          <cell r="AS129">
            <v>0</v>
          </cell>
          <cell r="AT129">
            <v>0</v>
          </cell>
          <cell r="AU129">
            <v>0</v>
          </cell>
          <cell r="AV129">
            <v>0</v>
          </cell>
          <cell r="AW129">
            <v>0</v>
          </cell>
          <cell r="AX129">
            <v>0</v>
          </cell>
          <cell r="AY129">
            <v>1</v>
          </cell>
          <cell r="AZ129">
            <v>4</v>
          </cell>
          <cell r="BA129">
            <v>0</v>
          </cell>
          <cell r="BB129">
            <v>0</v>
          </cell>
          <cell r="BC129">
            <v>0</v>
          </cell>
          <cell r="BD129">
            <v>0</v>
          </cell>
          <cell r="BE129">
            <v>0</v>
          </cell>
          <cell r="BF129">
            <v>0</v>
          </cell>
          <cell r="BG129">
            <v>4</v>
          </cell>
          <cell r="BH129">
            <v>74</v>
          </cell>
          <cell r="BI129">
            <v>2</v>
          </cell>
          <cell r="BJ129">
            <v>0</v>
          </cell>
          <cell r="BK129">
            <v>0</v>
          </cell>
          <cell r="BL129">
            <v>0</v>
          </cell>
          <cell r="BM129">
            <v>0</v>
          </cell>
          <cell r="BN129">
            <v>0</v>
          </cell>
          <cell r="BO129">
            <v>76</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0</v>
          </cell>
          <cell r="DB129">
            <v>0</v>
          </cell>
          <cell r="DC129">
            <v>0</v>
          </cell>
          <cell r="DD129">
            <v>0</v>
          </cell>
          <cell r="DE129">
            <v>0</v>
          </cell>
          <cell r="DF129">
            <v>0</v>
          </cell>
          <cell r="DG129">
            <v>0</v>
          </cell>
          <cell r="DH129">
            <v>0</v>
          </cell>
          <cell r="DI129">
            <v>0</v>
          </cell>
          <cell r="DJ129">
            <v>0</v>
          </cell>
          <cell r="DK129">
            <v>0</v>
          </cell>
          <cell r="DL129">
            <v>0</v>
          </cell>
          <cell r="DM129">
            <v>0</v>
          </cell>
          <cell r="DN129">
            <v>0</v>
          </cell>
          <cell r="DO129">
            <v>0</v>
          </cell>
          <cell r="DP129">
            <v>0</v>
          </cell>
          <cell r="DQ129">
            <v>0</v>
          </cell>
          <cell r="DR129">
            <v>0</v>
          </cell>
          <cell r="DS129">
            <v>0</v>
          </cell>
          <cell r="DT129" t="str">
            <v>Yes</v>
          </cell>
          <cell r="DU129" t="str">
            <v>-</v>
          </cell>
          <cell r="DV129" t="str">
            <v>01733 742277</v>
          </cell>
          <cell r="DW129" t="str">
            <v>carole.wheatley@peterborough.gov.uk</v>
          </cell>
        </row>
        <row r="130">
          <cell r="B130" t="str">
            <v>Copeland</v>
          </cell>
          <cell r="C130">
            <v>9</v>
          </cell>
          <cell r="D130">
            <v>0</v>
          </cell>
          <cell r="E130">
            <v>0</v>
          </cell>
          <cell r="F130">
            <v>0</v>
          </cell>
          <cell r="G130">
            <v>0</v>
          </cell>
          <cell r="H130">
            <v>0</v>
          </cell>
          <cell r="I130">
            <v>0</v>
          </cell>
          <cell r="J130">
            <v>0</v>
          </cell>
          <cell r="K130">
            <v>0</v>
          </cell>
          <cell r="L130">
            <v>1</v>
          </cell>
          <cell r="M130">
            <v>0</v>
          </cell>
          <cell r="N130">
            <v>0</v>
          </cell>
          <cell r="O130">
            <v>0</v>
          </cell>
          <cell r="P130">
            <v>0</v>
          </cell>
          <cell r="Q130">
            <v>0</v>
          </cell>
          <cell r="R130">
            <v>0</v>
          </cell>
          <cell r="S130">
            <v>1</v>
          </cell>
          <cell r="T130">
            <v>2</v>
          </cell>
          <cell r="U130">
            <v>1</v>
          </cell>
          <cell r="V130">
            <v>0</v>
          </cell>
          <cell r="W130">
            <v>0</v>
          </cell>
          <cell r="X130">
            <v>0</v>
          </cell>
          <cell r="Y130">
            <v>0</v>
          </cell>
          <cell r="Z130">
            <v>0</v>
          </cell>
          <cell r="AA130">
            <v>3</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1</v>
          </cell>
          <cell r="BA130">
            <v>0</v>
          </cell>
          <cell r="BB130">
            <v>0</v>
          </cell>
          <cell r="BC130">
            <v>0</v>
          </cell>
          <cell r="BD130">
            <v>0</v>
          </cell>
          <cell r="BE130">
            <v>0</v>
          </cell>
          <cell r="BF130">
            <v>0</v>
          </cell>
          <cell r="BG130">
            <v>1</v>
          </cell>
          <cell r="BH130">
            <v>4</v>
          </cell>
          <cell r="BI130">
            <v>1</v>
          </cell>
          <cell r="BJ130">
            <v>0</v>
          </cell>
          <cell r="BK130">
            <v>0</v>
          </cell>
          <cell r="BL130">
            <v>0</v>
          </cell>
          <cell r="BM130">
            <v>0</v>
          </cell>
          <cell r="BN130">
            <v>0</v>
          </cell>
          <cell r="BO130">
            <v>5</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cell r="CP130">
            <v>0</v>
          </cell>
          <cell r="CQ130">
            <v>0</v>
          </cell>
          <cell r="CR130">
            <v>0</v>
          </cell>
          <cell r="CS130">
            <v>0</v>
          </cell>
          <cell r="CT130">
            <v>0</v>
          </cell>
          <cell r="CU130">
            <v>0</v>
          </cell>
          <cell r="CV130">
            <v>0</v>
          </cell>
          <cell r="CW130">
            <v>0</v>
          </cell>
          <cell r="CX130">
            <v>0</v>
          </cell>
          <cell r="CY130">
            <v>0</v>
          </cell>
          <cell r="CZ130">
            <v>0</v>
          </cell>
          <cell r="DA130">
            <v>0</v>
          </cell>
          <cell r="DB130">
            <v>0</v>
          </cell>
          <cell r="DC130">
            <v>0</v>
          </cell>
          <cell r="DD130">
            <v>0</v>
          </cell>
          <cell r="DE130">
            <v>0</v>
          </cell>
          <cell r="DF130">
            <v>0</v>
          </cell>
          <cell r="DG130">
            <v>0</v>
          </cell>
          <cell r="DH130">
            <v>0</v>
          </cell>
          <cell r="DI130">
            <v>0</v>
          </cell>
          <cell r="DJ130">
            <v>0</v>
          </cell>
          <cell r="DK130">
            <v>0</v>
          </cell>
          <cell r="DL130">
            <v>0</v>
          </cell>
          <cell r="DM130">
            <v>0</v>
          </cell>
          <cell r="DN130">
            <v>0</v>
          </cell>
          <cell r="DO130">
            <v>0</v>
          </cell>
          <cell r="DP130">
            <v>0</v>
          </cell>
          <cell r="DQ130">
            <v>0</v>
          </cell>
          <cell r="DR130">
            <v>0</v>
          </cell>
          <cell r="DS130">
            <v>0</v>
          </cell>
          <cell r="DT130" t="str">
            <v>Yes</v>
          </cell>
          <cell r="DU130" t="str">
            <v>-</v>
          </cell>
          <cell r="DV130" t="str">
            <v>01946 598431</v>
          </cell>
          <cell r="DW130" t="str">
            <v>asimpson@copelandbc.gov.uk</v>
          </cell>
        </row>
        <row r="131">
          <cell r="B131" t="str">
            <v>Epping Forest</v>
          </cell>
          <cell r="C131">
            <v>4</v>
          </cell>
          <cell r="D131">
            <v>0</v>
          </cell>
          <cell r="E131">
            <v>0</v>
          </cell>
          <cell r="F131">
            <v>0</v>
          </cell>
          <cell r="G131">
            <v>0</v>
          </cell>
          <cell r="H131">
            <v>0</v>
          </cell>
          <cell r="I131">
            <v>0</v>
          </cell>
          <cell r="J131">
            <v>0</v>
          </cell>
          <cell r="K131">
            <v>0</v>
          </cell>
          <cell r="L131">
            <v>0</v>
          </cell>
          <cell r="M131">
            <v>1</v>
          </cell>
          <cell r="N131">
            <v>0</v>
          </cell>
          <cell r="O131">
            <v>1</v>
          </cell>
          <cell r="P131">
            <v>0</v>
          </cell>
          <cell r="Q131">
            <v>0</v>
          </cell>
          <cell r="R131">
            <v>0</v>
          </cell>
          <cell r="S131">
            <v>2</v>
          </cell>
          <cell r="T131">
            <v>14</v>
          </cell>
          <cell r="U131">
            <v>27</v>
          </cell>
          <cell r="V131">
            <v>25</v>
          </cell>
          <cell r="W131">
            <v>0</v>
          </cell>
          <cell r="X131">
            <v>0</v>
          </cell>
          <cell r="Y131">
            <v>0</v>
          </cell>
          <cell r="Z131">
            <v>0</v>
          </cell>
          <cell r="AA131">
            <v>66</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2</v>
          </cell>
          <cell r="BB131">
            <v>2</v>
          </cell>
          <cell r="BC131">
            <v>0</v>
          </cell>
          <cell r="BD131">
            <v>0</v>
          </cell>
          <cell r="BE131">
            <v>0</v>
          </cell>
          <cell r="BF131">
            <v>1</v>
          </cell>
          <cell r="BG131">
            <v>5</v>
          </cell>
          <cell r="BH131">
            <v>14</v>
          </cell>
          <cell r="BI131">
            <v>30</v>
          </cell>
          <cell r="BJ131">
            <v>27</v>
          </cell>
          <cell r="BK131">
            <v>1</v>
          </cell>
          <cell r="BL131">
            <v>0</v>
          </cell>
          <cell r="BM131">
            <v>0</v>
          </cell>
          <cell r="BN131">
            <v>1</v>
          </cell>
          <cell r="BO131">
            <v>73</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0</v>
          </cell>
          <cell r="CT131">
            <v>0</v>
          </cell>
          <cell r="CU131">
            <v>0</v>
          </cell>
          <cell r="CV131">
            <v>0</v>
          </cell>
          <cell r="CW131">
            <v>0</v>
          </cell>
          <cell r="CX131">
            <v>0</v>
          </cell>
          <cell r="CY131">
            <v>0</v>
          </cell>
          <cell r="CZ131">
            <v>0</v>
          </cell>
          <cell r="DA131">
            <v>0</v>
          </cell>
          <cell r="DB131">
            <v>0</v>
          </cell>
          <cell r="DC131">
            <v>0</v>
          </cell>
          <cell r="DD131">
            <v>0</v>
          </cell>
          <cell r="DE131">
            <v>0</v>
          </cell>
          <cell r="DF131">
            <v>0</v>
          </cell>
          <cell r="DG131">
            <v>0</v>
          </cell>
          <cell r="DH131">
            <v>0</v>
          </cell>
          <cell r="DI131">
            <v>0</v>
          </cell>
          <cell r="DJ131">
            <v>0</v>
          </cell>
          <cell r="DK131">
            <v>0</v>
          </cell>
          <cell r="DL131">
            <v>0</v>
          </cell>
          <cell r="DM131">
            <v>0</v>
          </cell>
          <cell r="DN131">
            <v>0</v>
          </cell>
          <cell r="DO131">
            <v>0</v>
          </cell>
          <cell r="DP131">
            <v>0</v>
          </cell>
          <cell r="DQ131">
            <v>0</v>
          </cell>
          <cell r="DR131">
            <v>0</v>
          </cell>
          <cell r="DS131">
            <v>0</v>
          </cell>
          <cell r="DT131" t="str">
            <v>Yes</v>
          </cell>
          <cell r="DU131" t="str">
            <v xml:space="preserve">Dear Ms Spratt,_x000D_
the number of households in temporary accommodation within our own_x000D_
stock (E6 - 7) has fallen considerably.  This is because we have_x000D_
converted a large number of non secure tenancies for statutorily_x000D_
homeless households (which counted as </v>
          </cell>
          <cell r="DV131" t="str">
            <v>01992 564041</v>
          </cell>
          <cell r="DW131" t="str">
            <v>jcross@eppingforestdc.gov.uk</v>
          </cell>
        </row>
        <row r="132">
          <cell r="B132" t="str">
            <v>Gosport</v>
          </cell>
          <cell r="C132">
            <v>6</v>
          </cell>
          <cell r="D132">
            <v>0</v>
          </cell>
          <cell r="E132">
            <v>0</v>
          </cell>
          <cell r="F132">
            <v>0</v>
          </cell>
          <cell r="G132">
            <v>0</v>
          </cell>
          <cell r="H132">
            <v>0</v>
          </cell>
          <cell r="I132">
            <v>0</v>
          </cell>
          <cell r="J132">
            <v>0</v>
          </cell>
          <cell r="K132">
            <v>0</v>
          </cell>
          <cell r="L132">
            <v>3</v>
          </cell>
          <cell r="M132">
            <v>0</v>
          </cell>
          <cell r="N132">
            <v>3</v>
          </cell>
          <cell r="O132">
            <v>0</v>
          </cell>
          <cell r="P132">
            <v>0</v>
          </cell>
          <cell r="Q132">
            <v>1</v>
          </cell>
          <cell r="R132">
            <v>0</v>
          </cell>
          <cell r="S132">
            <v>7</v>
          </cell>
          <cell r="T132">
            <v>6</v>
          </cell>
          <cell r="U132">
            <v>5</v>
          </cell>
          <cell r="V132">
            <v>4</v>
          </cell>
          <cell r="W132">
            <v>4</v>
          </cell>
          <cell r="X132">
            <v>1</v>
          </cell>
          <cell r="Y132">
            <v>1</v>
          </cell>
          <cell r="Z132">
            <v>0</v>
          </cell>
          <cell r="AA132">
            <v>21</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4</v>
          </cell>
          <cell r="AS132">
            <v>0</v>
          </cell>
          <cell r="AT132">
            <v>0</v>
          </cell>
          <cell r="AU132">
            <v>0</v>
          </cell>
          <cell r="AV132">
            <v>0</v>
          </cell>
          <cell r="AW132">
            <v>0</v>
          </cell>
          <cell r="AX132">
            <v>0</v>
          </cell>
          <cell r="AY132">
            <v>4</v>
          </cell>
          <cell r="AZ132">
            <v>2</v>
          </cell>
          <cell r="BA132">
            <v>1</v>
          </cell>
          <cell r="BB132">
            <v>0</v>
          </cell>
          <cell r="BC132">
            <v>3</v>
          </cell>
          <cell r="BD132">
            <v>1</v>
          </cell>
          <cell r="BE132">
            <v>1</v>
          </cell>
          <cell r="BF132">
            <v>0</v>
          </cell>
          <cell r="BG132">
            <v>8</v>
          </cell>
          <cell r="BH132">
            <v>15</v>
          </cell>
          <cell r="BI132">
            <v>6</v>
          </cell>
          <cell r="BJ132">
            <v>7</v>
          </cell>
          <cell r="BK132">
            <v>7</v>
          </cell>
          <cell r="BL132">
            <v>2</v>
          </cell>
          <cell r="BM132">
            <v>3</v>
          </cell>
          <cell r="BN132">
            <v>0</v>
          </cell>
          <cell r="BO132">
            <v>40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t="str">
            <v>Yes</v>
          </cell>
          <cell r="DU132" t="str">
            <v>-</v>
          </cell>
          <cell r="DV132" t="str">
            <v>023 92 545296</v>
          </cell>
          <cell r="DW132" t="str">
            <v>steve.newton@gosport.gov.uk</v>
          </cell>
        </row>
        <row r="133">
          <cell r="B133" t="str">
            <v>Malvern Hills</v>
          </cell>
          <cell r="C133">
            <v>8</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4</v>
          </cell>
          <cell r="U133">
            <v>1</v>
          </cell>
          <cell r="V133">
            <v>0</v>
          </cell>
          <cell r="W133">
            <v>0</v>
          </cell>
          <cell r="X133">
            <v>0</v>
          </cell>
          <cell r="Y133">
            <v>0</v>
          </cell>
          <cell r="Z133">
            <v>0</v>
          </cell>
          <cell r="AA133">
            <v>5</v>
          </cell>
          <cell r="AB133">
            <v>1</v>
          </cell>
          <cell r="AC133">
            <v>0</v>
          </cell>
          <cell r="AD133">
            <v>0</v>
          </cell>
          <cell r="AE133">
            <v>0</v>
          </cell>
          <cell r="AF133">
            <v>0</v>
          </cell>
          <cell r="AG133">
            <v>0</v>
          </cell>
          <cell r="AH133">
            <v>0</v>
          </cell>
          <cell r="AI133">
            <v>1</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1</v>
          </cell>
          <cell r="BA133">
            <v>0</v>
          </cell>
          <cell r="BB133">
            <v>0</v>
          </cell>
          <cell r="BC133">
            <v>0</v>
          </cell>
          <cell r="BD133">
            <v>0</v>
          </cell>
          <cell r="BE133">
            <v>0</v>
          </cell>
          <cell r="BF133">
            <v>0</v>
          </cell>
          <cell r="BG133">
            <v>1</v>
          </cell>
          <cell r="BH133">
            <v>6</v>
          </cell>
          <cell r="BI133">
            <v>1</v>
          </cell>
          <cell r="BJ133">
            <v>0</v>
          </cell>
          <cell r="BK133">
            <v>0</v>
          </cell>
          <cell r="BL133">
            <v>0</v>
          </cell>
          <cell r="BM133">
            <v>0</v>
          </cell>
          <cell r="BN133">
            <v>0</v>
          </cell>
          <cell r="BO133">
            <v>7</v>
          </cell>
          <cell r="BP133">
            <v>0</v>
          </cell>
          <cell r="BQ133">
            <v>0</v>
          </cell>
          <cell r="BR133">
            <v>0</v>
          </cell>
          <cell r="BS133">
            <v>0</v>
          </cell>
          <cell r="BT133">
            <v>0</v>
          </cell>
          <cell r="BU133">
            <v>0</v>
          </cell>
          <cell r="BV133">
            <v>0</v>
          </cell>
          <cell r="BW133">
            <v>0</v>
          </cell>
          <cell r="BX133">
            <v>3</v>
          </cell>
          <cell r="BY133">
            <v>0</v>
          </cell>
          <cell r="BZ133">
            <v>0</v>
          </cell>
          <cell r="CA133">
            <v>0</v>
          </cell>
          <cell r="CB133">
            <v>0</v>
          </cell>
          <cell r="CC133">
            <v>0</v>
          </cell>
          <cell r="CD133">
            <v>0</v>
          </cell>
          <cell r="CE133">
            <v>3</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0</v>
          </cell>
          <cell r="CZ133">
            <v>0</v>
          </cell>
          <cell r="DA133">
            <v>0</v>
          </cell>
          <cell r="DB133">
            <v>0</v>
          </cell>
          <cell r="DC133">
            <v>0</v>
          </cell>
          <cell r="DD133">
            <v>0</v>
          </cell>
          <cell r="DE133">
            <v>0</v>
          </cell>
          <cell r="DF133">
            <v>0</v>
          </cell>
          <cell r="DG133">
            <v>0</v>
          </cell>
          <cell r="DH133">
            <v>0</v>
          </cell>
          <cell r="DI133">
            <v>0</v>
          </cell>
          <cell r="DJ133">
            <v>0</v>
          </cell>
          <cell r="DK133">
            <v>0</v>
          </cell>
          <cell r="DL133">
            <v>3</v>
          </cell>
          <cell r="DM133">
            <v>0</v>
          </cell>
          <cell r="DN133">
            <v>0</v>
          </cell>
          <cell r="DO133">
            <v>0</v>
          </cell>
          <cell r="DP133">
            <v>0</v>
          </cell>
          <cell r="DQ133">
            <v>0</v>
          </cell>
          <cell r="DR133">
            <v>0</v>
          </cell>
          <cell r="DS133">
            <v>3</v>
          </cell>
          <cell r="DT133" t="str">
            <v>Yes</v>
          </cell>
          <cell r="DU133" t="str">
            <v>-</v>
          </cell>
          <cell r="DV133" t="str">
            <v>01684 862371</v>
          </cell>
          <cell r="DW133" t="str">
            <v>rose.newbury@malvernhills.gov.uk</v>
          </cell>
        </row>
        <row r="134">
          <cell r="B134" t="str">
            <v>East Hertfordshire</v>
          </cell>
          <cell r="C134">
            <v>4</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3</v>
          </cell>
          <cell r="U134">
            <v>1</v>
          </cell>
          <cell r="V134">
            <v>1</v>
          </cell>
          <cell r="W134">
            <v>0</v>
          </cell>
          <cell r="X134">
            <v>0</v>
          </cell>
          <cell r="Y134">
            <v>0</v>
          </cell>
          <cell r="Z134">
            <v>0</v>
          </cell>
          <cell r="AA134">
            <v>5</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1</v>
          </cell>
          <cell r="AT134">
            <v>0</v>
          </cell>
          <cell r="AU134">
            <v>0</v>
          </cell>
          <cell r="AV134">
            <v>0</v>
          </cell>
          <cell r="AW134">
            <v>0</v>
          </cell>
          <cell r="AX134">
            <v>0</v>
          </cell>
          <cell r="AY134">
            <v>1</v>
          </cell>
          <cell r="AZ134">
            <v>1</v>
          </cell>
          <cell r="BA134">
            <v>2</v>
          </cell>
          <cell r="BB134">
            <v>1</v>
          </cell>
          <cell r="BC134">
            <v>0</v>
          </cell>
          <cell r="BD134">
            <v>0</v>
          </cell>
          <cell r="BE134">
            <v>0</v>
          </cell>
          <cell r="BF134">
            <v>0</v>
          </cell>
          <cell r="BG134">
            <v>4</v>
          </cell>
          <cell r="BH134">
            <v>4</v>
          </cell>
          <cell r="BI134">
            <v>4</v>
          </cell>
          <cell r="BJ134">
            <v>2</v>
          </cell>
          <cell r="BK134">
            <v>0</v>
          </cell>
          <cell r="BL134">
            <v>0</v>
          </cell>
          <cell r="BM134">
            <v>0</v>
          </cell>
          <cell r="BN134">
            <v>0</v>
          </cell>
          <cell r="BO134">
            <v>10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1</v>
          </cell>
          <cell r="CG134">
            <v>0</v>
          </cell>
          <cell r="CH134">
            <v>0</v>
          </cell>
          <cell r="CI134">
            <v>0</v>
          </cell>
          <cell r="CJ134">
            <v>0</v>
          </cell>
          <cell r="CK134">
            <v>0</v>
          </cell>
          <cell r="CL134">
            <v>0</v>
          </cell>
          <cell r="CM134">
            <v>1</v>
          </cell>
          <cell r="CN134">
            <v>0</v>
          </cell>
          <cell r="CO134">
            <v>0</v>
          </cell>
          <cell r="CP134">
            <v>0</v>
          </cell>
          <cell r="CQ134">
            <v>0</v>
          </cell>
          <cell r="CR134">
            <v>0</v>
          </cell>
          <cell r="CS134">
            <v>0</v>
          </cell>
          <cell r="CT134">
            <v>0</v>
          </cell>
          <cell r="CU134">
            <v>0</v>
          </cell>
          <cell r="CV134">
            <v>0</v>
          </cell>
          <cell r="CW134">
            <v>0</v>
          </cell>
          <cell r="CX134">
            <v>0</v>
          </cell>
          <cell r="CY134">
            <v>0</v>
          </cell>
          <cell r="CZ134">
            <v>0</v>
          </cell>
          <cell r="DA134">
            <v>0</v>
          </cell>
          <cell r="DB134">
            <v>0</v>
          </cell>
          <cell r="DC134">
            <v>0</v>
          </cell>
          <cell r="DD134">
            <v>0</v>
          </cell>
          <cell r="DE134">
            <v>0</v>
          </cell>
          <cell r="DF134">
            <v>0</v>
          </cell>
          <cell r="DG134">
            <v>0</v>
          </cell>
          <cell r="DH134">
            <v>0</v>
          </cell>
          <cell r="DI134">
            <v>0</v>
          </cell>
          <cell r="DJ134">
            <v>0</v>
          </cell>
          <cell r="DK134">
            <v>0</v>
          </cell>
          <cell r="DL134">
            <v>1</v>
          </cell>
          <cell r="DM134">
            <v>0</v>
          </cell>
          <cell r="DN134">
            <v>0</v>
          </cell>
          <cell r="DO134">
            <v>0</v>
          </cell>
          <cell r="DP134">
            <v>0</v>
          </cell>
          <cell r="DQ134">
            <v>0</v>
          </cell>
          <cell r="DR134">
            <v>0</v>
          </cell>
          <cell r="DS134">
            <v>1</v>
          </cell>
          <cell r="DT134" t="str">
            <v>Yes</v>
          </cell>
          <cell r="DU134" t="str">
            <v>-</v>
          </cell>
          <cell r="DV134" t="str">
            <v>01279 655261 x1604</v>
          </cell>
          <cell r="DW134" t="str">
            <v>Heather.Farrelly@eastherts.gov.uk</v>
          </cell>
        </row>
        <row r="135">
          <cell r="B135" t="str">
            <v>Canterbury</v>
          </cell>
          <cell r="C135">
            <v>6</v>
          </cell>
          <cell r="D135">
            <v>0</v>
          </cell>
          <cell r="E135">
            <v>0</v>
          </cell>
          <cell r="F135">
            <v>0</v>
          </cell>
          <cell r="G135">
            <v>0</v>
          </cell>
          <cell r="H135">
            <v>0</v>
          </cell>
          <cell r="I135">
            <v>0</v>
          </cell>
          <cell r="J135">
            <v>0</v>
          </cell>
          <cell r="K135">
            <v>0</v>
          </cell>
          <cell r="L135">
            <v>0</v>
          </cell>
          <cell r="M135">
            <v>2</v>
          </cell>
          <cell r="N135">
            <v>1</v>
          </cell>
          <cell r="O135">
            <v>0</v>
          </cell>
          <cell r="P135">
            <v>0</v>
          </cell>
          <cell r="Q135">
            <v>0</v>
          </cell>
          <cell r="R135">
            <v>0</v>
          </cell>
          <cell r="S135">
            <v>3</v>
          </cell>
          <cell r="T135">
            <v>0</v>
          </cell>
          <cell r="U135">
            <v>0</v>
          </cell>
          <cell r="V135">
            <v>28</v>
          </cell>
          <cell r="W135">
            <v>0</v>
          </cell>
          <cell r="X135">
            <v>0</v>
          </cell>
          <cell r="Y135">
            <v>0</v>
          </cell>
          <cell r="Z135">
            <v>0</v>
          </cell>
          <cell r="AA135">
            <v>28</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8</v>
          </cell>
          <cell r="BB135">
            <v>0</v>
          </cell>
          <cell r="BC135">
            <v>0</v>
          </cell>
          <cell r="BD135">
            <v>0</v>
          </cell>
          <cell r="BE135">
            <v>0</v>
          </cell>
          <cell r="BF135">
            <v>0</v>
          </cell>
          <cell r="BG135">
            <v>8</v>
          </cell>
          <cell r="BH135">
            <v>0</v>
          </cell>
          <cell r="BI135">
            <v>10</v>
          </cell>
          <cell r="BJ135">
            <v>29</v>
          </cell>
          <cell r="BK135">
            <v>0</v>
          </cell>
          <cell r="BL135">
            <v>0</v>
          </cell>
          <cell r="BM135">
            <v>0</v>
          </cell>
          <cell r="BN135">
            <v>0</v>
          </cell>
          <cell r="BO135">
            <v>39</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cell r="CY135">
            <v>0</v>
          </cell>
          <cell r="CZ135">
            <v>0</v>
          </cell>
          <cell r="DA135">
            <v>0</v>
          </cell>
          <cell r="DB135">
            <v>0</v>
          </cell>
          <cell r="DC135">
            <v>0</v>
          </cell>
          <cell r="DD135">
            <v>0</v>
          </cell>
          <cell r="DE135">
            <v>0</v>
          </cell>
          <cell r="DF135">
            <v>0</v>
          </cell>
          <cell r="DG135">
            <v>0</v>
          </cell>
          <cell r="DH135">
            <v>0</v>
          </cell>
          <cell r="DI135">
            <v>0</v>
          </cell>
          <cell r="DJ135">
            <v>0</v>
          </cell>
          <cell r="DK135">
            <v>0</v>
          </cell>
          <cell r="DL135">
            <v>0</v>
          </cell>
          <cell r="DM135">
            <v>0</v>
          </cell>
          <cell r="DN135">
            <v>0</v>
          </cell>
          <cell r="DO135">
            <v>0</v>
          </cell>
          <cell r="DP135">
            <v>0</v>
          </cell>
          <cell r="DQ135">
            <v>0</v>
          </cell>
          <cell r="DR135">
            <v>0</v>
          </cell>
          <cell r="DS135">
            <v>0</v>
          </cell>
          <cell r="DT135" t="str">
            <v>Yes</v>
          </cell>
          <cell r="DU135" t="str">
            <v>- Spoke to contact re TA queries section E6 the figs are in the rite row. LS 09/08/07</v>
          </cell>
          <cell r="DV135" t="str">
            <v>01227 862113</v>
          </cell>
          <cell r="DW135" t="str">
            <v>alan.white@canterbury.gov.uk</v>
          </cell>
        </row>
        <row r="136">
          <cell r="B136" t="str">
            <v>Blackpool</v>
          </cell>
          <cell r="C136">
            <v>9</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14</v>
          </cell>
          <cell r="U136">
            <v>1</v>
          </cell>
          <cell r="V136">
            <v>0</v>
          </cell>
          <cell r="W136">
            <v>0</v>
          </cell>
          <cell r="X136">
            <v>0</v>
          </cell>
          <cell r="Y136">
            <v>0</v>
          </cell>
          <cell r="Z136">
            <v>0</v>
          </cell>
          <cell r="AA136">
            <v>15</v>
          </cell>
          <cell r="AB136">
            <v>0</v>
          </cell>
          <cell r="AC136">
            <v>1</v>
          </cell>
          <cell r="AD136">
            <v>0</v>
          </cell>
          <cell r="AE136">
            <v>0</v>
          </cell>
          <cell r="AF136">
            <v>0</v>
          </cell>
          <cell r="AG136">
            <v>0</v>
          </cell>
          <cell r="AH136">
            <v>0</v>
          </cell>
          <cell r="AI136">
            <v>1</v>
          </cell>
          <cell r="AJ136">
            <v>0</v>
          </cell>
          <cell r="AK136">
            <v>0</v>
          </cell>
          <cell r="AL136">
            <v>0</v>
          </cell>
          <cell r="AM136">
            <v>0</v>
          </cell>
          <cell r="AN136">
            <v>0</v>
          </cell>
          <cell r="AO136">
            <v>0</v>
          </cell>
          <cell r="AP136">
            <v>0</v>
          </cell>
          <cell r="AQ136">
            <v>0</v>
          </cell>
          <cell r="AR136">
            <v>1</v>
          </cell>
          <cell r="AS136">
            <v>0</v>
          </cell>
          <cell r="AT136">
            <v>0</v>
          </cell>
          <cell r="AU136">
            <v>0</v>
          </cell>
          <cell r="AV136">
            <v>0</v>
          </cell>
          <cell r="AW136">
            <v>0</v>
          </cell>
          <cell r="AX136">
            <v>0</v>
          </cell>
          <cell r="AY136">
            <v>1</v>
          </cell>
          <cell r="AZ136">
            <v>6</v>
          </cell>
          <cell r="BA136">
            <v>0</v>
          </cell>
          <cell r="BB136">
            <v>0</v>
          </cell>
          <cell r="BC136">
            <v>0</v>
          </cell>
          <cell r="BD136">
            <v>0</v>
          </cell>
          <cell r="BE136">
            <v>0</v>
          </cell>
          <cell r="BF136">
            <v>0</v>
          </cell>
          <cell r="BG136">
            <v>6</v>
          </cell>
          <cell r="BH136">
            <v>21</v>
          </cell>
          <cell r="BI136">
            <v>2</v>
          </cell>
          <cell r="BJ136">
            <v>0</v>
          </cell>
          <cell r="BK136">
            <v>0</v>
          </cell>
          <cell r="BL136">
            <v>0</v>
          </cell>
          <cell r="BM136">
            <v>0</v>
          </cell>
          <cell r="BN136">
            <v>0</v>
          </cell>
          <cell r="BO136">
            <v>23</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0</v>
          </cell>
          <cell r="CT136">
            <v>0</v>
          </cell>
          <cell r="CU136">
            <v>0</v>
          </cell>
          <cell r="CV136">
            <v>0</v>
          </cell>
          <cell r="CW136">
            <v>0</v>
          </cell>
          <cell r="CX136">
            <v>0</v>
          </cell>
          <cell r="CY136">
            <v>0</v>
          </cell>
          <cell r="CZ136">
            <v>0</v>
          </cell>
          <cell r="DA136">
            <v>0</v>
          </cell>
          <cell r="DB136">
            <v>0</v>
          </cell>
          <cell r="DC136">
            <v>0</v>
          </cell>
          <cell r="DD136">
            <v>0</v>
          </cell>
          <cell r="DE136">
            <v>0</v>
          </cell>
          <cell r="DF136">
            <v>0</v>
          </cell>
          <cell r="DG136">
            <v>0</v>
          </cell>
          <cell r="DH136">
            <v>0</v>
          </cell>
          <cell r="DI136">
            <v>0</v>
          </cell>
          <cell r="DJ136">
            <v>0</v>
          </cell>
          <cell r="DK136">
            <v>0</v>
          </cell>
          <cell r="DL136">
            <v>0</v>
          </cell>
          <cell r="DM136">
            <v>0</v>
          </cell>
          <cell r="DN136">
            <v>0</v>
          </cell>
          <cell r="DO136">
            <v>0</v>
          </cell>
          <cell r="DP136">
            <v>0</v>
          </cell>
          <cell r="DQ136">
            <v>0</v>
          </cell>
          <cell r="DR136">
            <v>0</v>
          </cell>
          <cell r="DS136">
            <v>0</v>
          </cell>
          <cell r="DT136" t="str">
            <v>Yes</v>
          </cell>
          <cell r="DU136" t="str">
            <v>-</v>
          </cell>
          <cell r="DV136" t="str">
            <v>01253 478962</v>
          </cell>
          <cell r="DW136" t="str">
            <v>allan.lawton@blackpool.gov.uk</v>
          </cell>
        </row>
        <row r="137">
          <cell r="B137" t="str">
            <v>Broxtowe</v>
          </cell>
          <cell r="C137">
            <v>3</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5</v>
          </cell>
          <cell r="U137">
            <v>1</v>
          </cell>
          <cell r="V137">
            <v>0</v>
          </cell>
          <cell r="W137">
            <v>0</v>
          </cell>
          <cell r="X137">
            <v>0</v>
          </cell>
          <cell r="Y137">
            <v>0</v>
          </cell>
          <cell r="Z137">
            <v>0</v>
          </cell>
          <cell r="AA137">
            <v>6</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1</v>
          </cell>
          <cell r="BA137">
            <v>0</v>
          </cell>
          <cell r="BB137">
            <v>0</v>
          </cell>
          <cell r="BC137">
            <v>0</v>
          </cell>
          <cell r="BD137">
            <v>0</v>
          </cell>
          <cell r="BE137">
            <v>0</v>
          </cell>
          <cell r="BF137">
            <v>0</v>
          </cell>
          <cell r="BG137">
            <v>1</v>
          </cell>
          <cell r="BH137">
            <v>6</v>
          </cell>
          <cell r="BI137">
            <v>1</v>
          </cell>
          <cell r="BJ137">
            <v>0</v>
          </cell>
          <cell r="BK137">
            <v>0</v>
          </cell>
          <cell r="BL137">
            <v>0</v>
          </cell>
          <cell r="BM137">
            <v>0</v>
          </cell>
          <cell r="BN137">
            <v>0</v>
          </cell>
          <cell r="BO137">
            <v>7</v>
          </cell>
          <cell r="BP137">
            <v>0</v>
          </cell>
          <cell r="BQ137">
            <v>0</v>
          </cell>
          <cell r="BR137">
            <v>0</v>
          </cell>
          <cell r="BS137">
            <v>0</v>
          </cell>
          <cell r="BT137">
            <v>0</v>
          </cell>
          <cell r="BU137">
            <v>0</v>
          </cell>
          <cell r="BV137">
            <v>0</v>
          </cell>
          <cell r="BW137">
            <v>0</v>
          </cell>
          <cell r="BX137">
            <v>3</v>
          </cell>
          <cell r="BY137">
            <v>0</v>
          </cell>
          <cell r="BZ137">
            <v>0</v>
          </cell>
          <cell r="CA137">
            <v>0</v>
          </cell>
          <cell r="CB137">
            <v>0</v>
          </cell>
          <cell r="CC137">
            <v>0</v>
          </cell>
          <cell r="CD137">
            <v>0</v>
          </cell>
          <cell r="CE137">
            <v>3</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3</v>
          </cell>
          <cell r="DM137">
            <v>0</v>
          </cell>
          <cell r="DN137">
            <v>0</v>
          </cell>
          <cell r="DO137">
            <v>0</v>
          </cell>
          <cell r="DP137">
            <v>0</v>
          </cell>
          <cell r="DQ137">
            <v>0</v>
          </cell>
          <cell r="DR137">
            <v>0</v>
          </cell>
          <cell r="DS137">
            <v>3</v>
          </cell>
          <cell r="DT137" t="str">
            <v>Yes</v>
          </cell>
          <cell r="DU137" t="str">
            <v>-</v>
          </cell>
          <cell r="DV137" t="str">
            <v>0115 917 3424</v>
          </cell>
          <cell r="DW137" t="str">
            <v>gary.smithurst@broxtowe.gov.uk</v>
          </cell>
        </row>
        <row r="138">
          <cell r="B138" t="str">
            <v>Bridgnorth</v>
          </cell>
          <cell r="C138">
            <v>8</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4</v>
          </cell>
          <cell r="U138">
            <v>0</v>
          </cell>
          <cell r="V138">
            <v>0</v>
          </cell>
          <cell r="W138">
            <v>0</v>
          </cell>
          <cell r="X138">
            <v>0</v>
          </cell>
          <cell r="Y138">
            <v>0</v>
          </cell>
          <cell r="Z138">
            <v>0</v>
          </cell>
          <cell r="AA138">
            <v>4</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1</v>
          </cell>
          <cell r="BA138">
            <v>0</v>
          </cell>
          <cell r="BB138">
            <v>0</v>
          </cell>
          <cell r="BC138">
            <v>0</v>
          </cell>
          <cell r="BD138">
            <v>0</v>
          </cell>
          <cell r="BE138">
            <v>0</v>
          </cell>
          <cell r="BF138">
            <v>0</v>
          </cell>
          <cell r="BG138">
            <v>1</v>
          </cell>
          <cell r="BH138">
            <v>5</v>
          </cell>
          <cell r="BI138">
            <v>0</v>
          </cell>
          <cell r="BJ138">
            <v>0</v>
          </cell>
          <cell r="BK138">
            <v>0</v>
          </cell>
          <cell r="BL138">
            <v>0</v>
          </cell>
          <cell r="BM138">
            <v>0</v>
          </cell>
          <cell r="BN138">
            <v>0</v>
          </cell>
          <cell r="BO138">
            <v>5</v>
          </cell>
          <cell r="BP138">
            <v>0</v>
          </cell>
          <cell r="BQ138">
            <v>0</v>
          </cell>
          <cell r="BR138">
            <v>0</v>
          </cell>
          <cell r="BS138">
            <v>0</v>
          </cell>
          <cell r="BT138">
            <v>0</v>
          </cell>
          <cell r="BU138">
            <v>0</v>
          </cell>
          <cell r="BV138">
            <v>0</v>
          </cell>
          <cell r="BW138">
            <v>0</v>
          </cell>
          <cell r="BX138">
            <v>5</v>
          </cell>
          <cell r="BY138">
            <v>0</v>
          </cell>
          <cell r="BZ138">
            <v>0</v>
          </cell>
          <cell r="CA138">
            <v>0</v>
          </cell>
          <cell r="CB138">
            <v>0</v>
          </cell>
          <cell r="CC138">
            <v>0</v>
          </cell>
          <cell r="CD138">
            <v>0</v>
          </cell>
          <cell r="CE138">
            <v>5</v>
          </cell>
          <cell r="CF138">
            <v>1</v>
          </cell>
          <cell r="CG138">
            <v>0</v>
          </cell>
          <cell r="CH138">
            <v>0</v>
          </cell>
          <cell r="CI138">
            <v>0</v>
          </cell>
          <cell r="CJ138">
            <v>0</v>
          </cell>
          <cell r="CK138">
            <v>0</v>
          </cell>
          <cell r="CL138">
            <v>0</v>
          </cell>
          <cell r="CM138">
            <v>1</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6</v>
          </cell>
          <cell r="DM138">
            <v>0</v>
          </cell>
          <cell r="DN138">
            <v>0</v>
          </cell>
          <cell r="DO138">
            <v>0</v>
          </cell>
          <cell r="DP138">
            <v>0</v>
          </cell>
          <cell r="DQ138">
            <v>0</v>
          </cell>
          <cell r="DR138">
            <v>0</v>
          </cell>
          <cell r="DS138">
            <v>6</v>
          </cell>
          <cell r="DT138" t="str">
            <v>Yes</v>
          </cell>
          <cell r="DU138" t="str">
            <v>-</v>
          </cell>
          <cell r="DV138" t="str">
            <v>01746 713232</v>
          </cell>
          <cell r="DW138" t="str">
            <v>mdaly@bridgnorth-dc.gov.uk</v>
          </cell>
        </row>
        <row r="139">
          <cell r="B139" t="str">
            <v>Suffolk Coastal</v>
          </cell>
          <cell r="C139">
            <v>4</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4</v>
          </cell>
          <cell r="U139">
            <v>0</v>
          </cell>
          <cell r="V139">
            <v>3</v>
          </cell>
          <cell r="W139">
            <v>1</v>
          </cell>
          <cell r="X139">
            <v>0</v>
          </cell>
          <cell r="Y139">
            <v>0</v>
          </cell>
          <cell r="Z139">
            <v>0</v>
          </cell>
          <cell r="AA139">
            <v>8</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2</v>
          </cell>
          <cell r="AS139">
            <v>1</v>
          </cell>
          <cell r="AT139">
            <v>1</v>
          </cell>
          <cell r="AU139">
            <v>0</v>
          </cell>
          <cell r="AV139">
            <v>0</v>
          </cell>
          <cell r="AW139">
            <v>0</v>
          </cell>
          <cell r="AX139">
            <v>0</v>
          </cell>
          <cell r="AY139">
            <v>4</v>
          </cell>
          <cell r="AZ139">
            <v>0</v>
          </cell>
          <cell r="BA139">
            <v>0</v>
          </cell>
          <cell r="BB139">
            <v>0</v>
          </cell>
          <cell r="BC139">
            <v>0</v>
          </cell>
          <cell r="BD139">
            <v>0</v>
          </cell>
          <cell r="BE139">
            <v>0</v>
          </cell>
          <cell r="BF139">
            <v>0</v>
          </cell>
          <cell r="BG139">
            <v>0</v>
          </cell>
          <cell r="BH139">
            <v>6</v>
          </cell>
          <cell r="BI139">
            <v>1</v>
          </cell>
          <cell r="BJ139">
            <v>4</v>
          </cell>
          <cell r="BK139">
            <v>1</v>
          </cell>
          <cell r="BL139">
            <v>0</v>
          </cell>
          <cell r="BM139">
            <v>0</v>
          </cell>
          <cell r="BN139">
            <v>0</v>
          </cell>
          <cell r="BO139">
            <v>12</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0</v>
          </cell>
          <cell r="DR139">
            <v>0</v>
          </cell>
          <cell r="DS139">
            <v>0</v>
          </cell>
          <cell r="DT139" t="str">
            <v>Yes</v>
          </cell>
          <cell r="DU139" t="str">
            <v>-</v>
          </cell>
          <cell r="DV139" t="str">
            <v>01394 444506</v>
          </cell>
          <cell r="DW139" t="str">
            <v>jayne.howlett@suffolkcoastal.gov.uk</v>
          </cell>
        </row>
        <row r="140">
          <cell r="B140" t="str">
            <v>Stratford-on-Avon</v>
          </cell>
          <cell r="C140">
            <v>8</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11</v>
          </cell>
          <cell r="U140">
            <v>4</v>
          </cell>
          <cell r="V140">
            <v>0</v>
          </cell>
          <cell r="W140">
            <v>0</v>
          </cell>
          <cell r="X140">
            <v>0</v>
          </cell>
          <cell r="Y140">
            <v>0</v>
          </cell>
          <cell r="Z140">
            <v>0</v>
          </cell>
          <cell r="AA140">
            <v>15</v>
          </cell>
          <cell r="AB140">
            <v>0</v>
          </cell>
          <cell r="AC140">
            <v>0</v>
          </cell>
          <cell r="AD140">
            <v>1</v>
          </cell>
          <cell r="AE140">
            <v>0</v>
          </cell>
          <cell r="AF140">
            <v>0</v>
          </cell>
          <cell r="AG140">
            <v>0</v>
          </cell>
          <cell r="AH140">
            <v>0</v>
          </cell>
          <cell r="AI140">
            <v>1</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11</v>
          </cell>
          <cell r="BI140">
            <v>4</v>
          </cell>
          <cell r="BJ140">
            <v>1</v>
          </cell>
          <cell r="BK140">
            <v>0</v>
          </cell>
          <cell r="BL140">
            <v>0</v>
          </cell>
          <cell r="BM140">
            <v>0</v>
          </cell>
          <cell r="BN140">
            <v>0</v>
          </cell>
          <cell r="BO140">
            <v>16</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row>
        <row r="141">
          <cell r="B141" t="str">
            <v>North Wiltshire</v>
          </cell>
          <cell r="C141">
            <v>7</v>
          </cell>
          <cell r="D141">
            <v>0</v>
          </cell>
          <cell r="E141">
            <v>0</v>
          </cell>
          <cell r="F141">
            <v>0</v>
          </cell>
          <cell r="G141">
            <v>0</v>
          </cell>
          <cell r="H141">
            <v>0</v>
          </cell>
          <cell r="I141">
            <v>0</v>
          </cell>
          <cell r="J141">
            <v>0</v>
          </cell>
          <cell r="K141">
            <v>0</v>
          </cell>
          <cell r="L141">
            <v>2</v>
          </cell>
          <cell r="M141">
            <v>0</v>
          </cell>
          <cell r="N141">
            <v>1</v>
          </cell>
          <cell r="O141">
            <v>0</v>
          </cell>
          <cell r="P141">
            <v>0</v>
          </cell>
          <cell r="Q141">
            <v>0</v>
          </cell>
          <cell r="R141">
            <v>0</v>
          </cell>
          <cell r="S141">
            <v>3</v>
          </cell>
          <cell r="T141">
            <v>7</v>
          </cell>
          <cell r="U141">
            <v>4</v>
          </cell>
          <cell r="V141">
            <v>3</v>
          </cell>
          <cell r="W141">
            <v>0</v>
          </cell>
          <cell r="X141">
            <v>0</v>
          </cell>
          <cell r="Y141">
            <v>0</v>
          </cell>
          <cell r="Z141">
            <v>0</v>
          </cell>
          <cell r="AA141">
            <v>14</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2</v>
          </cell>
          <cell r="BA141">
            <v>0</v>
          </cell>
          <cell r="BB141">
            <v>0</v>
          </cell>
          <cell r="BC141">
            <v>0</v>
          </cell>
          <cell r="BD141">
            <v>0</v>
          </cell>
          <cell r="BE141">
            <v>0</v>
          </cell>
          <cell r="BF141">
            <v>0</v>
          </cell>
          <cell r="BG141">
            <v>2</v>
          </cell>
          <cell r="BH141">
            <v>11</v>
          </cell>
          <cell r="BI141">
            <v>4</v>
          </cell>
          <cell r="BJ141">
            <v>4</v>
          </cell>
          <cell r="BK141">
            <v>0</v>
          </cell>
          <cell r="BL141">
            <v>0</v>
          </cell>
          <cell r="BM141">
            <v>0</v>
          </cell>
          <cell r="BN141">
            <v>0</v>
          </cell>
          <cell r="BO141">
            <v>19</v>
          </cell>
          <cell r="BP141">
            <v>0</v>
          </cell>
          <cell r="BQ141">
            <v>0</v>
          </cell>
          <cell r="BR141">
            <v>0</v>
          </cell>
          <cell r="BS141">
            <v>0</v>
          </cell>
          <cell r="BT141">
            <v>0</v>
          </cell>
          <cell r="BU141">
            <v>0</v>
          </cell>
          <cell r="BV141">
            <v>0</v>
          </cell>
          <cell r="BW141">
            <v>0</v>
          </cell>
          <cell r="BX141">
            <v>5</v>
          </cell>
          <cell r="BY141">
            <v>3</v>
          </cell>
          <cell r="BZ141">
            <v>0</v>
          </cell>
          <cell r="CA141">
            <v>0</v>
          </cell>
          <cell r="CB141">
            <v>0</v>
          </cell>
          <cell r="CC141">
            <v>0</v>
          </cell>
          <cell r="CD141">
            <v>0</v>
          </cell>
          <cell r="CE141">
            <v>8</v>
          </cell>
          <cell r="CF141">
            <v>0</v>
          </cell>
          <cell r="CG141">
            <v>0</v>
          </cell>
          <cell r="CH141">
            <v>0</v>
          </cell>
          <cell r="CI141">
            <v>0</v>
          </cell>
          <cell r="CJ141">
            <v>0</v>
          </cell>
          <cell r="CK141">
            <v>0</v>
          </cell>
          <cell r="CL141">
            <v>0</v>
          </cell>
          <cell r="CM141">
            <v>0</v>
          </cell>
          <cell r="CN141">
            <v>0</v>
          </cell>
          <cell r="CO141">
            <v>0</v>
          </cell>
          <cell r="CP141">
            <v>0</v>
          </cell>
          <cell r="CQ141">
            <v>0</v>
          </cell>
          <cell r="CR141">
            <v>0</v>
          </cell>
          <cell r="CS141">
            <v>0</v>
          </cell>
          <cell r="CT141">
            <v>0</v>
          </cell>
          <cell r="CU141">
            <v>0</v>
          </cell>
          <cell r="CV141">
            <v>0</v>
          </cell>
          <cell r="CW141">
            <v>0</v>
          </cell>
          <cell r="CX141">
            <v>0</v>
          </cell>
          <cell r="CY141">
            <v>0</v>
          </cell>
          <cell r="CZ141">
            <v>0</v>
          </cell>
          <cell r="DA141">
            <v>0</v>
          </cell>
          <cell r="DB141">
            <v>0</v>
          </cell>
          <cell r="DC141">
            <v>0</v>
          </cell>
          <cell r="DD141">
            <v>1</v>
          </cell>
          <cell r="DE141">
            <v>0</v>
          </cell>
          <cell r="DF141">
            <v>0</v>
          </cell>
          <cell r="DG141">
            <v>0</v>
          </cell>
          <cell r="DH141">
            <v>0</v>
          </cell>
          <cell r="DI141">
            <v>0</v>
          </cell>
          <cell r="DJ141">
            <v>0</v>
          </cell>
          <cell r="DK141">
            <v>1</v>
          </cell>
          <cell r="DL141">
            <v>6</v>
          </cell>
          <cell r="DM141">
            <v>3</v>
          </cell>
          <cell r="DN141">
            <v>0</v>
          </cell>
          <cell r="DO141">
            <v>0</v>
          </cell>
          <cell r="DP141">
            <v>0</v>
          </cell>
          <cell r="DQ141">
            <v>0</v>
          </cell>
          <cell r="DR141">
            <v>0</v>
          </cell>
          <cell r="DS141">
            <v>9</v>
          </cell>
          <cell r="DT141" t="str">
            <v>Yes</v>
          </cell>
          <cell r="DU141" t="str">
            <v>-</v>
          </cell>
          <cell r="DV141" t="str">
            <v>01249 706314</v>
          </cell>
          <cell r="DW141" t="str">
            <v>sspensley@northwilts.gov.uk</v>
          </cell>
        </row>
        <row r="142">
          <cell r="B142" t="str">
            <v>Sunderland</v>
          </cell>
          <cell r="C142">
            <v>1</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2</v>
          </cell>
          <cell r="U142">
            <v>0</v>
          </cell>
          <cell r="V142">
            <v>0</v>
          </cell>
          <cell r="W142">
            <v>0</v>
          </cell>
          <cell r="X142">
            <v>0</v>
          </cell>
          <cell r="Y142">
            <v>0</v>
          </cell>
          <cell r="Z142">
            <v>0</v>
          </cell>
          <cell r="AA142">
            <v>2</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2</v>
          </cell>
          <cell r="AS142">
            <v>0</v>
          </cell>
          <cell r="AT142">
            <v>0</v>
          </cell>
          <cell r="AU142">
            <v>0</v>
          </cell>
          <cell r="AV142">
            <v>0</v>
          </cell>
          <cell r="AW142">
            <v>0</v>
          </cell>
          <cell r="AX142">
            <v>0</v>
          </cell>
          <cell r="AY142">
            <v>2</v>
          </cell>
          <cell r="AZ142">
            <v>1</v>
          </cell>
          <cell r="BA142">
            <v>0</v>
          </cell>
          <cell r="BB142">
            <v>0</v>
          </cell>
          <cell r="BC142">
            <v>0</v>
          </cell>
          <cell r="BD142">
            <v>0</v>
          </cell>
          <cell r="BE142">
            <v>0</v>
          </cell>
          <cell r="BF142">
            <v>0</v>
          </cell>
          <cell r="BG142">
            <v>1</v>
          </cell>
          <cell r="BH142">
            <v>5</v>
          </cell>
          <cell r="BI142">
            <v>0</v>
          </cell>
          <cell r="BJ142">
            <v>0</v>
          </cell>
          <cell r="BK142">
            <v>0</v>
          </cell>
          <cell r="BL142">
            <v>0</v>
          </cell>
          <cell r="BM142">
            <v>0</v>
          </cell>
          <cell r="BN142">
            <v>0</v>
          </cell>
          <cell r="BO142">
            <v>5</v>
          </cell>
          <cell r="BP142">
            <v>16</v>
          </cell>
          <cell r="BQ142">
            <v>4</v>
          </cell>
          <cell r="BR142">
            <v>0</v>
          </cell>
          <cell r="BS142">
            <v>0</v>
          </cell>
          <cell r="BT142">
            <v>0</v>
          </cell>
          <cell r="BU142">
            <v>0</v>
          </cell>
          <cell r="BV142">
            <v>0</v>
          </cell>
          <cell r="BW142">
            <v>20</v>
          </cell>
          <cell r="BX142">
            <v>55</v>
          </cell>
          <cell r="BY142">
            <v>10</v>
          </cell>
          <cell r="BZ142">
            <v>2</v>
          </cell>
          <cell r="CA142">
            <v>0</v>
          </cell>
          <cell r="CB142">
            <v>0</v>
          </cell>
          <cell r="CC142">
            <v>0</v>
          </cell>
          <cell r="CD142">
            <v>0</v>
          </cell>
          <cell r="CE142">
            <v>67</v>
          </cell>
          <cell r="CF142">
            <v>19</v>
          </cell>
          <cell r="CG142">
            <v>4</v>
          </cell>
          <cell r="CH142">
            <v>0</v>
          </cell>
          <cell r="CI142">
            <v>0</v>
          </cell>
          <cell r="CJ142">
            <v>0</v>
          </cell>
          <cell r="CK142">
            <v>0</v>
          </cell>
          <cell r="CL142">
            <v>0</v>
          </cell>
          <cell r="CM142">
            <v>23</v>
          </cell>
          <cell r="CN142">
            <v>7</v>
          </cell>
          <cell r="CO142">
            <v>0</v>
          </cell>
          <cell r="CP142">
            <v>0</v>
          </cell>
          <cell r="CQ142">
            <v>0</v>
          </cell>
          <cell r="CR142">
            <v>0</v>
          </cell>
          <cell r="CS142">
            <v>0</v>
          </cell>
          <cell r="CT142">
            <v>0</v>
          </cell>
          <cell r="CU142">
            <v>7</v>
          </cell>
          <cell r="CV142">
            <v>19</v>
          </cell>
          <cell r="CW142">
            <v>0</v>
          </cell>
          <cell r="CX142">
            <v>1</v>
          </cell>
          <cell r="CY142">
            <v>0</v>
          </cell>
          <cell r="CZ142">
            <v>0</v>
          </cell>
          <cell r="DA142">
            <v>0</v>
          </cell>
          <cell r="DB142">
            <v>0</v>
          </cell>
          <cell r="DC142">
            <v>20</v>
          </cell>
          <cell r="DD142">
            <v>1</v>
          </cell>
          <cell r="DE142">
            <v>0</v>
          </cell>
          <cell r="DF142">
            <v>0</v>
          </cell>
          <cell r="DG142">
            <v>0</v>
          </cell>
          <cell r="DH142">
            <v>0</v>
          </cell>
          <cell r="DI142">
            <v>0</v>
          </cell>
          <cell r="DJ142">
            <v>0</v>
          </cell>
          <cell r="DK142">
            <v>1</v>
          </cell>
          <cell r="DL142">
            <v>117</v>
          </cell>
          <cell r="DM142">
            <v>18</v>
          </cell>
          <cell r="DN142">
            <v>3</v>
          </cell>
          <cell r="DO142">
            <v>0</v>
          </cell>
          <cell r="DP142">
            <v>0</v>
          </cell>
          <cell r="DQ142">
            <v>0</v>
          </cell>
          <cell r="DR142">
            <v>0</v>
          </cell>
          <cell r="DS142">
            <v>138</v>
          </cell>
          <cell r="DT142" t="str">
            <v>Yes</v>
          </cell>
          <cell r="DU142" t="str">
            <v xml:space="preserve"> </v>
          </cell>
          <cell r="DV142" t="str">
            <v>0191 553 1638</v>
          </cell>
          <cell r="DW142" t="str">
            <v>peter.lowdon@sunderland.gov.uk</v>
          </cell>
        </row>
        <row r="143">
          <cell r="B143" t="str">
            <v>Kirklees</v>
          </cell>
          <cell r="C143">
            <v>2</v>
          </cell>
          <cell r="D143">
            <v>23</v>
          </cell>
          <cell r="E143">
            <v>0</v>
          </cell>
          <cell r="F143">
            <v>0</v>
          </cell>
          <cell r="G143">
            <v>0</v>
          </cell>
          <cell r="H143">
            <v>0</v>
          </cell>
          <cell r="I143">
            <v>0</v>
          </cell>
          <cell r="J143">
            <v>0</v>
          </cell>
          <cell r="K143">
            <v>23</v>
          </cell>
          <cell r="L143">
            <v>0</v>
          </cell>
          <cell r="M143">
            <v>0</v>
          </cell>
          <cell r="N143">
            <v>0</v>
          </cell>
          <cell r="O143">
            <v>0</v>
          </cell>
          <cell r="P143">
            <v>0</v>
          </cell>
          <cell r="Q143">
            <v>0</v>
          </cell>
          <cell r="R143">
            <v>0</v>
          </cell>
          <cell r="S143">
            <v>0</v>
          </cell>
          <cell r="T143">
            <v>104</v>
          </cell>
          <cell r="U143">
            <v>10</v>
          </cell>
          <cell r="V143">
            <v>6</v>
          </cell>
          <cell r="W143">
            <v>0</v>
          </cell>
          <cell r="X143">
            <v>0</v>
          </cell>
          <cell r="Y143">
            <v>0</v>
          </cell>
          <cell r="Z143">
            <v>0</v>
          </cell>
          <cell r="AA143">
            <v>120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1</v>
          </cell>
          <cell r="AS143">
            <v>1</v>
          </cell>
          <cell r="AT143">
            <v>0</v>
          </cell>
          <cell r="AU143">
            <v>0</v>
          </cell>
          <cell r="AV143">
            <v>0</v>
          </cell>
          <cell r="AW143">
            <v>0</v>
          </cell>
          <cell r="AX143">
            <v>0</v>
          </cell>
          <cell r="AY143">
            <v>2</v>
          </cell>
          <cell r="AZ143">
            <v>14</v>
          </cell>
          <cell r="BA143">
            <v>1</v>
          </cell>
          <cell r="BB143">
            <v>0</v>
          </cell>
          <cell r="BC143">
            <v>0</v>
          </cell>
          <cell r="BD143">
            <v>0</v>
          </cell>
          <cell r="BE143">
            <v>0</v>
          </cell>
          <cell r="BF143">
            <v>0</v>
          </cell>
          <cell r="BG143">
            <v>15</v>
          </cell>
          <cell r="BH143">
            <v>142</v>
          </cell>
          <cell r="BI143">
            <v>12</v>
          </cell>
          <cell r="BJ143">
            <v>6</v>
          </cell>
          <cell r="BK143">
            <v>0</v>
          </cell>
          <cell r="BL143">
            <v>0</v>
          </cell>
          <cell r="BM143">
            <v>0</v>
          </cell>
          <cell r="BN143">
            <v>0</v>
          </cell>
          <cell r="BO143">
            <v>160</v>
          </cell>
          <cell r="BP143">
            <v>5</v>
          </cell>
          <cell r="BQ143">
            <v>0</v>
          </cell>
          <cell r="BR143">
            <v>0</v>
          </cell>
          <cell r="BS143">
            <v>0</v>
          </cell>
          <cell r="BT143">
            <v>0</v>
          </cell>
          <cell r="BU143">
            <v>0</v>
          </cell>
          <cell r="BV143">
            <v>0</v>
          </cell>
          <cell r="BW143">
            <v>5</v>
          </cell>
          <cell r="BX143">
            <v>21</v>
          </cell>
          <cell r="BY143">
            <v>0</v>
          </cell>
          <cell r="BZ143">
            <v>1</v>
          </cell>
          <cell r="CA143">
            <v>0</v>
          </cell>
          <cell r="CB143">
            <v>0</v>
          </cell>
          <cell r="CC143">
            <v>0</v>
          </cell>
          <cell r="CD143">
            <v>0</v>
          </cell>
          <cell r="CE143">
            <v>22</v>
          </cell>
          <cell r="CF143">
            <v>0</v>
          </cell>
          <cell r="CG143">
            <v>0</v>
          </cell>
          <cell r="CH143">
            <v>0</v>
          </cell>
          <cell r="CI143">
            <v>0</v>
          </cell>
          <cell r="CJ143">
            <v>0</v>
          </cell>
          <cell r="CK143">
            <v>0</v>
          </cell>
          <cell r="CL143">
            <v>0</v>
          </cell>
          <cell r="CM143">
            <v>0</v>
          </cell>
          <cell r="CN143">
            <v>1</v>
          </cell>
          <cell r="CO143">
            <v>0</v>
          </cell>
          <cell r="CP143">
            <v>0</v>
          </cell>
          <cell r="CQ143">
            <v>0</v>
          </cell>
          <cell r="CR143">
            <v>0</v>
          </cell>
          <cell r="CS143">
            <v>0</v>
          </cell>
          <cell r="CT143">
            <v>0</v>
          </cell>
          <cell r="CU143">
            <v>1</v>
          </cell>
          <cell r="CV143">
            <v>0</v>
          </cell>
          <cell r="CW143">
            <v>0</v>
          </cell>
          <cell r="CX143">
            <v>0</v>
          </cell>
          <cell r="CY143">
            <v>0</v>
          </cell>
          <cell r="CZ143">
            <v>0</v>
          </cell>
          <cell r="DA143">
            <v>0</v>
          </cell>
          <cell r="DB143">
            <v>0</v>
          </cell>
          <cell r="DC143">
            <v>0</v>
          </cell>
          <cell r="DD143">
            <v>1</v>
          </cell>
          <cell r="DE143">
            <v>0</v>
          </cell>
          <cell r="DF143">
            <v>0</v>
          </cell>
          <cell r="DG143">
            <v>0</v>
          </cell>
          <cell r="DH143">
            <v>0</v>
          </cell>
          <cell r="DI143">
            <v>0</v>
          </cell>
          <cell r="DJ143">
            <v>0</v>
          </cell>
          <cell r="DK143">
            <v>1</v>
          </cell>
          <cell r="DL143">
            <v>28</v>
          </cell>
          <cell r="DM143">
            <v>0</v>
          </cell>
          <cell r="DN143">
            <v>1</v>
          </cell>
          <cell r="DO143">
            <v>0</v>
          </cell>
          <cell r="DP143">
            <v>0</v>
          </cell>
          <cell r="DQ143">
            <v>0</v>
          </cell>
          <cell r="DR143">
            <v>0</v>
          </cell>
          <cell r="DS143">
            <v>29</v>
          </cell>
          <cell r="DT143">
            <v>0</v>
          </cell>
          <cell r="DU143">
            <v>0</v>
          </cell>
          <cell r="DV143">
            <v>0</v>
          </cell>
          <cell r="DW143">
            <v>0</v>
          </cell>
        </row>
        <row r="144">
          <cell r="B144" t="str">
            <v>Wycombe</v>
          </cell>
          <cell r="C144">
            <v>6</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16</v>
          </cell>
          <cell r="U144">
            <v>17</v>
          </cell>
          <cell r="V144">
            <v>6</v>
          </cell>
          <cell r="W144">
            <v>1</v>
          </cell>
          <cell r="X144">
            <v>0</v>
          </cell>
          <cell r="Y144">
            <v>0</v>
          </cell>
          <cell r="Z144">
            <v>0</v>
          </cell>
          <cell r="AA144">
            <v>40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3</v>
          </cell>
          <cell r="BA144">
            <v>0</v>
          </cell>
          <cell r="BB144">
            <v>1</v>
          </cell>
          <cell r="BC144">
            <v>0</v>
          </cell>
          <cell r="BD144">
            <v>0</v>
          </cell>
          <cell r="BE144">
            <v>0</v>
          </cell>
          <cell r="BF144">
            <v>0</v>
          </cell>
          <cell r="BG144">
            <v>4</v>
          </cell>
          <cell r="BH144">
            <v>19</v>
          </cell>
          <cell r="BI144">
            <v>17</v>
          </cell>
          <cell r="BJ144">
            <v>7</v>
          </cell>
          <cell r="BK144">
            <v>1</v>
          </cell>
          <cell r="BL144">
            <v>0</v>
          </cell>
          <cell r="BM144">
            <v>0</v>
          </cell>
          <cell r="BN144">
            <v>0</v>
          </cell>
          <cell r="BO144">
            <v>44</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0</v>
          </cell>
          <cell r="CT144">
            <v>0</v>
          </cell>
          <cell r="CU144">
            <v>0</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I144">
            <v>0</v>
          </cell>
          <cell r="DJ144">
            <v>0</v>
          </cell>
          <cell r="DK144">
            <v>0</v>
          </cell>
          <cell r="DL144">
            <v>0</v>
          </cell>
          <cell r="DM144">
            <v>0</v>
          </cell>
          <cell r="DN144">
            <v>0</v>
          </cell>
          <cell r="DO144">
            <v>0</v>
          </cell>
          <cell r="DP144">
            <v>0</v>
          </cell>
          <cell r="DQ144">
            <v>0</v>
          </cell>
          <cell r="DR144">
            <v>0</v>
          </cell>
          <cell r="DS144">
            <v>0</v>
          </cell>
          <cell r="DT144" t="str">
            <v>Yes</v>
          </cell>
          <cell r="DU144" t="str">
            <v>-</v>
          </cell>
          <cell r="DV144" t="str">
            <v>01494 421612</v>
          </cell>
          <cell r="DW144" t="str">
            <v>barbara_buttimer@wycombe.gov.uk</v>
          </cell>
        </row>
        <row r="145">
          <cell r="B145" t="str">
            <v>Crewe and Nantwich</v>
          </cell>
          <cell r="C145">
            <v>9</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10</v>
          </cell>
          <cell r="U145">
            <v>0</v>
          </cell>
          <cell r="V145">
            <v>0</v>
          </cell>
          <cell r="W145">
            <v>0</v>
          </cell>
          <cell r="X145">
            <v>0</v>
          </cell>
          <cell r="Y145">
            <v>0</v>
          </cell>
          <cell r="Z145">
            <v>0</v>
          </cell>
          <cell r="AA145">
            <v>10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10</v>
          </cell>
          <cell r="BI145">
            <v>0</v>
          </cell>
          <cell r="BJ145">
            <v>0</v>
          </cell>
          <cell r="BK145">
            <v>0</v>
          </cell>
          <cell r="BL145">
            <v>0</v>
          </cell>
          <cell r="BM145">
            <v>0</v>
          </cell>
          <cell r="BN145">
            <v>0</v>
          </cell>
          <cell r="BO145">
            <v>10</v>
          </cell>
          <cell r="BP145">
            <v>0</v>
          </cell>
          <cell r="BQ145">
            <v>0</v>
          </cell>
          <cell r="BR145">
            <v>0</v>
          </cell>
          <cell r="BS145">
            <v>0</v>
          </cell>
          <cell r="BT145">
            <v>0</v>
          </cell>
          <cell r="BU145">
            <v>0</v>
          </cell>
          <cell r="BV145">
            <v>0</v>
          </cell>
          <cell r="BW145">
            <v>0</v>
          </cell>
          <cell r="BX145">
            <v>4</v>
          </cell>
          <cell r="BY145">
            <v>0</v>
          </cell>
          <cell r="BZ145">
            <v>0</v>
          </cell>
          <cell r="CA145">
            <v>0</v>
          </cell>
          <cell r="CB145">
            <v>0</v>
          </cell>
          <cell r="CC145">
            <v>0</v>
          </cell>
          <cell r="CD145">
            <v>0</v>
          </cell>
          <cell r="CE145">
            <v>4</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v>1</v>
          </cell>
          <cell r="CW145">
            <v>0</v>
          </cell>
          <cell r="CX145">
            <v>0</v>
          </cell>
          <cell r="CY145">
            <v>0</v>
          </cell>
          <cell r="CZ145">
            <v>0</v>
          </cell>
          <cell r="DA145">
            <v>0</v>
          </cell>
          <cell r="DB145">
            <v>0</v>
          </cell>
          <cell r="DC145">
            <v>1</v>
          </cell>
          <cell r="DD145">
            <v>0</v>
          </cell>
          <cell r="DE145">
            <v>0</v>
          </cell>
          <cell r="DF145">
            <v>0</v>
          </cell>
          <cell r="DG145">
            <v>0</v>
          </cell>
          <cell r="DH145">
            <v>0</v>
          </cell>
          <cell r="DI145">
            <v>0</v>
          </cell>
          <cell r="DJ145">
            <v>0</v>
          </cell>
          <cell r="DK145">
            <v>0</v>
          </cell>
          <cell r="DL145">
            <v>5</v>
          </cell>
          <cell r="DM145">
            <v>0</v>
          </cell>
          <cell r="DN145">
            <v>0</v>
          </cell>
          <cell r="DO145">
            <v>0</v>
          </cell>
          <cell r="DP145">
            <v>0</v>
          </cell>
          <cell r="DQ145">
            <v>0</v>
          </cell>
          <cell r="DR145">
            <v>0</v>
          </cell>
          <cell r="DS145">
            <v>5</v>
          </cell>
          <cell r="DT145" t="str">
            <v>Yes</v>
          </cell>
          <cell r="DU145" t="str">
            <v>-Section E1 row 3, there has been a change in the way this group has been dealt with and hence recorded.  Those who are non priority need are now dealt with in a more formal manner with a decision letter being sent to them as well as housing advice provid</v>
          </cell>
          <cell r="DV145" t="str">
            <v>01270 537513</v>
          </cell>
          <cell r="DW145" t="str">
            <v>steven.knowles@crewe-nantwich.gov.uk</v>
          </cell>
        </row>
        <row r="146">
          <cell r="B146" t="str">
            <v>Caradon</v>
          </cell>
          <cell r="C146">
            <v>7</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3</v>
          </cell>
          <cell r="U146">
            <v>3</v>
          </cell>
          <cell r="V146">
            <v>0</v>
          </cell>
          <cell r="W146">
            <v>0</v>
          </cell>
          <cell r="X146">
            <v>0</v>
          </cell>
          <cell r="Y146">
            <v>0</v>
          </cell>
          <cell r="Z146">
            <v>0</v>
          </cell>
          <cell r="AA146">
            <v>6</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3</v>
          </cell>
          <cell r="BI146">
            <v>3</v>
          </cell>
          <cell r="BJ146">
            <v>0</v>
          </cell>
          <cell r="BK146">
            <v>0</v>
          </cell>
          <cell r="BL146">
            <v>0</v>
          </cell>
          <cell r="BM146">
            <v>0</v>
          </cell>
          <cell r="BN146">
            <v>0</v>
          </cell>
          <cell r="BO146">
            <v>6</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cell r="CY146">
            <v>0</v>
          </cell>
          <cell r="CZ146">
            <v>0</v>
          </cell>
          <cell r="DA146">
            <v>0</v>
          </cell>
          <cell r="DB146">
            <v>0</v>
          </cell>
          <cell r="DC146">
            <v>0</v>
          </cell>
          <cell r="DD146">
            <v>0</v>
          </cell>
          <cell r="DE146">
            <v>0</v>
          </cell>
          <cell r="DF146">
            <v>0</v>
          </cell>
          <cell r="DG146">
            <v>0</v>
          </cell>
          <cell r="DH146">
            <v>0</v>
          </cell>
          <cell r="DI146">
            <v>0</v>
          </cell>
          <cell r="DJ146">
            <v>0</v>
          </cell>
          <cell r="DK146">
            <v>0</v>
          </cell>
          <cell r="DL146">
            <v>0</v>
          </cell>
          <cell r="DM146">
            <v>0</v>
          </cell>
          <cell r="DN146">
            <v>0</v>
          </cell>
          <cell r="DO146">
            <v>0</v>
          </cell>
          <cell r="DP146">
            <v>0</v>
          </cell>
          <cell r="DQ146">
            <v>0</v>
          </cell>
          <cell r="DR146">
            <v>0</v>
          </cell>
          <cell r="DS146">
            <v>0</v>
          </cell>
          <cell r="DT146" t="str">
            <v>Yes</v>
          </cell>
          <cell r="DU146" t="str">
            <v>E71b figures are zero</v>
          </cell>
          <cell r="DV146" t="str">
            <v>01579 341328</v>
          </cell>
          <cell r="DW146" t="str">
            <v>chollowa@caradon.gov.uk</v>
          </cell>
        </row>
        <row r="147">
          <cell r="B147" t="str">
            <v>Stevenage</v>
          </cell>
          <cell r="C147">
            <v>4</v>
          </cell>
          <cell r="D147">
            <v>0</v>
          </cell>
          <cell r="E147">
            <v>0</v>
          </cell>
          <cell r="F147">
            <v>0</v>
          </cell>
          <cell r="G147">
            <v>0</v>
          </cell>
          <cell r="H147">
            <v>0</v>
          </cell>
          <cell r="I147">
            <v>0</v>
          </cell>
          <cell r="J147">
            <v>0</v>
          </cell>
          <cell r="K147">
            <v>0</v>
          </cell>
          <cell r="L147">
            <v>0</v>
          </cell>
          <cell r="M147">
            <v>0</v>
          </cell>
          <cell r="N147">
            <v>1</v>
          </cell>
          <cell r="O147">
            <v>0</v>
          </cell>
          <cell r="P147">
            <v>0</v>
          </cell>
          <cell r="Q147">
            <v>0</v>
          </cell>
          <cell r="R147">
            <v>0</v>
          </cell>
          <cell r="S147">
            <v>1</v>
          </cell>
          <cell r="T147">
            <v>0</v>
          </cell>
          <cell r="U147">
            <v>1</v>
          </cell>
          <cell r="V147">
            <v>15</v>
          </cell>
          <cell r="W147">
            <v>2</v>
          </cell>
          <cell r="X147">
            <v>0</v>
          </cell>
          <cell r="Y147">
            <v>0</v>
          </cell>
          <cell r="Z147">
            <v>0</v>
          </cell>
          <cell r="AA147">
            <v>18</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1</v>
          </cell>
          <cell r="BG147">
            <v>1</v>
          </cell>
          <cell r="BH147">
            <v>0</v>
          </cell>
          <cell r="BI147">
            <v>1</v>
          </cell>
          <cell r="BJ147">
            <v>16</v>
          </cell>
          <cell r="BK147">
            <v>2</v>
          </cell>
          <cell r="BL147">
            <v>0</v>
          </cell>
          <cell r="BM147">
            <v>0</v>
          </cell>
          <cell r="BN147">
            <v>1</v>
          </cell>
          <cell r="BO147">
            <v>20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I147">
            <v>0</v>
          </cell>
          <cell r="DJ147">
            <v>0</v>
          </cell>
          <cell r="DK147">
            <v>0</v>
          </cell>
          <cell r="DL147">
            <v>0</v>
          </cell>
          <cell r="DM147">
            <v>0</v>
          </cell>
          <cell r="DN147">
            <v>0</v>
          </cell>
          <cell r="DO147">
            <v>0</v>
          </cell>
          <cell r="DP147">
            <v>0</v>
          </cell>
          <cell r="DQ147">
            <v>0</v>
          </cell>
          <cell r="DR147">
            <v>0</v>
          </cell>
          <cell r="DS147">
            <v>0</v>
          </cell>
          <cell r="DT147" t="str">
            <v>Yes</v>
          </cell>
          <cell r="DU147" t="str">
            <v>-</v>
          </cell>
          <cell r="DV147" t="str">
            <v>01438 242972</v>
          </cell>
          <cell r="DW147" t="str">
            <v>rosey.notley@stevenage.gov.uk</v>
          </cell>
        </row>
        <row r="148">
          <cell r="B148" t="str">
            <v>Gravesham</v>
          </cell>
          <cell r="C148">
            <v>6</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10</v>
          </cell>
          <cell r="U148">
            <v>11</v>
          </cell>
          <cell r="V148">
            <v>1</v>
          </cell>
          <cell r="W148">
            <v>0</v>
          </cell>
          <cell r="X148">
            <v>0</v>
          </cell>
          <cell r="Y148">
            <v>0</v>
          </cell>
          <cell r="Z148">
            <v>0</v>
          </cell>
          <cell r="AA148">
            <v>22</v>
          </cell>
          <cell r="AB148">
            <v>2</v>
          </cell>
          <cell r="AC148">
            <v>1</v>
          </cell>
          <cell r="AD148">
            <v>0</v>
          </cell>
          <cell r="AE148">
            <v>0</v>
          </cell>
          <cell r="AF148">
            <v>0</v>
          </cell>
          <cell r="AG148">
            <v>0</v>
          </cell>
          <cell r="AH148">
            <v>0</v>
          </cell>
          <cell r="AI148">
            <v>3</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1</v>
          </cell>
          <cell r="BB148">
            <v>0</v>
          </cell>
          <cell r="BC148">
            <v>0</v>
          </cell>
          <cell r="BD148">
            <v>0</v>
          </cell>
          <cell r="BE148">
            <v>0</v>
          </cell>
          <cell r="BF148">
            <v>0</v>
          </cell>
          <cell r="BG148">
            <v>1</v>
          </cell>
          <cell r="BH148">
            <v>12</v>
          </cell>
          <cell r="BI148">
            <v>13</v>
          </cell>
          <cell r="BJ148">
            <v>1</v>
          </cell>
          <cell r="BK148">
            <v>0</v>
          </cell>
          <cell r="BL148">
            <v>0</v>
          </cell>
          <cell r="BM148">
            <v>0</v>
          </cell>
          <cell r="BN148">
            <v>0</v>
          </cell>
          <cell r="BO148">
            <v>26</v>
          </cell>
          <cell r="BP148">
            <v>0</v>
          </cell>
          <cell r="BQ148">
            <v>0</v>
          </cell>
          <cell r="BR148">
            <v>0</v>
          </cell>
          <cell r="BS148">
            <v>0</v>
          </cell>
          <cell r="BT148">
            <v>0</v>
          </cell>
          <cell r="BU148">
            <v>0</v>
          </cell>
          <cell r="BV148">
            <v>0</v>
          </cell>
          <cell r="BW148">
            <v>0</v>
          </cell>
          <cell r="BX148">
            <v>8</v>
          </cell>
          <cell r="BY148">
            <v>0</v>
          </cell>
          <cell r="BZ148">
            <v>0</v>
          </cell>
          <cell r="CA148">
            <v>0</v>
          </cell>
          <cell r="CB148">
            <v>0</v>
          </cell>
          <cell r="CC148">
            <v>0</v>
          </cell>
          <cell r="CD148">
            <v>0</v>
          </cell>
          <cell r="CE148">
            <v>8</v>
          </cell>
          <cell r="CF148">
            <v>6</v>
          </cell>
          <cell r="CG148">
            <v>0</v>
          </cell>
          <cell r="CH148">
            <v>0</v>
          </cell>
          <cell r="CI148">
            <v>0</v>
          </cell>
          <cell r="CJ148">
            <v>0</v>
          </cell>
          <cell r="CK148">
            <v>0</v>
          </cell>
          <cell r="CL148">
            <v>0</v>
          </cell>
          <cell r="CM148">
            <v>6</v>
          </cell>
          <cell r="CN148">
            <v>0</v>
          </cell>
          <cell r="CO148">
            <v>0</v>
          </cell>
          <cell r="CP148">
            <v>0</v>
          </cell>
          <cell r="CQ148">
            <v>0</v>
          </cell>
          <cell r="CR148">
            <v>0</v>
          </cell>
          <cell r="CS148">
            <v>0</v>
          </cell>
          <cell r="CT148">
            <v>0</v>
          </cell>
          <cell r="CU148">
            <v>0</v>
          </cell>
          <cell r="CV148">
            <v>0</v>
          </cell>
          <cell r="CW148">
            <v>0</v>
          </cell>
          <cell r="CX148">
            <v>0</v>
          </cell>
          <cell r="CY148">
            <v>0</v>
          </cell>
          <cell r="CZ148">
            <v>0</v>
          </cell>
          <cell r="DA148">
            <v>0</v>
          </cell>
          <cell r="DB148">
            <v>0</v>
          </cell>
          <cell r="DC148">
            <v>0</v>
          </cell>
          <cell r="DD148">
            <v>2</v>
          </cell>
          <cell r="DE148">
            <v>1</v>
          </cell>
          <cell r="DF148">
            <v>0</v>
          </cell>
          <cell r="DG148">
            <v>0</v>
          </cell>
          <cell r="DH148">
            <v>0</v>
          </cell>
          <cell r="DI148">
            <v>0</v>
          </cell>
          <cell r="DJ148">
            <v>0</v>
          </cell>
          <cell r="DK148">
            <v>3</v>
          </cell>
          <cell r="DL148">
            <v>16</v>
          </cell>
          <cell r="DM148">
            <v>1</v>
          </cell>
          <cell r="DN148">
            <v>0</v>
          </cell>
          <cell r="DO148">
            <v>0</v>
          </cell>
          <cell r="DP148">
            <v>0</v>
          </cell>
          <cell r="DQ148">
            <v>0</v>
          </cell>
          <cell r="DR148">
            <v>0</v>
          </cell>
          <cell r="DS148">
            <v>17</v>
          </cell>
          <cell r="DT148" t="str">
            <v>Yes</v>
          </cell>
          <cell r="DU148" t="str">
            <v>-</v>
          </cell>
          <cell r="DV148" t="str">
            <v>01474 337815</v>
          </cell>
          <cell r="DW148" t="str">
            <v>lisa.watson@gravesham.gov.uk</v>
          </cell>
        </row>
        <row r="149">
          <cell r="B149" t="str">
            <v>Hinckley and Bosworth</v>
          </cell>
          <cell r="C149">
            <v>3</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5</v>
          </cell>
          <cell r="U149">
            <v>1</v>
          </cell>
          <cell r="V149">
            <v>0</v>
          </cell>
          <cell r="W149">
            <v>0</v>
          </cell>
          <cell r="X149">
            <v>0</v>
          </cell>
          <cell r="Y149">
            <v>0</v>
          </cell>
          <cell r="Z149">
            <v>0</v>
          </cell>
          <cell r="AA149">
            <v>6</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2</v>
          </cell>
          <cell r="AS149">
            <v>0</v>
          </cell>
          <cell r="AT149">
            <v>0</v>
          </cell>
          <cell r="AU149">
            <v>0</v>
          </cell>
          <cell r="AV149">
            <v>0</v>
          </cell>
          <cell r="AW149">
            <v>0</v>
          </cell>
          <cell r="AX149">
            <v>0</v>
          </cell>
          <cell r="AY149">
            <v>2</v>
          </cell>
          <cell r="AZ149">
            <v>1</v>
          </cell>
          <cell r="BA149">
            <v>1</v>
          </cell>
          <cell r="BB149">
            <v>0</v>
          </cell>
          <cell r="BC149">
            <v>0</v>
          </cell>
          <cell r="BD149">
            <v>0</v>
          </cell>
          <cell r="BE149">
            <v>0</v>
          </cell>
          <cell r="BF149">
            <v>0</v>
          </cell>
          <cell r="BG149">
            <v>2</v>
          </cell>
          <cell r="BH149">
            <v>8</v>
          </cell>
          <cell r="BI149">
            <v>2</v>
          </cell>
          <cell r="BJ149">
            <v>0</v>
          </cell>
          <cell r="BK149">
            <v>0</v>
          </cell>
          <cell r="BL149">
            <v>0</v>
          </cell>
          <cell r="BM149">
            <v>0</v>
          </cell>
          <cell r="BN149">
            <v>0</v>
          </cell>
          <cell r="BO149">
            <v>10</v>
          </cell>
          <cell r="BP149">
            <v>0</v>
          </cell>
          <cell r="BQ149">
            <v>0</v>
          </cell>
          <cell r="BR149">
            <v>0</v>
          </cell>
          <cell r="BS149">
            <v>0</v>
          </cell>
          <cell r="BT149">
            <v>0</v>
          </cell>
          <cell r="BU149">
            <v>0</v>
          </cell>
          <cell r="BV149">
            <v>0</v>
          </cell>
          <cell r="BW149">
            <v>0</v>
          </cell>
          <cell r="BX149">
            <v>3</v>
          </cell>
          <cell r="BY149">
            <v>1</v>
          </cell>
          <cell r="BZ149">
            <v>2</v>
          </cell>
          <cell r="CA149">
            <v>0</v>
          </cell>
          <cell r="CB149">
            <v>0</v>
          </cell>
          <cell r="CC149">
            <v>0</v>
          </cell>
          <cell r="CD149">
            <v>0</v>
          </cell>
          <cell r="CE149">
            <v>6</v>
          </cell>
          <cell r="CF149">
            <v>0</v>
          </cell>
          <cell r="CG149">
            <v>1</v>
          </cell>
          <cell r="CH149">
            <v>0</v>
          </cell>
          <cell r="CI149">
            <v>0</v>
          </cell>
          <cell r="CJ149">
            <v>0</v>
          </cell>
          <cell r="CK149">
            <v>0</v>
          </cell>
          <cell r="CL149">
            <v>0</v>
          </cell>
          <cell r="CM149">
            <v>1</v>
          </cell>
          <cell r="CN149">
            <v>0</v>
          </cell>
          <cell r="CO149">
            <v>0</v>
          </cell>
          <cell r="CP149">
            <v>0</v>
          </cell>
          <cell r="CQ149">
            <v>0</v>
          </cell>
          <cell r="CR149">
            <v>0</v>
          </cell>
          <cell r="CS149">
            <v>0</v>
          </cell>
          <cell r="CT149">
            <v>0</v>
          </cell>
          <cell r="CU149">
            <v>0</v>
          </cell>
          <cell r="CV149">
            <v>1</v>
          </cell>
          <cell r="CW149">
            <v>0</v>
          </cell>
          <cell r="CX149">
            <v>0</v>
          </cell>
          <cell r="CY149">
            <v>0</v>
          </cell>
          <cell r="CZ149">
            <v>0</v>
          </cell>
          <cell r="DA149">
            <v>0</v>
          </cell>
          <cell r="DB149">
            <v>0</v>
          </cell>
          <cell r="DC149">
            <v>1</v>
          </cell>
          <cell r="DD149">
            <v>1</v>
          </cell>
          <cell r="DE149">
            <v>1</v>
          </cell>
          <cell r="DF149">
            <v>0</v>
          </cell>
          <cell r="DG149">
            <v>0</v>
          </cell>
          <cell r="DH149">
            <v>0</v>
          </cell>
          <cell r="DI149">
            <v>0</v>
          </cell>
          <cell r="DJ149">
            <v>0</v>
          </cell>
          <cell r="DK149">
            <v>2</v>
          </cell>
          <cell r="DL149">
            <v>5</v>
          </cell>
          <cell r="DM149">
            <v>3</v>
          </cell>
          <cell r="DN149">
            <v>2</v>
          </cell>
          <cell r="DO149">
            <v>0</v>
          </cell>
          <cell r="DP149">
            <v>0</v>
          </cell>
          <cell r="DQ149">
            <v>0</v>
          </cell>
          <cell r="DR149">
            <v>0</v>
          </cell>
          <cell r="DS149">
            <v>10</v>
          </cell>
          <cell r="DT149" t="str">
            <v>Yes</v>
          </cell>
          <cell r="DU149" t="str">
            <v>-</v>
          </cell>
          <cell r="DV149" t="str">
            <v>01455 255662</v>
          </cell>
          <cell r="DW149" t="str">
            <v>jo.wykes@hinckley-bosworth.gov.uk</v>
          </cell>
        </row>
        <row r="150">
          <cell r="B150" t="str">
            <v>Broadland</v>
          </cell>
          <cell r="C150">
            <v>4</v>
          </cell>
          <cell r="D150">
            <v>1</v>
          </cell>
          <cell r="E150">
            <v>0</v>
          </cell>
          <cell r="F150">
            <v>0</v>
          </cell>
          <cell r="G150">
            <v>0</v>
          </cell>
          <cell r="H150">
            <v>0</v>
          </cell>
          <cell r="I150">
            <v>0</v>
          </cell>
          <cell r="J150">
            <v>0</v>
          </cell>
          <cell r="K150">
            <v>1</v>
          </cell>
          <cell r="L150">
            <v>3</v>
          </cell>
          <cell r="M150">
            <v>0</v>
          </cell>
          <cell r="N150">
            <v>0</v>
          </cell>
          <cell r="O150">
            <v>0</v>
          </cell>
          <cell r="P150">
            <v>0</v>
          </cell>
          <cell r="Q150">
            <v>0</v>
          </cell>
          <cell r="R150">
            <v>0</v>
          </cell>
          <cell r="S150">
            <v>3</v>
          </cell>
          <cell r="T150">
            <v>16</v>
          </cell>
          <cell r="U150">
            <v>0</v>
          </cell>
          <cell r="V150">
            <v>0</v>
          </cell>
          <cell r="W150">
            <v>0</v>
          </cell>
          <cell r="X150">
            <v>0</v>
          </cell>
          <cell r="Y150">
            <v>0</v>
          </cell>
          <cell r="Z150">
            <v>0</v>
          </cell>
          <cell r="AA150">
            <v>16</v>
          </cell>
          <cell r="AB150">
            <v>0</v>
          </cell>
          <cell r="AC150">
            <v>0</v>
          </cell>
          <cell r="AD150">
            <v>0</v>
          </cell>
          <cell r="AE150">
            <v>0</v>
          </cell>
          <cell r="AF150">
            <v>0</v>
          </cell>
          <cell r="AG150">
            <v>0</v>
          </cell>
          <cell r="AH150">
            <v>0</v>
          </cell>
          <cell r="AI150">
            <v>0</v>
          </cell>
          <cell r="AJ150">
            <v>1</v>
          </cell>
          <cell r="AK150">
            <v>0</v>
          </cell>
          <cell r="AL150">
            <v>0</v>
          </cell>
          <cell r="AM150">
            <v>0</v>
          </cell>
          <cell r="AN150">
            <v>0</v>
          </cell>
          <cell r="AO150">
            <v>0</v>
          </cell>
          <cell r="AP150">
            <v>0</v>
          </cell>
          <cell r="AQ150">
            <v>1</v>
          </cell>
          <cell r="AR150">
            <v>0</v>
          </cell>
          <cell r="AS150">
            <v>0</v>
          </cell>
          <cell r="AT150">
            <v>0</v>
          </cell>
          <cell r="AU150">
            <v>0</v>
          </cell>
          <cell r="AV150">
            <v>0</v>
          </cell>
          <cell r="AW150">
            <v>0</v>
          </cell>
          <cell r="AX150">
            <v>0</v>
          </cell>
          <cell r="AY150">
            <v>0</v>
          </cell>
          <cell r="AZ150">
            <v>2</v>
          </cell>
          <cell r="BA150">
            <v>0</v>
          </cell>
          <cell r="BB150">
            <v>0</v>
          </cell>
          <cell r="BC150">
            <v>0</v>
          </cell>
          <cell r="BD150">
            <v>0</v>
          </cell>
          <cell r="BE150">
            <v>0</v>
          </cell>
          <cell r="BF150">
            <v>0</v>
          </cell>
          <cell r="BG150">
            <v>2</v>
          </cell>
          <cell r="BH150">
            <v>23</v>
          </cell>
          <cell r="BI150">
            <v>0</v>
          </cell>
          <cell r="BJ150">
            <v>0</v>
          </cell>
          <cell r="BK150">
            <v>0</v>
          </cell>
          <cell r="BL150">
            <v>0</v>
          </cell>
          <cell r="BM150">
            <v>0</v>
          </cell>
          <cell r="BN150">
            <v>0</v>
          </cell>
          <cell r="BO150">
            <v>23</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cell r="CD150">
            <v>0</v>
          </cell>
          <cell r="CE150">
            <v>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0</v>
          </cell>
          <cell r="CT150">
            <v>0</v>
          </cell>
          <cell r="CU150">
            <v>0</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I150">
            <v>0</v>
          </cell>
          <cell r="DJ150">
            <v>0</v>
          </cell>
          <cell r="DK150">
            <v>0</v>
          </cell>
          <cell r="DL150">
            <v>0</v>
          </cell>
          <cell r="DM150">
            <v>0</v>
          </cell>
          <cell r="DN150">
            <v>0</v>
          </cell>
          <cell r="DO150">
            <v>0</v>
          </cell>
          <cell r="DP150">
            <v>0</v>
          </cell>
          <cell r="DQ150">
            <v>0</v>
          </cell>
          <cell r="DR150">
            <v>0</v>
          </cell>
          <cell r="DS150">
            <v>0</v>
          </cell>
          <cell r="DT150" t="str">
            <v>Yes</v>
          </cell>
          <cell r="DU150" t="str">
            <v>Section E6 - Annexes - Checked with LA and figs are correct.  HS 16/07/07</v>
          </cell>
          <cell r="DV150" t="str">
            <v>01603 430582</v>
          </cell>
          <cell r="DW150" t="str">
            <v>john.dell@broadland.gov.uk</v>
          </cell>
        </row>
        <row r="151">
          <cell r="B151" t="str">
            <v>South Shropshire</v>
          </cell>
          <cell r="C151">
            <v>8</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3</v>
          </cell>
          <cell r="U151">
            <v>4</v>
          </cell>
          <cell r="V151">
            <v>0</v>
          </cell>
          <cell r="W151">
            <v>0</v>
          </cell>
          <cell r="X151">
            <v>0</v>
          </cell>
          <cell r="Y151">
            <v>0</v>
          </cell>
          <cell r="Z151">
            <v>0</v>
          </cell>
          <cell r="AA151">
            <v>7</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3</v>
          </cell>
          <cell r="BI151">
            <v>4</v>
          </cell>
          <cell r="BJ151">
            <v>0</v>
          </cell>
          <cell r="BK151">
            <v>0</v>
          </cell>
          <cell r="BL151">
            <v>0</v>
          </cell>
          <cell r="BM151">
            <v>0</v>
          </cell>
          <cell r="BN151">
            <v>0</v>
          </cell>
          <cell r="BO151">
            <v>7</v>
          </cell>
          <cell r="BP151">
            <v>1</v>
          </cell>
          <cell r="BQ151">
            <v>0</v>
          </cell>
          <cell r="BR151">
            <v>0</v>
          </cell>
          <cell r="BS151">
            <v>0</v>
          </cell>
          <cell r="BT151">
            <v>0</v>
          </cell>
          <cell r="BU151">
            <v>0</v>
          </cell>
          <cell r="BV151">
            <v>0</v>
          </cell>
          <cell r="BW151">
            <v>1</v>
          </cell>
          <cell r="BX151">
            <v>5</v>
          </cell>
          <cell r="BY151">
            <v>2</v>
          </cell>
          <cell r="BZ151">
            <v>0</v>
          </cell>
          <cell r="CA151">
            <v>0</v>
          </cell>
          <cell r="CB151">
            <v>0</v>
          </cell>
          <cell r="CC151">
            <v>0</v>
          </cell>
          <cell r="CD151">
            <v>0</v>
          </cell>
          <cell r="CE151">
            <v>7</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cell r="CY151">
            <v>0</v>
          </cell>
          <cell r="CZ151">
            <v>0</v>
          </cell>
          <cell r="DA151">
            <v>0</v>
          </cell>
          <cell r="DB151">
            <v>0</v>
          </cell>
          <cell r="DC151">
            <v>0</v>
          </cell>
          <cell r="DD151">
            <v>3</v>
          </cell>
          <cell r="DE151">
            <v>0</v>
          </cell>
          <cell r="DF151">
            <v>0</v>
          </cell>
          <cell r="DG151">
            <v>0</v>
          </cell>
          <cell r="DH151">
            <v>0</v>
          </cell>
          <cell r="DI151">
            <v>0</v>
          </cell>
          <cell r="DJ151">
            <v>0</v>
          </cell>
          <cell r="DK151">
            <v>3</v>
          </cell>
          <cell r="DL151">
            <v>9</v>
          </cell>
          <cell r="DM151">
            <v>2</v>
          </cell>
          <cell r="DN151">
            <v>0</v>
          </cell>
          <cell r="DO151">
            <v>0</v>
          </cell>
          <cell r="DP151">
            <v>0</v>
          </cell>
          <cell r="DQ151">
            <v>0</v>
          </cell>
          <cell r="DR151">
            <v>0</v>
          </cell>
          <cell r="DS151">
            <v>11</v>
          </cell>
          <cell r="DT151" t="str">
            <v>Yes</v>
          </cell>
          <cell r="DU151" t="str">
            <v>-</v>
          </cell>
          <cell r="DV151" t="str">
            <v>01584 813398</v>
          </cell>
          <cell r="DW151" t="str">
            <v>linda.senior@southshropshire.gov.uk</v>
          </cell>
        </row>
        <row r="152">
          <cell r="B152" t="str">
            <v>Lichfield</v>
          </cell>
          <cell r="C152">
            <v>8</v>
          </cell>
          <cell r="D152">
            <v>9</v>
          </cell>
          <cell r="E152">
            <v>0</v>
          </cell>
          <cell r="F152">
            <v>0</v>
          </cell>
          <cell r="G152">
            <v>0</v>
          </cell>
          <cell r="H152">
            <v>0</v>
          </cell>
          <cell r="I152">
            <v>0</v>
          </cell>
          <cell r="J152">
            <v>0</v>
          </cell>
          <cell r="K152">
            <v>9</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1</v>
          </cell>
          <cell r="AK152">
            <v>0</v>
          </cell>
          <cell r="AL152">
            <v>0</v>
          </cell>
          <cell r="AM152">
            <v>0</v>
          </cell>
          <cell r="AN152">
            <v>0</v>
          </cell>
          <cell r="AO152">
            <v>0</v>
          </cell>
          <cell r="AP152">
            <v>0</v>
          </cell>
          <cell r="AQ152">
            <v>1</v>
          </cell>
          <cell r="AR152">
            <v>0</v>
          </cell>
          <cell r="AS152">
            <v>0</v>
          </cell>
          <cell r="AT152">
            <v>0</v>
          </cell>
          <cell r="AU152">
            <v>0</v>
          </cell>
          <cell r="AV152">
            <v>0</v>
          </cell>
          <cell r="AW152">
            <v>0</v>
          </cell>
          <cell r="AX152">
            <v>0</v>
          </cell>
          <cell r="AY152">
            <v>0</v>
          </cell>
          <cell r="AZ152">
            <v>4</v>
          </cell>
          <cell r="BA152">
            <v>0</v>
          </cell>
          <cell r="BB152">
            <v>0</v>
          </cell>
          <cell r="BC152">
            <v>0</v>
          </cell>
          <cell r="BD152">
            <v>0</v>
          </cell>
          <cell r="BE152">
            <v>0</v>
          </cell>
          <cell r="BF152">
            <v>0</v>
          </cell>
          <cell r="BG152">
            <v>4</v>
          </cell>
          <cell r="BH152">
            <v>14</v>
          </cell>
          <cell r="BI152">
            <v>0</v>
          </cell>
          <cell r="BJ152">
            <v>0</v>
          </cell>
          <cell r="BK152">
            <v>0</v>
          </cell>
          <cell r="BL152">
            <v>0</v>
          </cell>
          <cell r="BM152">
            <v>0</v>
          </cell>
          <cell r="BN152">
            <v>0</v>
          </cell>
          <cell r="BO152">
            <v>14</v>
          </cell>
          <cell r="BP152">
            <v>3</v>
          </cell>
          <cell r="BQ152">
            <v>0</v>
          </cell>
          <cell r="BR152">
            <v>0</v>
          </cell>
          <cell r="BS152">
            <v>0</v>
          </cell>
          <cell r="BT152">
            <v>0</v>
          </cell>
          <cell r="BU152">
            <v>0</v>
          </cell>
          <cell r="BV152">
            <v>0</v>
          </cell>
          <cell r="BW152">
            <v>3</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3</v>
          </cell>
          <cell r="DM152">
            <v>0</v>
          </cell>
          <cell r="DN152">
            <v>0</v>
          </cell>
          <cell r="DO152">
            <v>0</v>
          </cell>
          <cell r="DP152">
            <v>0</v>
          </cell>
          <cell r="DQ152">
            <v>0</v>
          </cell>
          <cell r="DR152">
            <v>0</v>
          </cell>
          <cell r="DS152">
            <v>3</v>
          </cell>
          <cell r="DT152">
            <v>0</v>
          </cell>
          <cell r="DU152">
            <v>0</v>
          </cell>
          <cell r="DV152">
            <v>0</v>
          </cell>
          <cell r="DW152">
            <v>0</v>
          </cell>
        </row>
        <row r="153">
          <cell r="B153" t="str">
            <v>Elmbridge</v>
          </cell>
          <cell r="C153">
            <v>6</v>
          </cell>
          <cell r="D153">
            <v>0</v>
          </cell>
          <cell r="E153">
            <v>0</v>
          </cell>
          <cell r="F153">
            <v>0</v>
          </cell>
          <cell r="G153">
            <v>0</v>
          </cell>
          <cell r="H153">
            <v>0</v>
          </cell>
          <cell r="I153">
            <v>0</v>
          </cell>
          <cell r="J153">
            <v>0</v>
          </cell>
          <cell r="K153">
            <v>0</v>
          </cell>
          <cell r="L153">
            <v>0</v>
          </cell>
          <cell r="M153">
            <v>0</v>
          </cell>
          <cell r="N153">
            <v>0</v>
          </cell>
          <cell r="O153">
            <v>0</v>
          </cell>
          <cell r="P153">
            <v>1</v>
          </cell>
          <cell r="Q153">
            <v>0</v>
          </cell>
          <cell r="R153">
            <v>0</v>
          </cell>
          <cell r="S153">
            <v>1</v>
          </cell>
          <cell r="T153">
            <v>11</v>
          </cell>
          <cell r="U153">
            <v>2</v>
          </cell>
          <cell r="V153">
            <v>3</v>
          </cell>
          <cell r="W153">
            <v>3</v>
          </cell>
          <cell r="X153">
            <v>1</v>
          </cell>
          <cell r="Y153">
            <v>0</v>
          </cell>
          <cell r="Z153">
            <v>0</v>
          </cell>
          <cell r="AA153">
            <v>20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2</v>
          </cell>
          <cell r="AS153">
            <v>0</v>
          </cell>
          <cell r="AT153">
            <v>0</v>
          </cell>
          <cell r="AU153">
            <v>0</v>
          </cell>
          <cell r="AV153">
            <v>0</v>
          </cell>
          <cell r="AW153">
            <v>0</v>
          </cell>
          <cell r="AX153">
            <v>0</v>
          </cell>
          <cell r="AY153">
            <v>2</v>
          </cell>
          <cell r="AZ153">
            <v>1</v>
          </cell>
          <cell r="BA153">
            <v>0</v>
          </cell>
          <cell r="BB153">
            <v>0</v>
          </cell>
          <cell r="BC153">
            <v>0</v>
          </cell>
          <cell r="BD153">
            <v>0</v>
          </cell>
          <cell r="BE153">
            <v>0</v>
          </cell>
          <cell r="BF153">
            <v>0</v>
          </cell>
          <cell r="BG153">
            <v>1</v>
          </cell>
          <cell r="BH153">
            <v>14</v>
          </cell>
          <cell r="BI153">
            <v>2</v>
          </cell>
          <cell r="BJ153">
            <v>3</v>
          </cell>
          <cell r="BK153">
            <v>3</v>
          </cell>
          <cell r="BL153">
            <v>2</v>
          </cell>
          <cell r="BM153">
            <v>0</v>
          </cell>
          <cell r="BN153">
            <v>0</v>
          </cell>
          <cell r="BO153">
            <v>24</v>
          </cell>
          <cell r="BP153">
            <v>0</v>
          </cell>
          <cell r="BQ153">
            <v>0</v>
          </cell>
          <cell r="BR153">
            <v>0</v>
          </cell>
          <cell r="BS153">
            <v>0</v>
          </cell>
          <cell r="BT153">
            <v>0</v>
          </cell>
          <cell r="BU153">
            <v>0</v>
          </cell>
          <cell r="BV153">
            <v>0</v>
          </cell>
          <cell r="BW153">
            <v>0</v>
          </cell>
          <cell r="BX153">
            <v>3</v>
          </cell>
          <cell r="BY153">
            <v>1</v>
          </cell>
          <cell r="BZ153">
            <v>1</v>
          </cell>
          <cell r="CA153">
            <v>0</v>
          </cell>
          <cell r="CB153">
            <v>1</v>
          </cell>
          <cell r="CC153">
            <v>0</v>
          </cell>
          <cell r="CD153">
            <v>0</v>
          </cell>
          <cell r="CE153">
            <v>6</v>
          </cell>
          <cell r="CF153">
            <v>1</v>
          </cell>
          <cell r="CG153">
            <v>0</v>
          </cell>
          <cell r="CH153">
            <v>0</v>
          </cell>
          <cell r="CI153">
            <v>0</v>
          </cell>
          <cell r="CJ153">
            <v>0</v>
          </cell>
          <cell r="CK153">
            <v>0</v>
          </cell>
          <cell r="CL153">
            <v>0</v>
          </cell>
          <cell r="CM153">
            <v>1</v>
          </cell>
          <cell r="CN153">
            <v>0</v>
          </cell>
          <cell r="CO153">
            <v>0</v>
          </cell>
          <cell r="CP153">
            <v>0</v>
          </cell>
          <cell r="CQ153">
            <v>0</v>
          </cell>
          <cell r="CR153">
            <v>0</v>
          </cell>
          <cell r="CS153">
            <v>0</v>
          </cell>
          <cell r="CT153">
            <v>0</v>
          </cell>
          <cell r="CU153">
            <v>0</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I153">
            <v>0</v>
          </cell>
          <cell r="DJ153">
            <v>0</v>
          </cell>
          <cell r="DK153">
            <v>0</v>
          </cell>
          <cell r="DL153">
            <v>4</v>
          </cell>
          <cell r="DM153">
            <v>1</v>
          </cell>
          <cell r="DN153">
            <v>1</v>
          </cell>
          <cell r="DO153">
            <v>0</v>
          </cell>
          <cell r="DP153">
            <v>1</v>
          </cell>
          <cell r="DQ153">
            <v>0</v>
          </cell>
          <cell r="DR153">
            <v>0</v>
          </cell>
          <cell r="DS153">
            <v>7</v>
          </cell>
          <cell r="DT153" t="str">
            <v>Yes</v>
          </cell>
          <cell r="DU153" t="str">
            <v>-</v>
          </cell>
          <cell r="DV153" t="str">
            <v>01372 474597</v>
          </cell>
          <cell r="DW153" t="str">
            <v>rdowns@elmbridge.gov.uk</v>
          </cell>
        </row>
        <row r="154">
          <cell r="B154" t="str">
            <v>City of London</v>
          </cell>
          <cell r="C154">
            <v>5</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1</v>
          </cell>
          <cell r="X154">
            <v>0</v>
          </cell>
          <cell r="Y154">
            <v>0</v>
          </cell>
          <cell r="Z154">
            <v>0</v>
          </cell>
          <cell r="AA154">
            <v>1</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2</v>
          </cell>
          <cell r="BA154">
            <v>0</v>
          </cell>
          <cell r="BB154">
            <v>0</v>
          </cell>
          <cell r="BC154">
            <v>0</v>
          </cell>
          <cell r="BD154">
            <v>0</v>
          </cell>
          <cell r="BE154">
            <v>0</v>
          </cell>
          <cell r="BF154">
            <v>0</v>
          </cell>
          <cell r="BG154">
            <v>2</v>
          </cell>
          <cell r="BH154">
            <v>2</v>
          </cell>
          <cell r="BI154">
            <v>0</v>
          </cell>
          <cell r="BJ154">
            <v>0</v>
          </cell>
          <cell r="BK154">
            <v>1</v>
          </cell>
          <cell r="BL154">
            <v>0</v>
          </cell>
          <cell r="BM154">
            <v>0</v>
          </cell>
          <cell r="BN154">
            <v>0</v>
          </cell>
          <cell r="BO154">
            <v>3</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I154">
            <v>0</v>
          </cell>
          <cell r="DJ154">
            <v>0</v>
          </cell>
          <cell r="DK154">
            <v>0</v>
          </cell>
          <cell r="DL154">
            <v>0</v>
          </cell>
          <cell r="DM154">
            <v>0</v>
          </cell>
          <cell r="DN154">
            <v>0</v>
          </cell>
          <cell r="DO154">
            <v>0</v>
          </cell>
          <cell r="DP154">
            <v>0</v>
          </cell>
          <cell r="DQ154">
            <v>0</v>
          </cell>
          <cell r="DR154">
            <v>0</v>
          </cell>
          <cell r="DS154">
            <v>0</v>
          </cell>
          <cell r="DT154" t="str">
            <v>Yes</v>
          </cell>
          <cell r="DU154" t="str">
            <v>-</v>
          </cell>
          <cell r="DV154" t="str">
            <v>020 7332 1637</v>
          </cell>
          <cell r="DW154" t="str">
            <v>patricia.brindle@cityoflondon.gov.uk</v>
          </cell>
        </row>
        <row r="155">
          <cell r="B155" t="str">
            <v>Kensington and Chelsea</v>
          </cell>
          <cell r="C155">
            <v>5</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2</v>
          </cell>
          <cell r="U155">
            <v>2</v>
          </cell>
          <cell r="V155">
            <v>9</v>
          </cell>
          <cell r="W155">
            <v>4</v>
          </cell>
          <cell r="X155">
            <v>3</v>
          </cell>
          <cell r="Y155">
            <v>2</v>
          </cell>
          <cell r="Z155">
            <v>0</v>
          </cell>
          <cell r="AA155">
            <v>22</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1</v>
          </cell>
          <cell r="AU155">
            <v>0</v>
          </cell>
          <cell r="AV155">
            <v>0</v>
          </cell>
          <cell r="AW155">
            <v>0</v>
          </cell>
          <cell r="AX155">
            <v>0</v>
          </cell>
          <cell r="AY155">
            <v>1</v>
          </cell>
          <cell r="AZ155">
            <v>0</v>
          </cell>
          <cell r="BA155">
            <v>0</v>
          </cell>
          <cell r="BB155">
            <v>1</v>
          </cell>
          <cell r="BC155">
            <v>0</v>
          </cell>
          <cell r="BD155">
            <v>0</v>
          </cell>
          <cell r="BE155">
            <v>0</v>
          </cell>
          <cell r="BF155">
            <v>0</v>
          </cell>
          <cell r="BG155">
            <v>1</v>
          </cell>
          <cell r="BH155">
            <v>2</v>
          </cell>
          <cell r="BI155">
            <v>2</v>
          </cell>
          <cell r="BJ155">
            <v>11</v>
          </cell>
          <cell r="BK155">
            <v>4</v>
          </cell>
          <cell r="BL155">
            <v>3</v>
          </cell>
          <cell r="BM155">
            <v>2</v>
          </cell>
          <cell r="BN155">
            <v>0</v>
          </cell>
          <cell r="BO155">
            <v>24</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I155">
            <v>0</v>
          </cell>
          <cell r="DJ155">
            <v>0</v>
          </cell>
          <cell r="DK155">
            <v>0</v>
          </cell>
          <cell r="DL155">
            <v>0</v>
          </cell>
          <cell r="DM155">
            <v>0</v>
          </cell>
          <cell r="DN155">
            <v>0</v>
          </cell>
          <cell r="DO155">
            <v>0</v>
          </cell>
          <cell r="DP155">
            <v>0</v>
          </cell>
          <cell r="DQ155">
            <v>0</v>
          </cell>
          <cell r="DR155">
            <v>0</v>
          </cell>
          <cell r="DS155">
            <v>0</v>
          </cell>
          <cell r="DT155" t="str">
            <v>Yes</v>
          </cell>
          <cell r="DU155" t="str">
            <v>-</v>
          </cell>
          <cell r="DV155" t="str">
            <v>0207 361 3008</v>
          </cell>
          <cell r="DW155" t="str">
            <v>Veneeze.Augustine@RBKC.gov.uk</v>
          </cell>
        </row>
        <row r="156">
          <cell r="B156" t="str">
            <v>Vale Royal</v>
          </cell>
          <cell r="C156">
            <v>9</v>
          </cell>
          <cell r="D156">
            <v>0</v>
          </cell>
          <cell r="E156">
            <v>0</v>
          </cell>
          <cell r="F156">
            <v>0</v>
          </cell>
          <cell r="G156">
            <v>0</v>
          </cell>
          <cell r="H156">
            <v>0</v>
          </cell>
          <cell r="I156">
            <v>0</v>
          </cell>
          <cell r="J156">
            <v>0</v>
          </cell>
          <cell r="K156">
            <v>0</v>
          </cell>
          <cell r="L156">
            <v>2</v>
          </cell>
          <cell r="M156">
            <v>0</v>
          </cell>
          <cell r="N156">
            <v>0</v>
          </cell>
          <cell r="O156">
            <v>0</v>
          </cell>
          <cell r="P156">
            <v>0</v>
          </cell>
          <cell r="Q156">
            <v>0</v>
          </cell>
          <cell r="R156">
            <v>0</v>
          </cell>
          <cell r="S156">
            <v>2</v>
          </cell>
          <cell r="T156">
            <v>3</v>
          </cell>
          <cell r="U156">
            <v>1</v>
          </cell>
          <cell r="V156">
            <v>1</v>
          </cell>
          <cell r="W156">
            <v>0</v>
          </cell>
          <cell r="X156">
            <v>0</v>
          </cell>
          <cell r="Y156">
            <v>0</v>
          </cell>
          <cell r="Z156">
            <v>0</v>
          </cell>
          <cell r="AA156">
            <v>5</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1</v>
          </cell>
          <cell r="AU156">
            <v>0</v>
          </cell>
          <cell r="AV156">
            <v>0</v>
          </cell>
          <cell r="AW156">
            <v>0</v>
          </cell>
          <cell r="AX156">
            <v>0</v>
          </cell>
          <cell r="AY156">
            <v>1</v>
          </cell>
          <cell r="AZ156">
            <v>0</v>
          </cell>
          <cell r="BA156">
            <v>0</v>
          </cell>
          <cell r="BB156">
            <v>0</v>
          </cell>
          <cell r="BC156">
            <v>0</v>
          </cell>
          <cell r="BD156">
            <v>0</v>
          </cell>
          <cell r="BE156">
            <v>0</v>
          </cell>
          <cell r="BF156">
            <v>0</v>
          </cell>
          <cell r="BG156">
            <v>0</v>
          </cell>
          <cell r="BH156">
            <v>5</v>
          </cell>
          <cell r="BI156">
            <v>1</v>
          </cell>
          <cell r="BJ156">
            <v>2</v>
          </cell>
          <cell r="BK156">
            <v>0</v>
          </cell>
          <cell r="BL156">
            <v>0</v>
          </cell>
          <cell r="BM156">
            <v>0</v>
          </cell>
          <cell r="BN156">
            <v>0</v>
          </cell>
          <cell r="BO156">
            <v>8</v>
          </cell>
          <cell r="BP156">
            <v>0</v>
          </cell>
          <cell r="BQ156">
            <v>0</v>
          </cell>
          <cell r="BR156">
            <v>0</v>
          </cell>
          <cell r="BS156">
            <v>0</v>
          </cell>
          <cell r="BT156">
            <v>0</v>
          </cell>
          <cell r="BU156">
            <v>0</v>
          </cell>
          <cell r="BV156">
            <v>0</v>
          </cell>
          <cell r="BW156">
            <v>0</v>
          </cell>
          <cell r="BX156">
            <v>0</v>
          </cell>
          <cell r="BY156">
            <v>0</v>
          </cell>
          <cell r="BZ156">
            <v>2</v>
          </cell>
          <cell r="CA156">
            <v>2</v>
          </cell>
          <cell r="CB156">
            <v>0</v>
          </cell>
          <cell r="CC156">
            <v>0</v>
          </cell>
          <cell r="CD156">
            <v>0</v>
          </cell>
          <cell r="CE156">
            <v>4</v>
          </cell>
          <cell r="CF156">
            <v>0</v>
          </cell>
          <cell r="CG156">
            <v>0</v>
          </cell>
          <cell r="CH156">
            <v>0</v>
          </cell>
          <cell r="CI156">
            <v>0</v>
          </cell>
          <cell r="CJ156">
            <v>0</v>
          </cell>
          <cell r="CK156">
            <v>0</v>
          </cell>
          <cell r="CL156">
            <v>0</v>
          </cell>
          <cell r="CM156">
            <v>0</v>
          </cell>
          <cell r="CN156">
            <v>0</v>
          </cell>
          <cell r="CO156">
            <v>0</v>
          </cell>
          <cell r="CP156">
            <v>0</v>
          </cell>
          <cell r="CQ156">
            <v>0</v>
          </cell>
          <cell r="CR156">
            <v>0</v>
          </cell>
          <cell r="CS156">
            <v>0</v>
          </cell>
          <cell r="CT156">
            <v>0</v>
          </cell>
          <cell r="CU156">
            <v>0</v>
          </cell>
          <cell r="CV156">
            <v>0</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2</v>
          </cell>
          <cell r="DO156">
            <v>2</v>
          </cell>
          <cell r="DP156">
            <v>0</v>
          </cell>
          <cell r="DQ156">
            <v>0</v>
          </cell>
          <cell r="DR156">
            <v>0</v>
          </cell>
          <cell r="DS156">
            <v>4</v>
          </cell>
          <cell r="DT156" t="str">
            <v>Yes</v>
          </cell>
          <cell r="DU156" t="str">
            <v>Section E6 - Hostel coded incorrectly, should have been RSL own stock as self contained units and really RSL accomodation.-</v>
          </cell>
          <cell r="DV156" t="str">
            <v>01606 353517</v>
          </cell>
          <cell r="DW156" t="str">
            <v>lejohnson@valeroyal.gov.uk</v>
          </cell>
        </row>
        <row r="157">
          <cell r="B157" t="str">
            <v>Penwith</v>
          </cell>
          <cell r="C157">
            <v>7</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3</v>
          </cell>
          <cell r="U157">
            <v>0</v>
          </cell>
          <cell r="V157">
            <v>3</v>
          </cell>
          <cell r="W157">
            <v>8</v>
          </cell>
          <cell r="X157">
            <v>2</v>
          </cell>
          <cell r="Y157">
            <v>0</v>
          </cell>
          <cell r="Z157">
            <v>0</v>
          </cell>
          <cell r="AA157">
            <v>16</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1</v>
          </cell>
          <cell r="AU157">
            <v>0</v>
          </cell>
          <cell r="AV157">
            <v>0</v>
          </cell>
          <cell r="AW157">
            <v>0</v>
          </cell>
          <cell r="AX157">
            <v>0</v>
          </cell>
          <cell r="AY157">
            <v>1</v>
          </cell>
          <cell r="AZ157">
            <v>0</v>
          </cell>
          <cell r="BA157">
            <v>1</v>
          </cell>
          <cell r="BB157">
            <v>1</v>
          </cell>
          <cell r="BC157">
            <v>0</v>
          </cell>
          <cell r="BD157">
            <v>0</v>
          </cell>
          <cell r="BE157">
            <v>0</v>
          </cell>
          <cell r="BF157">
            <v>0</v>
          </cell>
          <cell r="BG157">
            <v>2</v>
          </cell>
          <cell r="BH157">
            <v>3</v>
          </cell>
          <cell r="BI157">
            <v>1</v>
          </cell>
          <cell r="BJ157">
            <v>5</v>
          </cell>
          <cell r="BK157">
            <v>8</v>
          </cell>
          <cell r="BL157">
            <v>2</v>
          </cell>
          <cell r="BM157">
            <v>0</v>
          </cell>
          <cell r="BN157">
            <v>0</v>
          </cell>
          <cell r="BO157">
            <v>19</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1</v>
          </cell>
          <cell r="CG157">
            <v>0</v>
          </cell>
          <cell r="CH157">
            <v>0</v>
          </cell>
          <cell r="CI157">
            <v>0</v>
          </cell>
          <cell r="CJ157">
            <v>0</v>
          </cell>
          <cell r="CK157">
            <v>0</v>
          </cell>
          <cell r="CL157">
            <v>0</v>
          </cell>
          <cell r="CM157">
            <v>1</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1</v>
          </cell>
          <cell r="DM157">
            <v>0</v>
          </cell>
          <cell r="DN157">
            <v>0</v>
          </cell>
          <cell r="DO157">
            <v>0</v>
          </cell>
          <cell r="DP157">
            <v>0</v>
          </cell>
          <cell r="DQ157">
            <v>0</v>
          </cell>
          <cell r="DR157">
            <v>0</v>
          </cell>
          <cell r="DS157">
            <v>1</v>
          </cell>
          <cell r="DT157" t="str">
            <v>Yes</v>
          </cell>
          <cell r="DU157" t="str">
            <v>-</v>
          </cell>
          <cell r="DV157" t="str">
            <v>(01736) 336607</v>
          </cell>
          <cell r="DW157" t="str">
            <v>katrina.islam@penwith.gov.uk</v>
          </cell>
        </row>
        <row r="158">
          <cell r="B158" t="str">
            <v>Winchester</v>
          </cell>
          <cell r="C158">
            <v>6</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1</v>
          </cell>
          <cell r="U158">
            <v>3</v>
          </cell>
          <cell r="V158">
            <v>2</v>
          </cell>
          <cell r="W158">
            <v>0</v>
          </cell>
          <cell r="X158">
            <v>2</v>
          </cell>
          <cell r="Y158">
            <v>0</v>
          </cell>
          <cell r="Z158">
            <v>0</v>
          </cell>
          <cell r="AA158">
            <v>8</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1</v>
          </cell>
          <cell r="AS158">
            <v>1</v>
          </cell>
          <cell r="AT158">
            <v>0</v>
          </cell>
          <cell r="AU158">
            <v>0</v>
          </cell>
          <cell r="AV158">
            <v>0</v>
          </cell>
          <cell r="AW158">
            <v>0</v>
          </cell>
          <cell r="AX158">
            <v>0</v>
          </cell>
          <cell r="AY158">
            <v>2</v>
          </cell>
          <cell r="AZ158">
            <v>0</v>
          </cell>
          <cell r="BA158">
            <v>0</v>
          </cell>
          <cell r="BB158">
            <v>0</v>
          </cell>
          <cell r="BC158">
            <v>0</v>
          </cell>
          <cell r="BD158">
            <v>0</v>
          </cell>
          <cell r="BE158">
            <v>0</v>
          </cell>
          <cell r="BF158">
            <v>0</v>
          </cell>
          <cell r="BG158">
            <v>0</v>
          </cell>
          <cell r="BH158">
            <v>2</v>
          </cell>
          <cell r="BI158">
            <v>4</v>
          </cell>
          <cell r="BJ158">
            <v>2</v>
          </cell>
          <cell r="BK158">
            <v>0</v>
          </cell>
          <cell r="BL158">
            <v>2</v>
          </cell>
          <cell r="BM158">
            <v>0</v>
          </cell>
          <cell r="BN158">
            <v>0</v>
          </cell>
          <cell r="BO158">
            <v>10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v>0</v>
          </cell>
          <cell r="CY158">
            <v>0</v>
          </cell>
          <cell r="CZ158">
            <v>0</v>
          </cell>
          <cell r="DA158">
            <v>0</v>
          </cell>
          <cell r="DB158">
            <v>0</v>
          </cell>
          <cell r="DC158">
            <v>0</v>
          </cell>
          <cell r="DD158">
            <v>0</v>
          </cell>
          <cell r="DE158">
            <v>0</v>
          </cell>
          <cell r="DF158">
            <v>0</v>
          </cell>
          <cell r="DG158">
            <v>0</v>
          </cell>
          <cell r="DH158">
            <v>0</v>
          </cell>
          <cell r="DI158">
            <v>0</v>
          </cell>
          <cell r="DJ158">
            <v>0</v>
          </cell>
          <cell r="DK158">
            <v>0</v>
          </cell>
          <cell r="DL158">
            <v>0</v>
          </cell>
          <cell r="DM158">
            <v>0</v>
          </cell>
          <cell r="DN158">
            <v>0</v>
          </cell>
          <cell r="DO158">
            <v>0</v>
          </cell>
          <cell r="DP158">
            <v>0</v>
          </cell>
          <cell r="DQ158">
            <v>0</v>
          </cell>
          <cell r="DR158">
            <v>0</v>
          </cell>
          <cell r="DS158">
            <v>0</v>
          </cell>
          <cell r="DT158" t="str">
            <v>Yes</v>
          </cell>
          <cell r="DU158" t="str">
            <v>-</v>
          </cell>
          <cell r="DV158" t="str">
            <v>01962 848525</v>
          </cell>
          <cell r="DW158" t="str">
            <v>gknight@winchester.gov.uk</v>
          </cell>
        </row>
        <row r="159">
          <cell r="B159" t="str">
            <v>Shepway</v>
          </cell>
          <cell r="C159">
            <v>6</v>
          </cell>
          <cell r="D159">
            <v>0</v>
          </cell>
          <cell r="E159">
            <v>0</v>
          </cell>
          <cell r="F159">
            <v>0</v>
          </cell>
          <cell r="G159">
            <v>0</v>
          </cell>
          <cell r="H159">
            <v>0</v>
          </cell>
          <cell r="I159">
            <v>0</v>
          </cell>
          <cell r="J159">
            <v>0</v>
          </cell>
          <cell r="K159">
            <v>0</v>
          </cell>
          <cell r="L159">
            <v>1</v>
          </cell>
          <cell r="M159">
            <v>2</v>
          </cell>
          <cell r="N159">
            <v>0</v>
          </cell>
          <cell r="O159">
            <v>0</v>
          </cell>
          <cell r="P159">
            <v>0</v>
          </cell>
          <cell r="Q159">
            <v>0</v>
          </cell>
          <cell r="R159">
            <v>0</v>
          </cell>
          <cell r="S159">
            <v>3</v>
          </cell>
          <cell r="T159">
            <v>3</v>
          </cell>
          <cell r="U159">
            <v>2</v>
          </cell>
          <cell r="V159">
            <v>6</v>
          </cell>
          <cell r="W159">
            <v>5</v>
          </cell>
          <cell r="X159">
            <v>0</v>
          </cell>
          <cell r="Y159">
            <v>0</v>
          </cell>
          <cell r="Z159">
            <v>0</v>
          </cell>
          <cell r="AA159">
            <v>16</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1</v>
          </cell>
          <cell r="AS159">
            <v>0</v>
          </cell>
          <cell r="AT159">
            <v>2</v>
          </cell>
          <cell r="AU159">
            <v>0</v>
          </cell>
          <cell r="AV159">
            <v>0</v>
          </cell>
          <cell r="AW159">
            <v>0</v>
          </cell>
          <cell r="AX159">
            <v>0</v>
          </cell>
          <cell r="AY159">
            <v>3</v>
          </cell>
          <cell r="AZ159">
            <v>2</v>
          </cell>
          <cell r="BA159">
            <v>0</v>
          </cell>
          <cell r="BB159">
            <v>0</v>
          </cell>
          <cell r="BC159">
            <v>1</v>
          </cell>
          <cell r="BD159">
            <v>0</v>
          </cell>
          <cell r="BE159">
            <v>0</v>
          </cell>
          <cell r="BF159">
            <v>0</v>
          </cell>
          <cell r="BG159">
            <v>3</v>
          </cell>
          <cell r="BH159">
            <v>7</v>
          </cell>
          <cell r="BI159">
            <v>4</v>
          </cell>
          <cell r="BJ159">
            <v>8</v>
          </cell>
          <cell r="BK159">
            <v>6</v>
          </cell>
          <cell r="BL159">
            <v>0</v>
          </cell>
          <cell r="BM159">
            <v>0</v>
          </cell>
          <cell r="BN159">
            <v>0</v>
          </cell>
          <cell r="BO159">
            <v>25</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cell r="CY159">
            <v>0</v>
          </cell>
          <cell r="CZ159">
            <v>0</v>
          </cell>
          <cell r="DA159">
            <v>0</v>
          </cell>
          <cell r="DB159">
            <v>0</v>
          </cell>
          <cell r="DC159">
            <v>0</v>
          </cell>
          <cell r="DD159">
            <v>0</v>
          </cell>
          <cell r="DE159">
            <v>0</v>
          </cell>
          <cell r="DF159">
            <v>0</v>
          </cell>
          <cell r="DG159">
            <v>0</v>
          </cell>
          <cell r="DH159">
            <v>0</v>
          </cell>
          <cell r="DI159">
            <v>0</v>
          </cell>
          <cell r="DJ159">
            <v>0</v>
          </cell>
          <cell r="DK159">
            <v>0</v>
          </cell>
          <cell r="DL159">
            <v>0</v>
          </cell>
          <cell r="DM159">
            <v>0</v>
          </cell>
          <cell r="DN159">
            <v>0</v>
          </cell>
          <cell r="DO159">
            <v>0</v>
          </cell>
          <cell r="DP159">
            <v>0</v>
          </cell>
          <cell r="DQ159">
            <v>0</v>
          </cell>
          <cell r="DR159">
            <v>0</v>
          </cell>
          <cell r="DS159">
            <v>0</v>
          </cell>
          <cell r="DT159" t="str">
            <v>Yes</v>
          </cell>
          <cell r="DU159" t="str">
            <v>-</v>
          </cell>
          <cell r="DV159" t="str">
            <v>01303 853772</v>
          </cell>
          <cell r="DW159" t="str">
            <v>beverley.jackson@shepway.gov.uk</v>
          </cell>
        </row>
        <row r="160">
          <cell r="B160" t="str">
            <v>Oadby and Wigston</v>
          </cell>
          <cell r="C160">
            <v>3</v>
          </cell>
          <cell r="D160">
            <v>1</v>
          </cell>
          <cell r="E160">
            <v>0</v>
          </cell>
          <cell r="F160">
            <v>0</v>
          </cell>
          <cell r="G160">
            <v>0</v>
          </cell>
          <cell r="H160">
            <v>0</v>
          </cell>
          <cell r="I160">
            <v>0</v>
          </cell>
          <cell r="J160">
            <v>0</v>
          </cell>
          <cell r="K160">
            <v>1</v>
          </cell>
          <cell r="L160">
            <v>0</v>
          </cell>
          <cell r="M160">
            <v>0</v>
          </cell>
          <cell r="N160">
            <v>0</v>
          </cell>
          <cell r="O160">
            <v>0</v>
          </cell>
          <cell r="P160">
            <v>0</v>
          </cell>
          <cell r="Q160">
            <v>0</v>
          </cell>
          <cell r="R160">
            <v>0</v>
          </cell>
          <cell r="S160">
            <v>0</v>
          </cell>
          <cell r="T160">
            <v>3</v>
          </cell>
          <cell r="U160">
            <v>1</v>
          </cell>
          <cell r="V160">
            <v>1</v>
          </cell>
          <cell r="W160">
            <v>0</v>
          </cell>
          <cell r="X160">
            <v>0</v>
          </cell>
          <cell r="Y160">
            <v>0</v>
          </cell>
          <cell r="Z160">
            <v>0</v>
          </cell>
          <cell r="AA160">
            <v>5</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4</v>
          </cell>
          <cell r="BI160">
            <v>1</v>
          </cell>
          <cell r="BJ160">
            <v>1</v>
          </cell>
          <cell r="BK160">
            <v>0</v>
          </cell>
          <cell r="BL160">
            <v>0</v>
          </cell>
          <cell r="BM160">
            <v>0</v>
          </cell>
          <cell r="BN160">
            <v>0</v>
          </cell>
          <cell r="BO160">
            <v>6</v>
          </cell>
          <cell r="BP160">
            <v>0</v>
          </cell>
          <cell r="BQ160">
            <v>0</v>
          </cell>
          <cell r="BR160">
            <v>0</v>
          </cell>
          <cell r="BS160">
            <v>0</v>
          </cell>
          <cell r="BT160">
            <v>0</v>
          </cell>
          <cell r="BU160">
            <v>0</v>
          </cell>
          <cell r="BV160">
            <v>0</v>
          </cell>
          <cell r="BW160">
            <v>0</v>
          </cell>
          <cell r="BX160">
            <v>3</v>
          </cell>
          <cell r="BY160">
            <v>0</v>
          </cell>
          <cell r="BZ160">
            <v>0</v>
          </cell>
          <cell r="CA160">
            <v>0</v>
          </cell>
          <cell r="CB160">
            <v>0</v>
          </cell>
          <cell r="CC160">
            <v>0</v>
          </cell>
          <cell r="CD160">
            <v>0</v>
          </cell>
          <cell r="CE160">
            <v>3</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I160">
            <v>0</v>
          </cell>
          <cell r="DJ160">
            <v>0</v>
          </cell>
          <cell r="DK160">
            <v>0</v>
          </cell>
          <cell r="DL160">
            <v>3</v>
          </cell>
          <cell r="DM160">
            <v>0</v>
          </cell>
          <cell r="DN160">
            <v>0</v>
          </cell>
          <cell r="DO160">
            <v>0</v>
          </cell>
          <cell r="DP160">
            <v>0</v>
          </cell>
          <cell r="DQ160">
            <v>0</v>
          </cell>
          <cell r="DR160">
            <v>0</v>
          </cell>
          <cell r="DS160">
            <v>3</v>
          </cell>
          <cell r="DT160" t="str">
            <v>Yes</v>
          </cell>
          <cell r="DU160" t="str">
            <v>-</v>
          </cell>
          <cell r="DV160" t="str">
            <v>0116 2572662</v>
          </cell>
          <cell r="DW160" t="str">
            <v>lynn.brown@oadby-wigston.gov.uk</v>
          </cell>
        </row>
        <row r="161">
          <cell r="B161" t="str">
            <v>South Norfolk</v>
          </cell>
          <cell r="C161">
            <v>4</v>
          </cell>
          <cell r="D161">
            <v>0</v>
          </cell>
          <cell r="E161">
            <v>0</v>
          </cell>
          <cell r="F161">
            <v>0</v>
          </cell>
          <cell r="G161">
            <v>0</v>
          </cell>
          <cell r="H161">
            <v>0</v>
          </cell>
          <cell r="I161">
            <v>0</v>
          </cell>
          <cell r="J161">
            <v>0</v>
          </cell>
          <cell r="K161">
            <v>0</v>
          </cell>
          <cell r="L161">
            <v>1</v>
          </cell>
          <cell r="M161">
            <v>0</v>
          </cell>
          <cell r="N161">
            <v>0</v>
          </cell>
          <cell r="O161">
            <v>0</v>
          </cell>
          <cell r="P161">
            <v>0</v>
          </cell>
          <cell r="Q161">
            <v>0</v>
          </cell>
          <cell r="R161">
            <v>0</v>
          </cell>
          <cell r="S161">
            <v>1</v>
          </cell>
          <cell r="T161">
            <v>26</v>
          </cell>
          <cell r="U161">
            <v>1</v>
          </cell>
          <cell r="V161">
            <v>0</v>
          </cell>
          <cell r="W161">
            <v>0</v>
          </cell>
          <cell r="X161">
            <v>0</v>
          </cell>
          <cell r="Y161">
            <v>0</v>
          </cell>
          <cell r="Z161">
            <v>0</v>
          </cell>
          <cell r="AA161">
            <v>27</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2</v>
          </cell>
          <cell r="BA161">
            <v>0</v>
          </cell>
          <cell r="BB161">
            <v>0</v>
          </cell>
          <cell r="BC161">
            <v>0</v>
          </cell>
          <cell r="BD161">
            <v>0</v>
          </cell>
          <cell r="BE161">
            <v>0</v>
          </cell>
          <cell r="BF161">
            <v>0</v>
          </cell>
          <cell r="BG161">
            <v>2</v>
          </cell>
          <cell r="BH161">
            <v>29</v>
          </cell>
          <cell r="BI161">
            <v>1</v>
          </cell>
          <cell r="BJ161">
            <v>0</v>
          </cell>
          <cell r="BK161">
            <v>0</v>
          </cell>
          <cell r="BL161">
            <v>0</v>
          </cell>
          <cell r="BM161">
            <v>0</v>
          </cell>
          <cell r="BN161">
            <v>0</v>
          </cell>
          <cell r="BO161">
            <v>30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cell r="CO161">
            <v>0</v>
          </cell>
          <cell r="CP161">
            <v>0</v>
          </cell>
          <cell r="CQ161">
            <v>0</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0</v>
          </cell>
          <cell r="DR161">
            <v>0</v>
          </cell>
          <cell r="DS161">
            <v>0</v>
          </cell>
          <cell r="DT161" t="str">
            <v>Yes</v>
          </cell>
          <cell r="DU161" t="str">
            <v>-</v>
          </cell>
          <cell r="DV161" t="str">
            <v>01508 533758</v>
          </cell>
          <cell r="DW161" t="str">
            <v>jmatthews@s-norfolk.gov.uk</v>
          </cell>
        </row>
        <row r="162">
          <cell r="B162" t="str">
            <v>Kettering</v>
          </cell>
          <cell r="C162">
            <v>3</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17</v>
          </cell>
          <cell r="AC162">
            <v>2</v>
          </cell>
          <cell r="AD162">
            <v>0</v>
          </cell>
          <cell r="AE162">
            <v>0</v>
          </cell>
          <cell r="AF162">
            <v>0</v>
          </cell>
          <cell r="AG162">
            <v>0</v>
          </cell>
          <cell r="AH162">
            <v>0</v>
          </cell>
          <cell r="AI162">
            <v>19</v>
          </cell>
          <cell r="AJ162">
            <v>0</v>
          </cell>
          <cell r="AK162">
            <v>0</v>
          </cell>
          <cell r="AL162">
            <v>0</v>
          </cell>
          <cell r="AM162">
            <v>0</v>
          </cell>
          <cell r="AN162">
            <v>0</v>
          </cell>
          <cell r="AO162">
            <v>0</v>
          </cell>
          <cell r="AP162">
            <v>0</v>
          </cell>
          <cell r="AQ162">
            <v>0</v>
          </cell>
          <cell r="AR162">
            <v>2</v>
          </cell>
          <cell r="AS162">
            <v>0</v>
          </cell>
          <cell r="AT162">
            <v>0</v>
          </cell>
          <cell r="AU162">
            <v>0</v>
          </cell>
          <cell r="AV162">
            <v>0</v>
          </cell>
          <cell r="AW162">
            <v>0</v>
          </cell>
          <cell r="AX162">
            <v>0</v>
          </cell>
          <cell r="AY162">
            <v>2</v>
          </cell>
          <cell r="AZ162">
            <v>0</v>
          </cell>
          <cell r="BA162">
            <v>0</v>
          </cell>
          <cell r="BB162">
            <v>0</v>
          </cell>
          <cell r="BC162">
            <v>0</v>
          </cell>
          <cell r="BD162">
            <v>0</v>
          </cell>
          <cell r="BE162">
            <v>0</v>
          </cell>
          <cell r="BF162">
            <v>0</v>
          </cell>
          <cell r="BG162">
            <v>0</v>
          </cell>
          <cell r="BH162">
            <v>19</v>
          </cell>
          <cell r="BI162">
            <v>2</v>
          </cell>
          <cell r="BJ162">
            <v>0</v>
          </cell>
          <cell r="BK162">
            <v>0</v>
          </cell>
          <cell r="BL162">
            <v>0</v>
          </cell>
          <cell r="BM162">
            <v>0</v>
          </cell>
          <cell r="BN162">
            <v>0</v>
          </cell>
          <cell r="BO162">
            <v>21</v>
          </cell>
          <cell r="BP162">
            <v>0</v>
          </cell>
          <cell r="BQ162">
            <v>0</v>
          </cell>
          <cell r="BR162">
            <v>0</v>
          </cell>
          <cell r="BS162">
            <v>0</v>
          </cell>
          <cell r="BT162">
            <v>0</v>
          </cell>
          <cell r="BU162">
            <v>0</v>
          </cell>
          <cell r="BV162">
            <v>0</v>
          </cell>
          <cell r="BW162">
            <v>0</v>
          </cell>
          <cell r="BX162">
            <v>18</v>
          </cell>
          <cell r="BY162">
            <v>1</v>
          </cell>
          <cell r="BZ162">
            <v>0</v>
          </cell>
          <cell r="CA162">
            <v>0</v>
          </cell>
          <cell r="CB162">
            <v>0</v>
          </cell>
          <cell r="CC162">
            <v>0</v>
          </cell>
          <cell r="CD162">
            <v>0</v>
          </cell>
          <cell r="CE162">
            <v>19</v>
          </cell>
          <cell r="CF162">
            <v>1</v>
          </cell>
          <cell r="CG162">
            <v>0</v>
          </cell>
          <cell r="CH162">
            <v>0</v>
          </cell>
          <cell r="CI162">
            <v>0</v>
          </cell>
          <cell r="CJ162">
            <v>0</v>
          </cell>
          <cell r="CK162">
            <v>0</v>
          </cell>
          <cell r="CL162">
            <v>0</v>
          </cell>
          <cell r="CM162">
            <v>1</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19</v>
          </cell>
          <cell r="DM162">
            <v>1</v>
          </cell>
          <cell r="DN162">
            <v>0</v>
          </cell>
          <cell r="DO162">
            <v>0</v>
          </cell>
          <cell r="DP162">
            <v>0</v>
          </cell>
          <cell r="DQ162">
            <v>0</v>
          </cell>
          <cell r="DR162">
            <v>0</v>
          </cell>
          <cell r="DS162">
            <v>20</v>
          </cell>
          <cell r="DT162" t="str">
            <v>Yes</v>
          </cell>
          <cell r="DU162" t="str">
            <v>-Section E6: The column h) case (16/17 year old) in bed and greakfast accommodation left on 5 July 2007 and is now in our hostel</v>
          </cell>
          <cell r="DV162" t="str">
            <v>01536 534215</v>
          </cell>
          <cell r="DW162" t="str">
            <v>charlottesmith@kettering.gov.uk</v>
          </cell>
        </row>
        <row r="163">
          <cell r="B163" t="str">
            <v>Staffordshire Moorlands</v>
          </cell>
          <cell r="C163">
            <v>8</v>
          </cell>
          <cell r="D163">
            <v>1</v>
          </cell>
          <cell r="E163">
            <v>0</v>
          </cell>
          <cell r="F163">
            <v>0</v>
          </cell>
          <cell r="G163">
            <v>0</v>
          </cell>
          <cell r="H163">
            <v>0</v>
          </cell>
          <cell r="I163">
            <v>0</v>
          </cell>
          <cell r="J163">
            <v>0</v>
          </cell>
          <cell r="K163">
            <v>1</v>
          </cell>
          <cell r="L163">
            <v>0</v>
          </cell>
          <cell r="M163">
            <v>0</v>
          </cell>
          <cell r="N163">
            <v>0</v>
          </cell>
          <cell r="O163">
            <v>0</v>
          </cell>
          <cell r="P163">
            <v>0</v>
          </cell>
          <cell r="Q163">
            <v>0</v>
          </cell>
          <cell r="R163">
            <v>0</v>
          </cell>
          <cell r="S163">
            <v>0</v>
          </cell>
          <cell r="T163">
            <v>6</v>
          </cell>
          <cell r="U163">
            <v>1</v>
          </cell>
          <cell r="V163">
            <v>1</v>
          </cell>
          <cell r="W163">
            <v>0</v>
          </cell>
          <cell r="X163">
            <v>0</v>
          </cell>
          <cell r="Y163">
            <v>0</v>
          </cell>
          <cell r="Z163">
            <v>0</v>
          </cell>
          <cell r="AA163">
            <v>8</v>
          </cell>
          <cell r="AB163">
            <v>1</v>
          </cell>
          <cell r="AC163">
            <v>0</v>
          </cell>
          <cell r="AD163">
            <v>0</v>
          </cell>
          <cell r="AE163">
            <v>0</v>
          </cell>
          <cell r="AF163">
            <v>0</v>
          </cell>
          <cell r="AG163">
            <v>0</v>
          </cell>
          <cell r="AH163">
            <v>0</v>
          </cell>
          <cell r="AI163">
            <v>1</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8</v>
          </cell>
          <cell r="BI163">
            <v>1</v>
          </cell>
          <cell r="BJ163">
            <v>1</v>
          </cell>
          <cell r="BK163">
            <v>0</v>
          </cell>
          <cell r="BL163">
            <v>0</v>
          </cell>
          <cell r="BM163">
            <v>0</v>
          </cell>
          <cell r="BN163">
            <v>0</v>
          </cell>
          <cell r="BO163">
            <v>10</v>
          </cell>
          <cell r="BP163">
            <v>3</v>
          </cell>
          <cell r="BQ163">
            <v>0</v>
          </cell>
          <cell r="BR163">
            <v>0</v>
          </cell>
          <cell r="BS163">
            <v>0</v>
          </cell>
          <cell r="BT163">
            <v>0</v>
          </cell>
          <cell r="BU163">
            <v>0</v>
          </cell>
          <cell r="BV163">
            <v>0</v>
          </cell>
          <cell r="BW163">
            <v>3</v>
          </cell>
          <cell r="BX163">
            <v>4</v>
          </cell>
          <cell r="BY163">
            <v>1</v>
          </cell>
          <cell r="BZ163">
            <v>0</v>
          </cell>
          <cell r="CA163">
            <v>0</v>
          </cell>
          <cell r="CB163">
            <v>0</v>
          </cell>
          <cell r="CC163">
            <v>0</v>
          </cell>
          <cell r="CD163">
            <v>0</v>
          </cell>
          <cell r="CE163">
            <v>5</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0</v>
          </cell>
          <cell r="CT163">
            <v>0</v>
          </cell>
          <cell r="CU163">
            <v>0</v>
          </cell>
          <cell r="CV163">
            <v>0</v>
          </cell>
          <cell r="CW163">
            <v>0</v>
          </cell>
          <cell r="CX163">
            <v>0</v>
          </cell>
          <cell r="CY163">
            <v>0</v>
          </cell>
          <cell r="CZ163">
            <v>0</v>
          </cell>
          <cell r="DA163">
            <v>0</v>
          </cell>
          <cell r="DB163">
            <v>0</v>
          </cell>
          <cell r="DC163">
            <v>0</v>
          </cell>
          <cell r="DD163">
            <v>0</v>
          </cell>
          <cell r="DE163">
            <v>0</v>
          </cell>
          <cell r="DF163">
            <v>0</v>
          </cell>
          <cell r="DG163">
            <v>0</v>
          </cell>
          <cell r="DH163">
            <v>0</v>
          </cell>
          <cell r="DI163">
            <v>0</v>
          </cell>
          <cell r="DJ163">
            <v>0</v>
          </cell>
          <cell r="DK163">
            <v>0</v>
          </cell>
          <cell r="DL163">
            <v>7</v>
          </cell>
          <cell r="DM163">
            <v>1</v>
          </cell>
          <cell r="DN163">
            <v>0</v>
          </cell>
          <cell r="DO163">
            <v>0</v>
          </cell>
          <cell r="DP163">
            <v>0</v>
          </cell>
          <cell r="DQ163">
            <v>0</v>
          </cell>
          <cell r="DR163">
            <v>0</v>
          </cell>
          <cell r="DS163">
            <v>8</v>
          </cell>
          <cell r="DT163" t="str">
            <v>Yes</v>
          </cell>
          <cell r="DU163" t="str">
            <v xml:space="preserve">-Hi Charlotte,_x000D_
_x000D_
I made a mistake with this one, the figures in row 2b should have been put into row 8. Row 2b should all be zero._x000D_
_x000D_
Sorry for any inconvenience, John Williams_x000D_
_x000D_
 _x000D_
</v>
          </cell>
          <cell r="DV163" t="str">
            <v>01538 483541</v>
          </cell>
          <cell r="DW163" t="str">
            <v>john.mason@staffsmoorlands.gov.uk</v>
          </cell>
        </row>
        <row r="164">
          <cell r="B164" t="str">
            <v>Reigate and Banstead</v>
          </cell>
          <cell r="C164">
            <v>6</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1</v>
          </cell>
          <cell r="W164">
            <v>2</v>
          </cell>
          <cell r="X164">
            <v>0</v>
          </cell>
          <cell r="Y164">
            <v>0</v>
          </cell>
          <cell r="Z164">
            <v>1</v>
          </cell>
          <cell r="AA164">
            <v>4</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1</v>
          </cell>
          <cell r="BK164">
            <v>2</v>
          </cell>
          <cell r="BL164">
            <v>0</v>
          </cell>
          <cell r="BM164">
            <v>0</v>
          </cell>
          <cell r="BN164">
            <v>1</v>
          </cell>
          <cell r="BO164">
            <v>4</v>
          </cell>
          <cell r="BP164">
            <v>0</v>
          </cell>
          <cell r="BQ164">
            <v>0</v>
          </cell>
          <cell r="BR164">
            <v>0</v>
          </cell>
          <cell r="BS164">
            <v>0</v>
          </cell>
          <cell r="BT164">
            <v>0</v>
          </cell>
          <cell r="BU164">
            <v>0</v>
          </cell>
          <cell r="BV164">
            <v>0</v>
          </cell>
          <cell r="BW164">
            <v>0</v>
          </cell>
          <cell r="BX164">
            <v>0</v>
          </cell>
          <cell r="BY164">
            <v>0</v>
          </cell>
          <cell r="BZ164">
            <v>0</v>
          </cell>
          <cell r="CA164">
            <v>0</v>
          </cell>
          <cell r="CB164">
            <v>1</v>
          </cell>
          <cell r="CC164">
            <v>0</v>
          </cell>
          <cell r="CD164">
            <v>0</v>
          </cell>
          <cell r="CE164">
            <v>1</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v>0</v>
          </cell>
          <cell r="CY164">
            <v>0</v>
          </cell>
          <cell r="CZ164">
            <v>0</v>
          </cell>
          <cell r="DA164">
            <v>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1</v>
          </cell>
          <cell r="DQ164">
            <v>0</v>
          </cell>
          <cell r="DR164">
            <v>0</v>
          </cell>
          <cell r="DS164">
            <v>1</v>
          </cell>
          <cell r="DT164" t="str">
            <v>Yes</v>
          </cell>
          <cell r="DU164" t="str">
            <v>-</v>
          </cell>
          <cell r="DV164" t="str">
            <v>01737 276363</v>
          </cell>
          <cell r="DW164" t="str">
            <v>lynne.kelly@reigate-banstead.gov.uk</v>
          </cell>
        </row>
        <row r="165">
          <cell r="B165" t="str">
            <v>Chichester</v>
          </cell>
          <cell r="C165">
            <v>6</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7</v>
          </cell>
          <cell r="U165">
            <v>5</v>
          </cell>
          <cell r="V165">
            <v>1</v>
          </cell>
          <cell r="W165">
            <v>0</v>
          </cell>
          <cell r="X165">
            <v>0</v>
          </cell>
          <cell r="Y165">
            <v>0</v>
          </cell>
          <cell r="Z165">
            <v>0</v>
          </cell>
          <cell r="AA165">
            <v>13</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1</v>
          </cell>
          <cell r="BA165">
            <v>0</v>
          </cell>
          <cell r="BB165">
            <v>0</v>
          </cell>
          <cell r="BC165">
            <v>0</v>
          </cell>
          <cell r="BD165">
            <v>0</v>
          </cell>
          <cell r="BE165">
            <v>0</v>
          </cell>
          <cell r="BF165">
            <v>0</v>
          </cell>
          <cell r="BG165">
            <v>1</v>
          </cell>
          <cell r="BH165">
            <v>8</v>
          </cell>
          <cell r="BI165">
            <v>5</v>
          </cell>
          <cell r="BJ165">
            <v>1</v>
          </cell>
          <cell r="BK165">
            <v>0</v>
          </cell>
          <cell r="BL165">
            <v>0</v>
          </cell>
          <cell r="BM165">
            <v>0</v>
          </cell>
          <cell r="BN165">
            <v>0</v>
          </cell>
          <cell r="BO165">
            <v>14</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cell r="CN165">
            <v>1</v>
          </cell>
          <cell r="CO165">
            <v>0</v>
          </cell>
          <cell r="CP165">
            <v>0</v>
          </cell>
          <cell r="CQ165">
            <v>0</v>
          </cell>
          <cell r="CR165">
            <v>0</v>
          </cell>
          <cell r="CS165">
            <v>0</v>
          </cell>
          <cell r="CT165">
            <v>0</v>
          </cell>
          <cell r="CU165">
            <v>1</v>
          </cell>
          <cell r="CV165">
            <v>0</v>
          </cell>
          <cell r="CW165">
            <v>0</v>
          </cell>
          <cell r="CX165">
            <v>0</v>
          </cell>
          <cell r="CY165">
            <v>0</v>
          </cell>
          <cell r="CZ165">
            <v>0</v>
          </cell>
          <cell r="DA165">
            <v>0</v>
          </cell>
          <cell r="DB165">
            <v>0</v>
          </cell>
          <cell r="DC165">
            <v>0</v>
          </cell>
          <cell r="DD165">
            <v>0</v>
          </cell>
          <cell r="DE165">
            <v>0</v>
          </cell>
          <cell r="DF165">
            <v>0</v>
          </cell>
          <cell r="DG165">
            <v>0</v>
          </cell>
          <cell r="DH165">
            <v>0</v>
          </cell>
          <cell r="DI165">
            <v>0</v>
          </cell>
          <cell r="DJ165">
            <v>0</v>
          </cell>
          <cell r="DK165">
            <v>0</v>
          </cell>
          <cell r="DL165">
            <v>1</v>
          </cell>
          <cell r="DM165">
            <v>0</v>
          </cell>
          <cell r="DN165">
            <v>0</v>
          </cell>
          <cell r="DO165">
            <v>0</v>
          </cell>
          <cell r="DP165">
            <v>0</v>
          </cell>
          <cell r="DQ165">
            <v>0</v>
          </cell>
          <cell r="DR165">
            <v>0</v>
          </cell>
          <cell r="DS165">
            <v>1</v>
          </cell>
          <cell r="DT165" t="str">
            <v>Yes</v>
          </cell>
          <cell r="DU165" t="str">
            <v>- Spoke to contact re the drop in figure for hostels &amp; the reason for this is there Housing option team are being tighter &amp; making sure people have all the correct info 2 allow them to stay in a hostel they are under better management. LS 16/07/07</v>
          </cell>
          <cell r="DV165" t="str">
            <v>01243 785166</v>
          </cell>
          <cell r="DW165" t="str">
            <v>sbiddles@chichester.gov.uk</v>
          </cell>
        </row>
        <row r="166">
          <cell r="B166" t="str">
            <v>Croydon</v>
          </cell>
          <cell r="C166">
            <v>5</v>
          </cell>
          <cell r="D166">
            <v>2</v>
          </cell>
          <cell r="E166">
            <v>3</v>
          </cell>
          <cell r="F166">
            <v>2</v>
          </cell>
          <cell r="G166">
            <v>0</v>
          </cell>
          <cell r="H166">
            <v>0</v>
          </cell>
          <cell r="I166">
            <v>1</v>
          </cell>
          <cell r="J166">
            <v>0</v>
          </cell>
          <cell r="K166">
            <v>8</v>
          </cell>
          <cell r="L166">
            <v>0</v>
          </cell>
          <cell r="M166">
            <v>1</v>
          </cell>
          <cell r="N166">
            <v>1</v>
          </cell>
          <cell r="O166">
            <v>0</v>
          </cell>
          <cell r="P166">
            <v>0</v>
          </cell>
          <cell r="Q166">
            <v>0</v>
          </cell>
          <cell r="R166">
            <v>0</v>
          </cell>
          <cell r="S166">
            <v>2</v>
          </cell>
          <cell r="T166">
            <v>7</v>
          </cell>
          <cell r="U166">
            <v>16</v>
          </cell>
          <cell r="V166">
            <v>20</v>
          </cell>
          <cell r="W166">
            <v>24</v>
          </cell>
          <cell r="X166">
            <v>26</v>
          </cell>
          <cell r="Y166">
            <v>11</v>
          </cell>
          <cell r="Z166">
            <v>15</v>
          </cell>
          <cell r="AA166">
            <v>119</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1</v>
          </cell>
          <cell r="AU166">
            <v>2</v>
          </cell>
          <cell r="AV166">
            <v>1</v>
          </cell>
          <cell r="AW166">
            <v>0</v>
          </cell>
          <cell r="AX166">
            <v>1</v>
          </cell>
          <cell r="AY166">
            <v>5</v>
          </cell>
          <cell r="AZ166">
            <v>3</v>
          </cell>
          <cell r="BA166">
            <v>0</v>
          </cell>
          <cell r="BB166">
            <v>1</v>
          </cell>
          <cell r="BC166">
            <v>1</v>
          </cell>
          <cell r="BD166">
            <v>1</v>
          </cell>
          <cell r="BE166">
            <v>0</v>
          </cell>
          <cell r="BF166">
            <v>1</v>
          </cell>
          <cell r="BG166">
            <v>7</v>
          </cell>
          <cell r="BH166">
            <v>12</v>
          </cell>
          <cell r="BI166">
            <v>20</v>
          </cell>
          <cell r="BJ166">
            <v>25</v>
          </cell>
          <cell r="BK166">
            <v>27</v>
          </cell>
          <cell r="BL166">
            <v>28</v>
          </cell>
          <cell r="BM166">
            <v>12</v>
          </cell>
          <cell r="BN166">
            <v>17</v>
          </cell>
          <cell r="BO166">
            <v>141</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0</v>
          </cell>
          <cell r="CR166">
            <v>0</v>
          </cell>
          <cell r="CS166">
            <v>0</v>
          </cell>
          <cell r="CT166">
            <v>0</v>
          </cell>
          <cell r="CU166">
            <v>0</v>
          </cell>
          <cell r="CV166">
            <v>0</v>
          </cell>
          <cell r="CW166">
            <v>0</v>
          </cell>
          <cell r="CX166">
            <v>0</v>
          </cell>
          <cell r="CY166">
            <v>0</v>
          </cell>
          <cell r="CZ166">
            <v>0</v>
          </cell>
          <cell r="DA166">
            <v>0</v>
          </cell>
          <cell r="DB166">
            <v>0</v>
          </cell>
          <cell r="DC166">
            <v>0</v>
          </cell>
          <cell r="DD166">
            <v>0</v>
          </cell>
          <cell r="DE166">
            <v>0</v>
          </cell>
          <cell r="DF166">
            <v>0</v>
          </cell>
          <cell r="DG166">
            <v>0</v>
          </cell>
          <cell r="DH166">
            <v>0</v>
          </cell>
          <cell r="DI166">
            <v>0</v>
          </cell>
          <cell r="DJ166">
            <v>0</v>
          </cell>
          <cell r="DK166">
            <v>0</v>
          </cell>
          <cell r="DL166">
            <v>0</v>
          </cell>
          <cell r="DM166">
            <v>0</v>
          </cell>
          <cell r="DN166">
            <v>0</v>
          </cell>
          <cell r="DO166">
            <v>0</v>
          </cell>
          <cell r="DP166">
            <v>0</v>
          </cell>
          <cell r="DQ166">
            <v>0</v>
          </cell>
          <cell r="DR166">
            <v>0</v>
          </cell>
          <cell r="DS166">
            <v>0</v>
          </cell>
          <cell r="DT166" t="str">
            <v>Yes</v>
          </cell>
          <cell r="DU166" t="str">
            <v>-</v>
          </cell>
          <cell r="DV166" t="str">
            <v>020 8726 6100 ext 62061</v>
          </cell>
          <cell r="DW166" t="str">
            <v>lesley.goodwin@croydon.gov.uk</v>
          </cell>
        </row>
        <row r="167">
          <cell r="B167" t="str">
            <v>Richmond upon Thames</v>
          </cell>
          <cell r="C167">
            <v>5</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9</v>
          </cell>
          <cell r="V167">
            <v>11</v>
          </cell>
          <cell r="W167">
            <v>4</v>
          </cell>
          <cell r="X167">
            <v>2</v>
          </cell>
          <cell r="Y167">
            <v>0</v>
          </cell>
          <cell r="Z167">
            <v>2</v>
          </cell>
          <cell r="AA167">
            <v>28</v>
          </cell>
          <cell r="AB167">
            <v>1</v>
          </cell>
          <cell r="AC167">
            <v>0</v>
          </cell>
          <cell r="AD167">
            <v>0</v>
          </cell>
          <cell r="AE167">
            <v>0</v>
          </cell>
          <cell r="AF167">
            <v>0</v>
          </cell>
          <cell r="AG167">
            <v>0</v>
          </cell>
          <cell r="AH167">
            <v>0</v>
          </cell>
          <cell r="AI167">
            <v>1</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2</v>
          </cell>
          <cell r="BA167">
            <v>0</v>
          </cell>
          <cell r="BB167">
            <v>0</v>
          </cell>
          <cell r="BC167">
            <v>0</v>
          </cell>
          <cell r="BD167">
            <v>0</v>
          </cell>
          <cell r="BE167">
            <v>0</v>
          </cell>
          <cell r="BF167">
            <v>0</v>
          </cell>
          <cell r="BG167">
            <v>2</v>
          </cell>
          <cell r="BH167">
            <v>3</v>
          </cell>
          <cell r="BI167">
            <v>9</v>
          </cell>
          <cell r="BJ167">
            <v>11</v>
          </cell>
          <cell r="BK167">
            <v>4</v>
          </cell>
          <cell r="BL167">
            <v>2</v>
          </cell>
          <cell r="BM167">
            <v>0</v>
          </cell>
          <cell r="BN167">
            <v>2</v>
          </cell>
          <cell r="BO167">
            <v>31</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cell r="CD167">
            <v>0</v>
          </cell>
          <cell r="CE167">
            <v>0</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cell r="CY167">
            <v>0</v>
          </cell>
          <cell r="CZ167">
            <v>0</v>
          </cell>
          <cell r="DA167">
            <v>0</v>
          </cell>
          <cell r="DB167">
            <v>0</v>
          </cell>
          <cell r="DC167">
            <v>0</v>
          </cell>
          <cell r="DD167">
            <v>0</v>
          </cell>
          <cell r="DE167">
            <v>0</v>
          </cell>
          <cell r="DF167">
            <v>0</v>
          </cell>
          <cell r="DG167">
            <v>0</v>
          </cell>
          <cell r="DH167">
            <v>0</v>
          </cell>
          <cell r="DI167">
            <v>0</v>
          </cell>
          <cell r="DJ167">
            <v>0</v>
          </cell>
          <cell r="DK167">
            <v>0</v>
          </cell>
          <cell r="DL167">
            <v>0</v>
          </cell>
          <cell r="DM167">
            <v>0</v>
          </cell>
          <cell r="DN167">
            <v>0</v>
          </cell>
          <cell r="DO167">
            <v>0</v>
          </cell>
          <cell r="DP167">
            <v>0</v>
          </cell>
          <cell r="DQ167">
            <v>0</v>
          </cell>
          <cell r="DR167">
            <v>0</v>
          </cell>
          <cell r="DS167">
            <v>0</v>
          </cell>
          <cell r="DT167" t="str">
            <v>Yes</v>
          </cell>
          <cell r="DU167" t="str">
            <v>-</v>
          </cell>
          <cell r="DV167" t="str">
            <v>02088917401</v>
          </cell>
          <cell r="DW167" t="str">
            <v>p.postinger@richmond.gov.uk</v>
          </cell>
        </row>
        <row r="168">
          <cell r="B168" t="str">
            <v>Warrington</v>
          </cell>
          <cell r="C168">
            <v>9</v>
          </cell>
          <cell r="D168">
            <v>0</v>
          </cell>
          <cell r="E168">
            <v>0</v>
          </cell>
          <cell r="F168">
            <v>0</v>
          </cell>
          <cell r="G168">
            <v>0</v>
          </cell>
          <cell r="H168">
            <v>0</v>
          </cell>
          <cell r="I168">
            <v>0</v>
          </cell>
          <cell r="J168">
            <v>0</v>
          </cell>
          <cell r="K168">
            <v>0</v>
          </cell>
          <cell r="L168">
            <v>2</v>
          </cell>
          <cell r="M168">
            <v>0</v>
          </cell>
          <cell r="N168">
            <v>0</v>
          </cell>
          <cell r="O168">
            <v>0</v>
          </cell>
          <cell r="P168">
            <v>0</v>
          </cell>
          <cell r="Q168">
            <v>0</v>
          </cell>
          <cell r="R168">
            <v>0</v>
          </cell>
          <cell r="S168">
            <v>2</v>
          </cell>
          <cell r="T168">
            <v>25</v>
          </cell>
          <cell r="U168">
            <v>0</v>
          </cell>
          <cell r="V168">
            <v>0</v>
          </cell>
          <cell r="W168">
            <v>0</v>
          </cell>
          <cell r="X168">
            <v>0</v>
          </cell>
          <cell r="Y168">
            <v>1</v>
          </cell>
          <cell r="Z168">
            <v>0</v>
          </cell>
          <cell r="AA168">
            <v>26</v>
          </cell>
          <cell r="AB168">
            <v>2</v>
          </cell>
          <cell r="AC168">
            <v>0</v>
          </cell>
          <cell r="AD168">
            <v>0</v>
          </cell>
          <cell r="AE168">
            <v>0</v>
          </cell>
          <cell r="AF168">
            <v>0</v>
          </cell>
          <cell r="AG168">
            <v>0</v>
          </cell>
          <cell r="AH168">
            <v>0</v>
          </cell>
          <cell r="AI168">
            <v>2</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7</v>
          </cell>
          <cell r="BA168">
            <v>0</v>
          </cell>
          <cell r="BB168">
            <v>0</v>
          </cell>
          <cell r="BC168">
            <v>0</v>
          </cell>
          <cell r="BD168">
            <v>1</v>
          </cell>
          <cell r="BE168">
            <v>0</v>
          </cell>
          <cell r="BF168">
            <v>0</v>
          </cell>
          <cell r="BG168">
            <v>8</v>
          </cell>
          <cell r="BH168">
            <v>36</v>
          </cell>
          <cell r="BI168">
            <v>0</v>
          </cell>
          <cell r="BJ168">
            <v>0</v>
          </cell>
          <cell r="BK168">
            <v>0</v>
          </cell>
          <cell r="BL168">
            <v>1</v>
          </cell>
          <cell r="BM168">
            <v>1</v>
          </cell>
          <cell r="BN168">
            <v>0</v>
          </cell>
          <cell r="BO168">
            <v>38</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35</v>
          </cell>
          <cell r="CG168">
            <v>0</v>
          </cell>
          <cell r="CH168">
            <v>0</v>
          </cell>
          <cell r="CI168">
            <v>0</v>
          </cell>
          <cell r="CJ168">
            <v>0</v>
          </cell>
          <cell r="CK168">
            <v>0</v>
          </cell>
          <cell r="CL168">
            <v>0</v>
          </cell>
          <cell r="CM168">
            <v>35</v>
          </cell>
          <cell r="CN168">
            <v>5</v>
          </cell>
          <cell r="CO168">
            <v>2</v>
          </cell>
          <cell r="CP168">
            <v>0</v>
          </cell>
          <cell r="CQ168">
            <v>0</v>
          </cell>
          <cell r="CR168">
            <v>0</v>
          </cell>
          <cell r="CS168">
            <v>0</v>
          </cell>
          <cell r="CT168">
            <v>0</v>
          </cell>
          <cell r="CU168">
            <v>7</v>
          </cell>
          <cell r="CV168">
            <v>0</v>
          </cell>
          <cell r="CW168">
            <v>0</v>
          </cell>
          <cell r="CX168">
            <v>0</v>
          </cell>
          <cell r="CY168">
            <v>0</v>
          </cell>
          <cell r="CZ168">
            <v>0</v>
          </cell>
          <cell r="DA168">
            <v>0</v>
          </cell>
          <cell r="DB168">
            <v>0</v>
          </cell>
          <cell r="DC168">
            <v>0</v>
          </cell>
          <cell r="DD168">
            <v>6</v>
          </cell>
          <cell r="DE168">
            <v>0</v>
          </cell>
          <cell r="DF168">
            <v>0</v>
          </cell>
          <cell r="DG168">
            <v>0</v>
          </cell>
          <cell r="DH168">
            <v>0</v>
          </cell>
          <cell r="DI168">
            <v>0</v>
          </cell>
          <cell r="DJ168">
            <v>0</v>
          </cell>
          <cell r="DK168">
            <v>6</v>
          </cell>
          <cell r="DL168">
            <v>46</v>
          </cell>
          <cell r="DM168">
            <v>2</v>
          </cell>
          <cell r="DN168">
            <v>0</v>
          </cell>
          <cell r="DO168">
            <v>0</v>
          </cell>
          <cell r="DP168">
            <v>0</v>
          </cell>
          <cell r="DQ168">
            <v>0</v>
          </cell>
          <cell r="DR168">
            <v>0</v>
          </cell>
          <cell r="DS168">
            <v>48</v>
          </cell>
          <cell r="DT168" t="str">
            <v>Yes</v>
          </cell>
          <cell r="DU168" t="str">
            <v>-</v>
          </cell>
          <cell r="DV168" t="str">
            <v>01925 246861</v>
          </cell>
          <cell r="DW168" t="str">
            <v>awoods@warrington.gov.uk</v>
          </cell>
        </row>
        <row r="169">
          <cell r="B169" t="str">
            <v>Amber Valley</v>
          </cell>
          <cell r="C169">
            <v>3</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8</v>
          </cell>
          <cell r="U169">
            <v>3</v>
          </cell>
          <cell r="V169">
            <v>2</v>
          </cell>
          <cell r="W169">
            <v>0</v>
          </cell>
          <cell r="X169">
            <v>0</v>
          </cell>
          <cell r="Y169">
            <v>0</v>
          </cell>
          <cell r="Z169">
            <v>0</v>
          </cell>
          <cell r="AA169">
            <v>13</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4</v>
          </cell>
          <cell r="BB169">
            <v>0</v>
          </cell>
          <cell r="BC169">
            <v>0</v>
          </cell>
          <cell r="BD169">
            <v>0</v>
          </cell>
          <cell r="BE169">
            <v>0</v>
          </cell>
          <cell r="BF169">
            <v>0</v>
          </cell>
          <cell r="BG169">
            <v>4</v>
          </cell>
          <cell r="BH169">
            <v>8</v>
          </cell>
          <cell r="BI169">
            <v>7</v>
          </cell>
          <cell r="BJ169">
            <v>2</v>
          </cell>
          <cell r="BK169">
            <v>0</v>
          </cell>
          <cell r="BL169">
            <v>0</v>
          </cell>
          <cell r="BM169">
            <v>0</v>
          </cell>
          <cell r="BN169">
            <v>0</v>
          </cell>
          <cell r="BO169">
            <v>17</v>
          </cell>
          <cell r="BP169">
            <v>0</v>
          </cell>
          <cell r="BQ169">
            <v>0</v>
          </cell>
          <cell r="BR169">
            <v>0</v>
          </cell>
          <cell r="BS169">
            <v>0</v>
          </cell>
          <cell r="BT169">
            <v>0</v>
          </cell>
          <cell r="BU169">
            <v>0</v>
          </cell>
          <cell r="BV169">
            <v>0</v>
          </cell>
          <cell r="BW169">
            <v>0</v>
          </cell>
          <cell r="BX169">
            <v>12</v>
          </cell>
          <cell r="BY169">
            <v>2</v>
          </cell>
          <cell r="BZ169">
            <v>0</v>
          </cell>
          <cell r="CA169">
            <v>0</v>
          </cell>
          <cell r="CB169">
            <v>0</v>
          </cell>
          <cell r="CC169">
            <v>0</v>
          </cell>
          <cell r="CD169">
            <v>0</v>
          </cell>
          <cell r="CE169">
            <v>14</v>
          </cell>
          <cell r="CF169">
            <v>3</v>
          </cell>
          <cell r="CG169">
            <v>0</v>
          </cell>
          <cell r="CH169">
            <v>0</v>
          </cell>
          <cell r="CI169">
            <v>0</v>
          </cell>
          <cell r="CJ169">
            <v>0</v>
          </cell>
          <cell r="CK169">
            <v>0</v>
          </cell>
          <cell r="CL169">
            <v>0</v>
          </cell>
          <cell r="CM169">
            <v>3</v>
          </cell>
          <cell r="CN169">
            <v>0</v>
          </cell>
          <cell r="CO169">
            <v>0</v>
          </cell>
          <cell r="CP169">
            <v>0</v>
          </cell>
          <cell r="CQ169">
            <v>0</v>
          </cell>
          <cell r="CR169">
            <v>0</v>
          </cell>
          <cell r="CS169">
            <v>0</v>
          </cell>
          <cell r="CT169">
            <v>0</v>
          </cell>
          <cell r="CU169">
            <v>0</v>
          </cell>
          <cell r="CV169">
            <v>0</v>
          </cell>
          <cell r="CW169">
            <v>0</v>
          </cell>
          <cell r="CX169">
            <v>0</v>
          </cell>
          <cell r="CY169">
            <v>0</v>
          </cell>
          <cell r="CZ169">
            <v>0</v>
          </cell>
          <cell r="DA169">
            <v>0</v>
          </cell>
          <cell r="DB169">
            <v>0</v>
          </cell>
          <cell r="DC169">
            <v>0</v>
          </cell>
          <cell r="DD169">
            <v>1</v>
          </cell>
          <cell r="DE169">
            <v>2</v>
          </cell>
          <cell r="DF169">
            <v>0</v>
          </cell>
          <cell r="DG169">
            <v>0</v>
          </cell>
          <cell r="DH169">
            <v>0</v>
          </cell>
          <cell r="DI169">
            <v>0</v>
          </cell>
          <cell r="DJ169">
            <v>0</v>
          </cell>
          <cell r="DK169">
            <v>3</v>
          </cell>
          <cell r="DL169">
            <v>16</v>
          </cell>
          <cell r="DM169">
            <v>4</v>
          </cell>
          <cell r="DN169">
            <v>0</v>
          </cell>
          <cell r="DO169">
            <v>0</v>
          </cell>
          <cell r="DP169">
            <v>0</v>
          </cell>
          <cell r="DQ169">
            <v>0</v>
          </cell>
          <cell r="DR169">
            <v>0</v>
          </cell>
          <cell r="DS169">
            <v>20</v>
          </cell>
          <cell r="DT169" t="str">
            <v>Yes</v>
          </cell>
          <cell r="DU169" t="str">
            <v>-</v>
          </cell>
          <cell r="DV169" t="str">
            <v>01773 841409</v>
          </cell>
          <cell r="DW169" t="str">
            <v>gillian.thompson@ambervalley.gov.uk</v>
          </cell>
        </row>
        <row r="170">
          <cell r="B170" t="str">
            <v>Sedgefield</v>
          </cell>
          <cell r="C170">
            <v>1</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4</v>
          </cell>
          <cell r="U170">
            <v>0</v>
          </cell>
          <cell r="V170">
            <v>0</v>
          </cell>
          <cell r="W170">
            <v>0</v>
          </cell>
          <cell r="X170">
            <v>0</v>
          </cell>
          <cell r="Y170">
            <v>0</v>
          </cell>
          <cell r="Z170">
            <v>0</v>
          </cell>
          <cell r="AA170">
            <v>4</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4</v>
          </cell>
          <cell r="BI170">
            <v>0</v>
          </cell>
          <cell r="BJ170">
            <v>0</v>
          </cell>
          <cell r="BK170">
            <v>0</v>
          </cell>
          <cell r="BL170">
            <v>0</v>
          </cell>
          <cell r="BM170">
            <v>0</v>
          </cell>
          <cell r="BN170">
            <v>0</v>
          </cell>
          <cell r="BO170">
            <v>4</v>
          </cell>
          <cell r="BP170">
            <v>0</v>
          </cell>
          <cell r="BQ170">
            <v>0</v>
          </cell>
          <cell r="BR170">
            <v>0</v>
          </cell>
          <cell r="BS170">
            <v>0</v>
          </cell>
          <cell r="BT170">
            <v>0</v>
          </cell>
          <cell r="BU170">
            <v>0</v>
          </cell>
          <cell r="BV170">
            <v>0</v>
          </cell>
          <cell r="BW170">
            <v>0</v>
          </cell>
          <cell r="BX170">
            <v>6</v>
          </cell>
          <cell r="BY170">
            <v>0</v>
          </cell>
          <cell r="BZ170">
            <v>0</v>
          </cell>
          <cell r="CA170">
            <v>0</v>
          </cell>
          <cell r="CB170">
            <v>0</v>
          </cell>
          <cell r="CC170">
            <v>0</v>
          </cell>
          <cell r="CD170">
            <v>0</v>
          </cell>
          <cell r="CE170">
            <v>6</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0</v>
          </cell>
          <cell r="CT170">
            <v>0</v>
          </cell>
          <cell r="CU170">
            <v>0</v>
          </cell>
          <cell r="CV170">
            <v>0</v>
          </cell>
          <cell r="CW170">
            <v>0</v>
          </cell>
          <cell r="CX170">
            <v>0</v>
          </cell>
          <cell r="CY170">
            <v>0</v>
          </cell>
          <cell r="CZ170">
            <v>0</v>
          </cell>
          <cell r="DA170">
            <v>0</v>
          </cell>
          <cell r="DB170">
            <v>0</v>
          </cell>
          <cell r="DC170">
            <v>0</v>
          </cell>
          <cell r="DD170">
            <v>0</v>
          </cell>
          <cell r="DE170">
            <v>0</v>
          </cell>
          <cell r="DF170">
            <v>0</v>
          </cell>
          <cell r="DG170">
            <v>0</v>
          </cell>
          <cell r="DH170">
            <v>0</v>
          </cell>
          <cell r="DI170">
            <v>0</v>
          </cell>
          <cell r="DJ170">
            <v>0</v>
          </cell>
          <cell r="DK170">
            <v>0</v>
          </cell>
          <cell r="DL170">
            <v>6</v>
          </cell>
          <cell r="DM170">
            <v>0</v>
          </cell>
          <cell r="DN170">
            <v>0</v>
          </cell>
          <cell r="DO170">
            <v>0</v>
          </cell>
          <cell r="DP170">
            <v>0</v>
          </cell>
          <cell r="DQ170">
            <v>0</v>
          </cell>
          <cell r="DR170">
            <v>0</v>
          </cell>
          <cell r="DS170">
            <v>6</v>
          </cell>
          <cell r="DT170" t="str">
            <v>Yes</v>
          </cell>
          <cell r="DU170" t="str">
            <v>-</v>
          </cell>
          <cell r="DV170" t="str">
            <v>01388 816166</v>
          </cell>
          <cell r="DW170" t="str">
            <v>shewitt@sedgefield.gov.uk</v>
          </cell>
        </row>
        <row r="171">
          <cell r="B171" t="str">
            <v>Castle Point</v>
          </cell>
          <cell r="C171">
            <v>4</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6</v>
          </cell>
          <cell r="U171">
            <v>1</v>
          </cell>
          <cell r="V171">
            <v>9</v>
          </cell>
          <cell r="W171">
            <v>8</v>
          </cell>
          <cell r="X171">
            <v>4</v>
          </cell>
          <cell r="Y171">
            <v>1</v>
          </cell>
          <cell r="Z171">
            <v>0</v>
          </cell>
          <cell r="AA171">
            <v>29</v>
          </cell>
          <cell r="AB171">
            <v>0</v>
          </cell>
          <cell r="AC171">
            <v>0</v>
          </cell>
          <cell r="AD171">
            <v>0</v>
          </cell>
          <cell r="AE171">
            <v>1</v>
          </cell>
          <cell r="AF171">
            <v>0</v>
          </cell>
          <cell r="AG171">
            <v>0</v>
          </cell>
          <cell r="AH171">
            <v>0</v>
          </cell>
          <cell r="AI171">
            <v>1</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5</v>
          </cell>
          <cell r="BA171">
            <v>1</v>
          </cell>
          <cell r="BB171">
            <v>0</v>
          </cell>
          <cell r="BC171">
            <v>0</v>
          </cell>
          <cell r="BD171">
            <v>0</v>
          </cell>
          <cell r="BE171">
            <v>0</v>
          </cell>
          <cell r="BF171">
            <v>0</v>
          </cell>
          <cell r="BG171">
            <v>6</v>
          </cell>
          <cell r="BH171">
            <v>11</v>
          </cell>
          <cell r="BI171">
            <v>2</v>
          </cell>
          <cell r="BJ171">
            <v>9</v>
          </cell>
          <cell r="BK171">
            <v>9</v>
          </cell>
          <cell r="BL171">
            <v>4</v>
          </cell>
          <cell r="BM171">
            <v>1</v>
          </cell>
          <cell r="BN171">
            <v>0</v>
          </cell>
          <cell r="BO171">
            <v>36</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0</v>
          </cell>
          <cell r="CT171">
            <v>0</v>
          </cell>
          <cell r="CU171">
            <v>0</v>
          </cell>
          <cell r="CV171">
            <v>0</v>
          </cell>
          <cell r="CW171">
            <v>0</v>
          </cell>
          <cell r="CX171">
            <v>0</v>
          </cell>
          <cell r="CY171">
            <v>0</v>
          </cell>
          <cell r="CZ171">
            <v>0</v>
          </cell>
          <cell r="DA171">
            <v>0</v>
          </cell>
          <cell r="DB171">
            <v>0</v>
          </cell>
          <cell r="DC171">
            <v>0</v>
          </cell>
          <cell r="DD171">
            <v>0</v>
          </cell>
          <cell r="DE171">
            <v>0</v>
          </cell>
          <cell r="DF171">
            <v>0</v>
          </cell>
          <cell r="DG171">
            <v>0</v>
          </cell>
          <cell r="DH171">
            <v>0</v>
          </cell>
          <cell r="DI171">
            <v>0</v>
          </cell>
          <cell r="DJ171">
            <v>0</v>
          </cell>
          <cell r="DK171">
            <v>0</v>
          </cell>
          <cell r="DL171">
            <v>0</v>
          </cell>
          <cell r="DM171">
            <v>0</v>
          </cell>
          <cell r="DN171">
            <v>0</v>
          </cell>
          <cell r="DO171">
            <v>0</v>
          </cell>
          <cell r="DP171">
            <v>0</v>
          </cell>
          <cell r="DQ171">
            <v>0</v>
          </cell>
          <cell r="DR171">
            <v>0</v>
          </cell>
          <cell r="DS171">
            <v>0</v>
          </cell>
          <cell r="DT171" t="str">
            <v>Yes</v>
          </cell>
          <cell r="DU171" t="str">
            <v>-</v>
          </cell>
          <cell r="DV171" t="str">
            <v>01268 882387</v>
          </cell>
          <cell r="DW171" t="str">
            <v>hblack@castlepoint.gov.uk</v>
          </cell>
        </row>
        <row r="172">
          <cell r="B172" t="str">
            <v>Thurrock</v>
          </cell>
          <cell r="C172">
            <v>4</v>
          </cell>
          <cell r="D172">
            <v>0</v>
          </cell>
          <cell r="E172">
            <v>0</v>
          </cell>
          <cell r="F172">
            <v>0</v>
          </cell>
          <cell r="G172">
            <v>0</v>
          </cell>
          <cell r="H172">
            <v>0</v>
          </cell>
          <cell r="I172">
            <v>0</v>
          </cell>
          <cell r="J172">
            <v>0</v>
          </cell>
          <cell r="K172">
            <v>0</v>
          </cell>
          <cell r="L172">
            <v>2</v>
          </cell>
          <cell r="M172">
            <v>0</v>
          </cell>
          <cell r="N172">
            <v>0</v>
          </cell>
          <cell r="O172">
            <v>0</v>
          </cell>
          <cell r="P172">
            <v>0</v>
          </cell>
          <cell r="Q172">
            <v>0</v>
          </cell>
          <cell r="R172">
            <v>0</v>
          </cell>
          <cell r="S172">
            <v>2</v>
          </cell>
          <cell r="T172">
            <v>7</v>
          </cell>
          <cell r="U172">
            <v>3</v>
          </cell>
          <cell r="V172">
            <v>0</v>
          </cell>
          <cell r="W172">
            <v>0</v>
          </cell>
          <cell r="X172">
            <v>0</v>
          </cell>
          <cell r="Y172">
            <v>0</v>
          </cell>
          <cell r="Z172">
            <v>0</v>
          </cell>
          <cell r="AA172">
            <v>10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4</v>
          </cell>
          <cell r="AS172">
            <v>0</v>
          </cell>
          <cell r="AT172">
            <v>1</v>
          </cell>
          <cell r="AU172">
            <v>0</v>
          </cell>
          <cell r="AV172">
            <v>0</v>
          </cell>
          <cell r="AW172">
            <v>0</v>
          </cell>
          <cell r="AX172">
            <v>0</v>
          </cell>
          <cell r="AY172">
            <v>5</v>
          </cell>
          <cell r="AZ172">
            <v>2</v>
          </cell>
          <cell r="BA172">
            <v>0</v>
          </cell>
          <cell r="BB172">
            <v>0</v>
          </cell>
          <cell r="BC172">
            <v>0</v>
          </cell>
          <cell r="BD172">
            <v>0</v>
          </cell>
          <cell r="BE172">
            <v>0</v>
          </cell>
          <cell r="BF172">
            <v>0</v>
          </cell>
          <cell r="BG172">
            <v>2</v>
          </cell>
          <cell r="BH172">
            <v>15</v>
          </cell>
          <cell r="BI172">
            <v>3</v>
          </cell>
          <cell r="BJ172">
            <v>1</v>
          </cell>
          <cell r="BK172">
            <v>0</v>
          </cell>
          <cell r="BL172">
            <v>0</v>
          </cell>
          <cell r="BM172">
            <v>0</v>
          </cell>
          <cell r="BN172">
            <v>0</v>
          </cell>
          <cell r="BO172">
            <v>19</v>
          </cell>
          <cell r="BP172">
            <v>0</v>
          </cell>
          <cell r="BQ172">
            <v>0</v>
          </cell>
          <cell r="BR172">
            <v>0</v>
          </cell>
          <cell r="BS172">
            <v>0</v>
          </cell>
          <cell r="BT172">
            <v>0</v>
          </cell>
          <cell r="BU172">
            <v>0</v>
          </cell>
          <cell r="BV172">
            <v>0</v>
          </cell>
          <cell r="BW172">
            <v>0</v>
          </cell>
          <cell r="BX172">
            <v>21</v>
          </cell>
          <cell r="BY172">
            <v>0</v>
          </cell>
          <cell r="BZ172">
            <v>0</v>
          </cell>
          <cell r="CA172">
            <v>0</v>
          </cell>
          <cell r="CB172">
            <v>0</v>
          </cell>
          <cell r="CC172">
            <v>0</v>
          </cell>
          <cell r="CD172">
            <v>0</v>
          </cell>
          <cell r="CE172">
            <v>21</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4</v>
          </cell>
          <cell r="CW172">
            <v>0</v>
          </cell>
          <cell r="CX172">
            <v>0</v>
          </cell>
          <cell r="CY172">
            <v>0</v>
          </cell>
          <cell r="CZ172">
            <v>0</v>
          </cell>
          <cell r="DA172">
            <v>0</v>
          </cell>
          <cell r="DB172">
            <v>0</v>
          </cell>
          <cell r="DC172">
            <v>4</v>
          </cell>
          <cell r="DD172">
            <v>1</v>
          </cell>
          <cell r="DE172">
            <v>0</v>
          </cell>
          <cell r="DF172">
            <v>0</v>
          </cell>
          <cell r="DG172">
            <v>0</v>
          </cell>
          <cell r="DH172">
            <v>0</v>
          </cell>
          <cell r="DI172">
            <v>0</v>
          </cell>
          <cell r="DJ172">
            <v>0</v>
          </cell>
          <cell r="DK172">
            <v>1</v>
          </cell>
          <cell r="DL172">
            <v>26</v>
          </cell>
          <cell r="DM172">
            <v>0</v>
          </cell>
          <cell r="DN172">
            <v>0</v>
          </cell>
          <cell r="DO172">
            <v>0</v>
          </cell>
          <cell r="DP172">
            <v>0</v>
          </cell>
          <cell r="DQ172">
            <v>0</v>
          </cell>
          <cell r="DR172">
            <v>0</v>
          </cell>
          <cell r="DS172">
            <v>26</v>
          </cell>
          <cell r="DT172" t="str">
            <v>Yes</v>
          </cell>
          <cell r="DU172" t="str">
            <v>-</v>
          </cell>
          <cell r="DV172" t="str">
            <v>01375 652820</v>
          </cell>
          <cell r="DW172" t="str">
            <v>clchambers@thurrock.gov.uk</v>
          </cell>
        </row>
        <row r="173">
          <cell r="B173" t="str">
            <v>East Hampshire</v>
          </cell>
          <cell r="C173">
            <v>6</v>
          </cell>
          <cell r="D173">
            <v>0</v>
          </cell>
          <cell r="E173">
            <v>0</v>
          </cell>
          <cell r="F173">
            <v>0</v>
          </cell>
          <cell r="G173">
            <v>0</v>
          </cell>
          <cell r="H173">
            <v>0</v>
          </cell>
          <cell r="I173">
            <v>0</v>
          </cell>
          <cell r="J173">
            <v>0</v>
          </cell>
          <cell r="K173">
            <v>0</v>
          </cell>
          <cell r="L173">
            <v>0</v>
          </cell>
          <cell r="M173">
            <v>0</v>
          </cell>
          <cell r="N173">
            <v>1</v>
          </cell>
          <cell r="O173">
            <v>0</v>
          </cell>
          <cell r="P173">
            <v>0</v>
          </cell>
          <cell r="Q173">
            <v>0</v>
          </cell>
          <cell r="R173">
            <v>0</v>
          </cell>
          <cell r="S173">
            <v>1</v>
          </cell>
          <cell r="T173">
            <v>0</v>
          </cell>
          <cell r="U173">
            <v>0</v>
          </cell>
          <cell r="V173">
            <v>4</v>
          </cell>
          <cell r="W173">
            <v>7</v>
          </cell>
          <cell r="X173">
            <v>0</v>
          </cell>
          <cell r="Y173">
            <v>0</v>
          </cell>
          <cell r="Z173">
            <v>0</v>
          </cell>
          <cell r="AA173">
            <v>11</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5</v>
          </cell>
          <cell r="BK173">
            <v>7</v>
          </cell>
          <cell r="BL173">
            <v>0</v>
          </cell>
          <cell r="BM173">
            <v>0</v>
          </cell>
          <cell r="BN173">
            <v>0</v>
          </cell>
          <cell r="BO173">
            <v>12</v>
          </cell>
          <cell r="BP173">
            <v>0</v>
          </cell>
          <cell r="BQ173">
            <v>0</v>
          </cell>
          <cell r="BR173">
            <v>0</v>
          </cell>
          <cell r="BS173">
            <v>0</v>
          </cell>
          <cell r="BT173">
            <v>0</v>
          </cell>
          <cell r="BU173">
            <v>0</v>
          </cell>
          <cell r="BV173">
            <v>0</v>
          </cell>
          <cell r="BW173">
            <v>0</v>
          </cell>
          <cell r="BX173">
            <v>2</v>
          </cell>
          <cell r="BY173">
            <v>0</v>
          </cell>
          <cell r="BZ173">
            <v>0</v>
          </cell>
          <cell r="CA173">
            <v>0</v>
          </cell>
          <cell r="CB173">
            <v>0</v>
          </cell>
          <cell r="CC173">
            <v>0</v>
          </cell>
          <cell r="CD173">
            <v>0</v>
          </cell>
          <cell r="CE173">
            <v>2</v>
          </cell>
          <cell r="CF173">
            <v>0</v>
          </cell>
          <cell r="CG173">
            <v>0</v>
          </cell>
          <cell r="CH173">
            <v>0</v>
          </cell>
          <cell r="CI173">
            <v>0</v>
          </cell>
          <cell r="CJ173">
            <v>0</v>
          </cell>
          <cell r="CK173">
            <v>0</v>
          </cell>
          <cell r="CL173">
            <v>0</v>
          </cell>
          <cell r="CM173">
            <v>0</v>
          </cell>
          <cell r="CN173">
            <v>0</v>
          </cell>
          <cell r="CO173">
            <v>0</v>
          </cell>
          <cell r="CP173">
            <v>0</v>
          </cell>
          <cell r="CQ173">
            <v>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0</v>
          </cell>
          <cell r="DL173">
            <v>2</v>
          </cell>
          <cell r="DM173">
            <v>0</v>
          </cell>
          <cell r="DN173">
            <v>0</v>
          </cell>
          <cell r="DO173">
            <v>0</v>
          </cell>
          <cell r="DP173">
            <v>0</v>
          </cell>
          <cell r="DQ173">
            <v>0</v>
          </cell>
          <cell r="DR173">
            <v>0</v>
          </cell>
          <cell r="DS173">
            <v>2</v>
          </cell>
          <cell r="DT173" t="str">
            <v>Yes</v>
          </cell>
          <cell r="DU173" t="str">
            <v>-</v>
          </cell>
          <cell r="DV173" t="str">
            <v>01730 234347</v>
          </cell>
          <cell r="DW173" t="str">
            <v>TRACEY.HOWARD@EASTHANTS.GOV.UK</v>
          </cell>
        </row>
        <row r="174">
          <cell r="B174" t="str">
            <v>Tunbridge Wells</v>
          </cell>
          <cell r="C174">
            <v>6</v>
          </cell>
          <cell r="D174">
            <v>5</v>
          </cell>
          <cell r="E174">
            <v>0</v>
          </cell>
          <cell r="F174">
            <v>1</v>
          </cell>
          <cell r="G174">
            <v>0</v>
          </cell>
          <cell r="H174">
            <v>0</v>
          </cell>
          <cell r="I174">
            <v>0</v>
          </cell>
          <cell r="J174">
            <v>0</v>
          </cell>
          <cell r="K174">
            <v>6</v>
          </cell>
          <cell r="L174">
            <v>0</v>
          </cell>
          <cell r="M174">
            <v>0</v>
          </cell>
          <cell r="N174">
            <v>0</v>
          </cell>
          <cell r="O174">
            <v>0</v>
          </cell>
          <cell r="P174">
            <v>0</v>
          </cell>
          <cell r="Q174">
            <v>0</v>
          </cell>
          <cell r="R174">
            <v>0</v>
          </cell>
          <cell r="S174">
            <v>0</v>
          </cell>
          <cell r="T174">
            <v>15</v>
          </cell>
          <cell r="U174">
            <v>7</v>
          </cell>
          <cell r="V174">
            <v>0</v>
          </cell>
          <cell r="W174">
            <v>0</v>
          </cell>
          <cell r="X174">
            <v>0</v>
          </cell>
          <cell r="Y174">
            <v>0</v>
          </cell>
          <cell r="Z174">
            <v>0</v>
          </cell>
          <cell r="AA174">
            <v>22</v>
          </cell>
          <cell r="AB174">
            <v>0</v>
          </cell>
          <cell r="AC174">
            <v>0</v>
          </cell>
          <cell r="AD174">
            <v>0</v>
          </cell>
          <cell r="AE174">
            <v>0</v>
          </cell>
          <cell r="AF174">
            <v>0</v>
          </cell>
          <cell r="AG174">
            <v>0</v>
          </cell>
          <cell r="AH174">
            <v>0</v>
          </cell>
          <cell r="AI174">
            <v>0</v>
          </cell>
          <cell r="AJ174">
            <v>1</v>
          </cell>
          <cell r="AK174">
            <v>0</v>
          </cell>
          <cell r="AL174">
            <v>0</v>
          </cell>
          <cell r="AM174">
            <v>0</v>
          </cell>
          <cell r="AN174">
            <v>0</v>
          </cell>
          <cell r="AO174">
            <v>0</v>
          </cell>
          <cell r="AP174">
            <v>0</v>
          </cell>
          <cell r="AQ174">
            <v>1</v>
          </cell>
          <cell r="AR174">
            <v>0</v>
          </cell>
          <cell r="AS174">
            <v>0</v>
          </cell>
          <cell r="AT174">
            <v>0</v>
          </cell>
          <cell r="AU174">
            <v>0</v>
          </cell>
          <cell r="AV174">
            <v>0</v>
          </cell>
          <cell r="AW174">
            <v>0</v>
          </cell>
          <cell r="AX174">
            <v>0</v>
          </cell>
          <cell r="AY174">
            <v>0</v>
          </cell>
          <cell r="AZ174">
            <v>2</v>
          </cell>
          <cell r="BA174">
            <v>0</v>
          </cell>
          <cell r="BB174">
            <v>0</v>
          </cell>
          <cell r="BC174">
            <v>0</v>
          </cell>
          <cell r="BD174">
            <v>0</v>
          </cell>
          <cell r="BE174">
            <v>0</v>
          </cell>
          <cell r="BF174">
            <v>0</v>
          </cell>
          <cell r="BG174">
            <v>2</v>
          </cell>
          <cell r="BH174">
            <v>23</v>
          </cell>
          <cell r="BI174">
            <v>7</v>
          </cell>
          <cell r="BJ174">
            <v>1</v>
          </cell>
          <cell r="BK174">
            <v>0</v>
          </cell>
          <cell r="BL174">
            <v>0</v>
          </cell>
          <cell r="BM174">
            <v>0</v>
          </cell>
          <cell r="BN174">
            <v>0</v>
          </cell>
          <cell r="BO174">
            <v>31</v>
          </cell>
          <cell r="BP174">
            <v>0</v>
          </cell>
          <cell r="BQ174">
            <v>0</v>
          </cell>
          <cell r="BR174">
            <v>0</v>
          </cell>
          <cell r="BS174">
            <v>0</v>
          </cell>
          <cell r="BT174">
            <v>0</v>
          </cell>
          <cell r="BU174">
            <v>0</v>
          </cell>
          <cell r="BV174">
            <v>0</v>
          </cell>
          <cell r="BW174">
            <v>0</v>
          </cell>
          <cell r="BX174">
            <v>7</v>
          </cell>
          <cell r="BY174">
            <v>1</v>
          </cell>
          <cell r="BZ174">
            <v>0</v>
          </cell>
          <cell r="CA174">
            <v>0</v>
          </cell>
          <cell r="CB174">
            <v>0</v>
          </cell>
          <cell r="CC174">
            <v>0</v>
          </cell>
          <cell r="CD174">
            <v>0</v>
          </cell>
          <cell r="CE174">
            <v>8</v>
          </cell>
          <cell r="CF174">
            <v>0</v>
          </cell>
          <cell r="CG174">
            <v>0</v>
          </cell>
          <cell r="CH174">
            <v>0</v>
          </cell>
          <cell r="CI174">
            <v>0</v>
          </cell>
          <cell r="CJ174">
            <v>0</v>
          </cell>
          <cell r="CK174">
            <v>0</v>
          </cell>
          <cell r="CL174">
            <v>0</v>
          </cell>
          <cell r="CM174">
            <v>0</v>
          </cell>
          <cell r="CN174">
            <v>0</v>
          </cell>
          <cell r="CO174">
            <v>0</v>
          </cell>
          <cell r="CP174">
            <v>0</v>
          </cell>
          <cell r="CQ174">
            <v>0</v>
          </cell>
          <cell r="CR174">
            <v>0</v>
          </cell>
          <cell r="CS174">
            <v>0</v>
          </cell>
          <cell r="CT174">
            <v>0</v>
          </cell>
          <cell r="CU174">
            <v>0</v>
          </cell>
          <cell r="CV174">
            <v>0</v>
          </cell>
          <cell r="CW174">
            <v>0</v>
          </cell>
          <cell r="CX174">
            <v>0</v>
          </cell>
          <cell r="CY174">
            <v>0</v>
          </cell>
          <cell r="CZ174">
            <v>0</v>
          </cell>
          <cell r="DA174">
            <v>0</v>
          </cell>
          <cell r="DB174">
            <v>0</v>
          </cell>
          <cell r="DC174">
            <v>0</v>
          </cell>
          <cell r="DD174">
            <v>0</v>
          </cell>
          <cell r="DE174">
            <v>0</v>
          </cell>
          <cell r="DF174">
            <v>0</v>
          </cell>
          <cell r="DG174">
            <v>0</v>
          </cell>
          <cell r="DH174">
            <v>0</v>
          </cell>
          <cell r="DI174">
            <v>0</v>
          </cell>
          <cell r="DJ174">
            <v>0</v>
          </cell>
          <cell r="DK174">
            <v>0</v>
          </cell>
          <cell r="DL174">
            <v>7</v>
          </cell>
          <cell r="DM174">
            <v>1</v>
          </cell>
          <cell r="DN174">
            <v>0</v>
          </cell>
          <cell r="DO174">
            <v>0</v>
          </cell>
          <cell r="DP174">
            <v>0</v>
          </cell>
          <cell r="DQ174">
            <v>0</v>
          </cell>
          <cell r="DR174">
            <v>0</v>
          </cell>
          <cell r="DS174">
            <v>8</v>
          </cell>
          <cell r="DT174" t="str">
            <v>Yes</v>
          </cell>
          <cell r="DU174" t="str">
            <v>-</v>
          </cell>
          <cell r="DV174" t="str">
            <v>01892 554153</v>
          </cell>
          <cell r="DW174" t="str">
            <v>helen.clarke@tunbridgewells.gov.uk</v>
          </cell>
        </row>
        <row r="175">
          <cell r="B175" t="str">
            <v>Fylde</v>
          </cell>
          <cell r="C175">
            <v>9</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1</v>
          </cell>
          <cell r="BB175">
            <v>0</v>
          </cell>
          <cell r="BC175">
            <v>0</v>
          </cell>
          <cell r="BD175">
            <v>0</v>
          </cell>
          <cell r="BE175">
            <v>0</v>
          </cell>
          <cell r="BF175">
            <v>0</v>
          </cell>
          <cell r="BG175">
            <v>1</v>
          </cell>
          <cell r="BH175">
            <v>0</v>
          </cell>
          <cell r="BI175">
            <v>1</v>
          </cell>
          <cell r="BJ175">
            <v>0</v>
          </cell>
          <cell r="BK175">
            <v>0</v>
          </cell>
          <cell r="BL175">
            <v>0</v>
          </cell>
          <cell r="BM175">
            <v>0</v>
          </cell>
          <cell r="BN175">
            <v>0</v>
          </cell>
          <cell r="BO175">
            <v>1</v>
          </cell>
          <cell r="BP175">
            <v>0</v>
          </cell>
          <cell r="BQ175">
            <v>0</v>
          </cell>
          <cell r="BR175">
            <v>0</v>
          </cell>
          <cell r="BS175">
            <v>0</v>
          </cell>
          <cell r="BT175">
            <v>0</v>
          </cell>
          <cell r="BU175">
            <v>0</v>
          </cell>
          <cell r="BV175">
            <v>0</v>
          </cell>
          <cell r="BW175">
            <v>0</v>
          </cell>
          <cell r="BX175">
            <v>0</v>
          </cell>
          <cell r="BY175">
            <v>1</v>
          </cell>
          <cell r="BZ175">
            <v>0</v>
          </cell>
          <cell r="CA175">
            <v>0</v>
          </cell>
          <cell r="CB175">
            <v>0</v>
          </cell>
          <cell r="CC175">
            <v>0</v>
          </cell>
          <cell r="CD175">
            <v>0</v>
          </cell>
          <cell r="CE175">
            <v>1</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0</v>
          </cell>
          <cell r="CT175">
            <v>0</v>
          </cell>
          <cell r="CU175">
            <v>0</v>
          </cell>
          <cell r="CV175">
            <v>0</v>
          </cell>
          <cell r="CW175">
            <v>0</v>
          </cell>
          <cell r="CX175">
            <v>0</v>
          </cell>
          <cell r="CY175">
            <v>0</v>
          </cell>
          <cell r="CZ175">
            <v>0</v>
          </cell>
          <cell r="DA175">
            <v>0</v>
          </cell>
          <cell r="DB175">
            <v>0</v>
          </cell>
          <cell r="DC175">
            <v>0</v>
          </cell>
          <cell r="DD175">
            <v>0</v>
          </cell>
          <cell r="DE175">
            <v>0</v>
          </cell>
          <cell r="DF175">
            <v>0</v>
          </cell>
          <cell r="DG175">
            <v>0</v>
          </cell>
          <cell r="DH175">
            <v>0</v>
          </cell>
          <cell r="DI175">
            <v>0</v>
          </cell>
          <cell r="DJ175">
            <v>0</v>
          </cell>
          <cell r="DK175">
            <v>0</v>
          </cell>
          <cell r="DL175">
            <v>0</v>
          </cell>
          <cell r="DM175">
            <v>1</v>
          </cell>
          <cell r="DN175">
            <v>0</v>
          </cell>
          <cell r="DO175">
            <v>0</v>
          </cell>
          <cell r="DP175">
            <v>0</v>
          </cell>
          <cell r="DQ175">
            <v>0</v>
          </cell>
          <cell r="DR175">
            <v>0</v>
          </cell>
          <cell r="DS175">
            <v>1</v>
          </cell>
          <cell r="DT175" t="str">
            <v>Yes</v>
          </cell>
          <cell r="DU175" t="str">
            <v>-</v>
          </cell>
          <cell r="DV175" t="str">
            <v>01253 658681</v>
          </cell>
          <cell r="DW175" t="str">
            <v>Paulinep@fylde.gov.uk</v>
          </cell>
        </row>
        <row r="176">
          <cell r="B176" t="str">
            <v>Blackburn with Darwen</v>
          </cell>
          <cell r="C176">
            <v>9</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11</v>
          </cell>
          <cell r="U176">
            <v>0</v>
          </cell>
          <cell r="V176">
            <v>0</v>
          </cell>
          <cell r="W176">
            <v>0</v>
          </cell>
          <cell r="X176">
            <v>0</v>
          </cell>
          <cell r="Y176">
            <v>0</v>
          </cell>
          <cell r="Z176">
            <v>0</v>
          </cell>
          <cell r="AA176">
            <v>11</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11</v>
          </cell>
          <cell r="BI176">
            <v>0</v>
          </cell>
          <cell r="BJ176">
            <v>0</v>
          </cell>
          <cell r="BK176">
            <v>0</v>
          </cell>
          <cell r="BL176">
            <v>0</v>
          </cell>
          <cell r="BM176">
            <v>0</v>
          </cell>
          <cell r="BN176">
            <v>0</v>
          </cell>
          <cell r="BO176">
            <v>11</v>
          </cell>
          <cell r="BP176">
            <v>0</v>
          </cell>
          <cell r="BQ176">
            <v>0</v>
          </cell>
          <cell r="BR176">
            <v>0</v>
          </cell>
          <cell r="BS176">
            <v>0</v>
          </cell>
          <cell r="BT176">
            <v>0</v>
          </cell>
          <cell r="BU176">
            <v>0</v>
          </cell>
          <cell r="BV176">
            <v>0</v>
          </cell>
          <cell r="BW176">
            <v>0</v>
          </cell>
          <cell r="BX176">
            <v>18</v>
          </cell>
          <cell r="BY176">
            <v>0</v>
          </cell>
          <cell r="BZ176">
            <v>0</v>
          </cell>
          <cell r="CA176">
            <v>0</v>
          </cell>
          <cell r="CB176">
            <v>0</v>
          </cell>
          <cell r="CC176">
            <v>0</v>
          </cell>
          <cell r="CD176">
            <v>0</v>
          </cell>
          <cell r="CE176">
            <v>18</v>
          </cell>
          <cell r="CF176">
            <v>0</v>
          </cell>
          <cell r="CG176">
            <v>0</v>
          </cell>
          <cell r="CH176">
            <v>0</v>
          </cell>
          <cell r="CI176">
            <v>0</v>
          </cell>
          <cell r="CJ176">
            <v>0</v>
          </cell>
          <cell r="CK176">
            <v>0</v>
          </cell>
          <cell r="CL176">
            <v>0</v>
          </cell>
          <cell r="CM176">
            <v>0</v>
          </cell>
          <cell r="CN176">
            <v>1</v>
          </cell>
          <cell r="CO176">
            <v>0</v>
          </cell>
          <cell r="CP176">
            <v>0</v>
          </cell>
          <cell r="CQ176">
            <v>0</v>
          </cell>
          <cell r="CR176">
            <v>0</v>
          </cell>
          <cell r="CS176">
            <v>0</v>
          </cell>
          <cell r="CT176">
            <v>0</v>
          </cell>
          <cell r="CU176">
            <v>1</v>
          </cell>
          <cell r="CV176">
            <v>0</v>
          </cell>
          <cell r="CW176">
            <v>0</v>
          </cell>
          <cell r="CX176">
            <v>0</v>
          </cell>
          <cell r="CY176">
            <v>0</v>
          </cell>
          <cell r="CZ176">
            <v>0</v>
          </cell>
          <cell r="DA176">
            <v>0</v>
          </cell>
          <cell r="DB176">
            <v>0</v>
          </cell>
          <cell r="DC176">
            <v>0</v>
          </cell>
          <cell r="DD176">
            <v>3</v>
          </cell>
          <cell r="DE176">
            <v>0</v>
          </cell>
          <cell r="DF176">
            <v>0</v>
          </cell>
          <cell r="DG176">
            <v>0</v>
          </cell>
          <cell r="DH176">
            <v>0</v>
          </cell>
          <cell r="DI176">
            <v>0</v>
          </cell>
          <cell r="DJ176">
            <v>0</v>
          </cell>
          <cell r="DK176">
            <v>3</v>
          </cell>
          <cell r="DL176">
            <v>22</v>
          </cell>
          <cell r="DM176">
            <v>0</v>
          </cell>
          <cell r="DN176">
            <v>0</v>
          </cell>
          <cell r="DO176">
            <v>0</v>
          </cell>
          <cell r="DP176">
            <v>0</v>
          </cell>
          <cell r="DQ176">
            <v>0</v>
          </cell>
          <cell r="DR176">
            <v>0</v>
          </cell>
          <cell r="DS176">
            <v>22</v>
          </cell>
          <cell r="DT176" t="str">
            <v>Yes</v>
          </cell>
          <cell r="DU176" t="str">
            <v>-</v>
          </cell>
          <cell r="DV176" t="str">
            <v>01254 585647</v>
          </cell>
          <cell r="DW176" t="str">
            <v>manzoor.hussain@blackburn.gov.uk</v>
          </cell>
        </row>
        <row r="177">
          <cell r="B177" t="str">
            <v>Lincoln</v>
          </cell>
          <cell r="C177">
            <v>3</v>
          </cell>
          <cell r="D177">
            <v>1</v>
          </cell>
          <cell r="E177">
            <v>0</v>
          </cell>
          <cell r="F177">
            <v>0</v>
          </cell>
          <cell r="G177">
            <v>0</v>
          </cell>
          <cell r="H177">
            <v>0</v>
          </cell>
          <cell r="I177">
            <v>0</v>
          </cell>
          <cell r="J177">
            <v>0</v>
          </cell>
          <cell r="K177">
            <v>1</v>
          </cell>
          <cell r="L177">
            <v>0</v>
          </cell>
          <cell r="M177">
            <v>1</v>
          </cell>
          <cell r="N177">
            <v>1</v>
          </cell>
          <cell r="O177">
            <v>0</v>
          </cell>
          <cell r="P177">
            <v>0</v>
          </cell>
          <cell r="Q177">
            <v>0</v>
          </cell>
          <cell r="R177">
            <v>0</v>
          </cell>
          <cell r="S177">
            <v>2</v>
          </cell>
          <cell r="T177">
            <v>4</v>
          </cell>
          <cell r="U177">
            <v>9</v>
          </cell>
          <cell r="V177">
            <v>1</v>
          </cell>
          <cell r="W177">
            <v>0</v>
          </cell>
          <cell r="X177">
            <v>0</v>
          </cell>
          <cell r="Y177">
            <v>0</v>
          </cell>
          <cell r="Z177">
            <v>0</v>
          </cell>
          <cell r="AA177">
            <v>14</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1</v>
          </cell>
          <cell r="AS177">
            <v>2</v>
          </cell>
          <cell r="AT177">
            <v>0</v>
          </cell>
          <cell r="AU177">
            <v>0</v>
          </cell>
          <cell r="AV177">
            <v>0</v>
          </cell>
          <cell r="AW177">
            <v>0</v>
          </cell>
          <cell r="AX177">
            <v>0</v>
          </cell>
          <cell r="AY177">
            <v>3</v>
          </cell>
          <cell r="AZ177">
            <v>2</v>
          </cell>
          <cell r="BA177">
            <v>1</v>
          </cell>
          <cell r="BB177">
            <v>0</v>
          </cell>
          <cell r="BC177">
            <v>0</v>
          </cell>
          <cell r="BD177">
            <v>0</v>
          </cell>
          <cell r="BE177">
            <v>0</v>
          </cell>
          <cell r="BF177">
            <v>0</v>
          </cell>
          <cell r="BG177">
            <v>3</v>
          </cell>
          <cell r="BH177">
            <v>8</v>
          </cell>
          <cell r="BI177">
            <v>13</v>
          </cell>
          <cell r="BJ177">
            <v>2</v>
          </cell>
          <cell r="BK177">
            <v>0</v>
          </cell>
          <cell r="BL177">
            <v>0</v>
          </cell>
          <cell r="BM177">
            <v>0</v>
          </cell>
          <cell r="BN177">
            <v>0</v>
          </cell>
          <cell r="BO177">
            <v>23</v>
          </cell>
          <cell r="BP177">
            <v>22</v>
          </cell>
          <cell r="BQ177">
            <v>0</v>
          </cell>
          <cell r="BR177">
            <v>0</v>
          </cell>
          <cell r="BS177">
            <v>0</v>
          </cell>
          <cell r="BT177">
            <v>0</v>
          </cell>
          <cell r="BU177">
            <v>0</v>
          </cell>
          <cell r="BV177">
            <v>0</v>
          </cell>
          <cell r="BW177">
            <v>22</v>
          </cell>
          <cell r="BX177">
            <v>4</v>
          </cell>
          <cell r="BY177">
            <v>0</v>
          </cell>
          <cell r="BZ177">
            <v>0</v>
          </cell>
          <cell r="CA177">
            <v>0</v>
          </cell>
          <cell r="CB177">
            <v>0</v>
          </cell>
          <cell r="CC177">
            <v>0</v>
          </cell>
          <cell r="CD177">
            <v>0</v>
          </cell>
          <cell r="CE177">
            <v>4</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0</v>
          </cell>
          <cell r="CT177">
            <v>0</v>
          </cell>
          <cell r="CU177">
            <v>0</v>
          </cell>
          <cell r="CV177">
            <v>13</v>
          </cell>
          <cell r="CW177">
            <v>4</v>
          </cell>
          <cell r="CX177">
            <v>0</v>
          </cell>
          <cell r="CY177">
            <v>0</v>
          </cell>
          <cell r="CZ177">
            <v>0</v>
          </cell>
          <cell r="DA177">
            <v>0</v>
          </cell>
          <cell r="DB177">
            <v>0</v>
          </cell>
          <cell r="DC177">
            <v>17</v>
          </cell>
          <cell r="DD177">
            <v>5</v>
          </cell>
          <cell r="DE177">
            <v>0</v>
          </cell>
          <cell r="DF177">
            <v>0</v>
          </cell>
          <cell r="DG177">
            <v>0</v>
          </cell>
          <cell r="DH177">
            <v>0</v>
          </cell>
          <cell r="DI177">
            <v>0</v>
          </cell>
          <cell r="DJ177">
            <v>0</v>
          </cell>
          <cell r="DK177">
            <v>5</v>
          </cell>
          <cell r="DL177">
            <v>44</v>
          </cell>
          <cell r="DM177">
            <v>4</v>
          </cell>
          <cell r="DN177">
            <v>0</v>
          </cell>
          <cell r="DO177">
            <v>0</v>
          </cell>
          <cell r="DP177">
            <v>0</v>
          </cell>
          <cell r="DQ177">
            <v>0</v>
          </cell>
          <cell r="DR177">
            <v>0</v>
          </cell>
          <cell r="DS177">
            <v>48</v>
          </cell>
          <cell r="DT177" t="str">
            <v>Yes</v>
          </cell>
          <cell r="DU177" t="str">
            <v>-</v>
          </cell>
          <cell r="DV177" t="str">
            <v>01522 873212</v>
          </cell>
          <cell r="DW177" t="str">
            <v>christina.isaksen@lincoln.gov.uk</v>
          </cell>
        </row>
        <row r="178">
          <cell r="B178" t="str">
            <v>Craven</v>
          </cell>
          <cell r="C178">
            <v>2</v>
          </cell>
          <cell r="D178">
            <v>0</v>
          </cell>
          <cell r="E178">
            <v>0</v>
          </cell>
          <cell r="F178">
            <v>0</v>
          </cell>
          <cell r="G178">
            <v>0</v>
          </cell>
          <cell r="H178">
            <v>0</v>
          </cell>
          <cell r="I178">
            <v>0</v>
          </cell>
          <cell r="J178">
            <v>0</v>
          </cell>
          <cell r="K178">
            <v>0</v>
          </cell>
          <cell r="L178">
            <v>3</v>
          </cell>
          <cell r="M178">
            <v>0</v>
          </cell>
          <cell r="N178">
            <v>0</v>
          </cell>
          <cell r="O178">
            <v>0</v>
          </cell>
          <cell r="P178">
            <v>0</v>
          </cell>
          <cell r="Q178">
            <v>0</v>
          </cell>
          <cell r="R178">
            <v>0</v>
          </cell>
          <cell r="S178">
            <v>3</v>
          </cell>
          <cell r="T178">
            <v>3</v>
          </cell>
          <cell r="U178">
            <v>2</v>
          </cell>
          <cell r="V178">
            <v>1</v>
          </cell>
          <cell r="W178">
            <v>0</v>
          </cell>
          <cell r="X178">
            <v>0</v>
          </cell>
          <cell r="Y178">
            <v>0</v>
          </cell>
          <cell r="Z178">
            <v>0</v>
          </cell>
          <cell r="AA178">
            <v>6</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1</v>
          </cell>
          <cell r="BA178">
            <v>0</v>
          </cell>
          <cell r="BB178">
            <v>0</v>
          </cell>
          <cell r="BC178">
            <v>0</v>
          </cell>
          <cell r="BD178">
            <v>0</v>
          </cell>
          <cell r="BE178">
            <v>0</v>
          </cell>
          <cell r="BF178">
            <v>0</v>
          </cell>
          <cell r="BG178">
            <v>1</v>
          </cell>
          <cell r="BH178">
            <v>7</v>
          </cell>
          <cell r="BI178">
            <v>2</v>
          </cell>
          <cell r="BJ178">
            <v>1</v>
          </cell>
          <cell r="BK178">
            <v>0</v>
          </cell>
          <cell r="BL178">
            <v>0</v>
          </cell>
          <cell r="BM178">
            <v>0</v>
          </cell>
          <cell r="BN178">
            <v>0</v>
          </cell>
          <cell r="BO178">
            <v>10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1</v>
          </cell>
          <cell r="CW178">
            <v>0</v>
          </cell>
          <cell r="CX178">
            <v>0</v>
          </cell>
          <cell r="CY178">
            <v>0</v>
          </cell>
          <cell r="CZ178">
            <v>0</v>
          </cell>
          <cell r="DA178">
            <v>0</v>
          </cell>
          <cell r="DB178">
            <v>0</v>
          </cell>
          <cell r="DC178">
            <v>1</v>
          </cell>
          <cell r="DD178">
            <v>2</v>
          </cell>
          <cell r="DE178">
            <v>0</v>
          </cell>
          <cell r="DF178">
            <v>0</v>
          </cell>
          <cell r="DG178">
            <v>0</v>
          </cell>
          <cell r="DH178">
            <v>0</v>
          </cell>
          <cell r="DI178">
            <v>0</v>
          </cell>
          <cell r="DJ178">
            <v>0</v>
          </cell>
          <cell r="DK178">
            <v>2</v>
          </cell>
          <cell r="DL178">
            <v>3</v>
          </cell>
          <cell r="DM178">
            <v>0</v>
          </cell>
          <cell r="DN178">
            <v>0</v>
          </cell>
          <cell r="DO178">
            <v>0</v>
          </cell>
          <cell r="DP178">
            <v>0</v>
          </cell>
          <cell r="DQ178">
            <v>0</v>
          </cell>
          <cell r="DR178">
            <v>0</v>
          </cell>
          <cell r="DS178">
            <v>3</v>
          </cell>
          <cell r="DT178" t="str">
            <v>Yes</v>
          </cell>
          <cell r="DU178" t="str">
            <v>-</v>
          </cell>
          <cell r="DV178" t="str">
            <v>01756 706392</v>
          </cell>
          <cell r="DW178" t="str">
            <v>npinder@cravendc.gov.uk</v>
          </cell>
        </row>
        <row r="179">
          <cell r="B179" t="str">
            <v>Stoke-on-Trent</v>
          </cell>
          <cell r="C179">
            <v>8</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12</v>
          </cell>
          <cell r="U179">
            <v>0</v>
          </cell>
          <cell r="V179">
            <v>0</v>
          </cell>
          <cell r="W179">
            <v>0</v>
          </cell>
          <cell r="X179">
            <v>0</v>
          </cell>
          <cell r="Y179">
            <v>0</v>
          </cell>
          <cell r="Z179">
            <v>0</v>
          </cell>
          <cell r="AA179">
            <v>12</v>
          </cell>
          <cell r="AB179">
            <v>1</v>
          </cell>
          <cell r="AC179">
            <v>0</v>
          </cell>
          <cell r="AD179">
            <v>0</v>
          </cell>
          <cell r="AE179">
            <v>0</v>
          </cell>
          <cell r="AF179">
            <v>0</v>
          </cell>
          <cell r="AG179">
            <v>0</v>
          </cell>
          <cell r="AH179">
            <v>0</v>
          </cell>
          <cell r="AI179">
            <v>1</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4</v>
          </cell>
          <cell r="BA179">
            <v>0</v>
          </cell>
          <cell r="BB179">
            <v>0</v>
          </cell>
          <cell r="BC179">
            <v>0</v>
          </cell>
          <cell r="BD179">
            <v>0</v>
          </cell>
          <cell r="BE179">
            <v>0</v>
          </cell>
          <cell r="BF179">
            <v>0</v>
          </cell>
          <cell r="BG179">
            <v>4</v>
          </cell>
          <cell r="BH179">
            <v>17</v>
          </cell>
          <cell r="BI179">
            <v>0</v>
          </cell>
          <cell r="BJ179">
            <v>0</v>
          </cell>
          <cell r="BK179">
            <v>0</v>
          </cell>
          <cell r="BL179">
            <v>0</v>
          </cell>
          <cell r="BM179">
            <v>0</v>
          </cell>
          <cell r="BN179">
            <v>0</v>
          </cell>
          <cell r="BO179">
            <v>17</v>
          </cell>
          <cell r="BP179">
            <v>0</v>
          </cell>
          <cell r="BQ179">
            <v>0</v>
          </cell>
          <cell r="BR179">
            <v>0</v>
          </cell>
          <cell r="BS179">
            <v>0</v>
          </cell>
          <cell r="BT179">
            <v>0</v>
          </cell>
          <cell r="BU179">
            <v>0</v>
          </cell>
          <cell r="BV179">
            <v>0</v>
          </cell>
          <cell r="BW179">
            <v>0</v>
          </cell>
          <cell r="BX179">
            <v>31</v>
          </cell>
          <cell r="BY179">
            <v>0</v>
          </cell>
          <cell r="BZ179">
            <v>0</v>
          </cell>
          <cell r="CA179">
            <v>0</v>
          </cell>
          <cell r="CB179">
            <v>0</v>
          </cell>
          <cell r="CC179">
            <v>0</v>
          </cell>
          <cell r="CD179">
            <v>0</v>
          </cell>
          <cell r="CE179">
            <v>31</v>
          </cell>
          <cell r="CF179">
            <v>2</v>
          </cell>
          <cell r="CG179">
            <v>0</v>
          </cell>
          <cell r="CH179">
            <v>0</v>
          </cell>
          <cell r="CI179">
            <v>0</v>
          </cell>
          <cell r="CJ179">
            <v>0</v>
          </cell>
          <cell r="CK179">
            <v>0</v>
          </cell>
          <cell r="CL179">
            <v>0</v>
          </cell>
          <cell r="CM179">
            <v>2</v>
          </cell>
          <cell r="CN179">
            <v>0</v>
          </cell>
          <cell r="CO179">
            <v>0</v>
          </cell>
          <cell r="CP179">
            <v>0</v>
          </cell>
          <cell r="CQ179">
            <v>0</v>
          </cell>
          <cell r="CR179">
            <v>0</v>
          </cell>
          <cell r="CS179">
            <v>0</v>
          </cell>
          <cell r="CT179">
            <v>0</v>
          </cell>
          <cell r="CU179">
            <v>0</v>
          </cell>
          <cell r="CV179">
            <v>0</v>
          </cell>
          <cell r="CW179">
            <v>0</v>
          </cell>
          <cell r="CX179">
            <v>0</v>
          </cell>
          <cell r="CY179">
            <v>0</v>
          </cell>
          <cell r="CZ179">
            <v>0</v>
          </cell>
          <cell r="DA179">
            <v>0</v>
          </cell>
          <cell r="DB179">
            <v>0</v>
          </cell>
          <cell r="DC179">
            <v>0</v>
          </cell>
          <cell r="DD179">
            <v>4</v>
          </cell>
          <cell r="DE179">
            <v>0</v>
          </cell>
          <cell r="DF179">
            <v>0</v>
          </cell>
          <cell r="DG179">
            <v>0</v>
          </cell>
          <cell r="DH179">
            <v>0</v>
          </cell>
          <cell r="DI179">
            <v>0</v>
          </cell>
          <cell r="DJ179">
            <v>0</v>
          </cell>
          <cell r="DK179">
            <v>4</v>
          </cell>
          <cell r="DL179">
            <v>37</v>
          </cell>
          <cell r="DM179">
            <v>0</v>
          </cell>
          <cell r="DN179">
            <v>0</v>
          </cell>
          <cell r="DO179">
            <v>0</v>
          </cell>
          <cell r="DP179">
            <v>0</v>
          </cell>
          <cell r="DQ179">
            <v>0</v>
          </cell>
          <cell r="DR179">
            <v>0</v>
          </cell>
          <cell r="DS179">
            <v>37</v>
          </cell>
          <cell r="DT179" t="str">
            <v>Yes</v>
          </cell>
          <cell r="DU179" t="str">
            <v>-</v>
          </cell>
          <cell r="DV179" t="str">
            <v>01782 235539</v>
          </cell>
          <cell r="DW179" t="str">
            <v>rob.woods@stoke.gov.uk</v>
          </cell>
        </row>
        <row r="180">
          <cell r="B180" t="str">
            <v>Tandridge</v>
          </cell>
          <cell r="C180">
            <v>6</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4</v>
          </cell>
          <cell r="V180">
            <v>4</v>
          </cell>
          <cell r="W180">
            <v>1</v>
          </cell>
          <cell r="X180">
            <v>0</v>
          </cell>
          <cell r="Y180">
            <v>0</v>
          </cell>
          <cell r="Z180">
            <v>0</v>
          </cell>
          <cell r="AA180">
            <v>9</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4</v>
          </cell>
          <cell r="BJ180">
            <v>4</v>
          </cell>
          <cell r="BK180">
            <v>1</v>
          </cell>
          <cell r="BL180">
            <v>0</v>
          </cell>
          <cell r="BM180">
            <v>0</v>
          </cell>
          <cell r="BN180">
            <v>0</v>
          </cell>
          <cell r="BO180">
            <v>9</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0</v>
          </cell>
          <cell r="DB180">
            <v>0</v>
          </cell>
          <cell r="DC180">
            <v>0</v>
          </cell>
          <cell r="DD180">
            <v>0</v>
          </cell>
          <cell r="DE180">
            <v>0</v>
          </cell>
          <cell r="DF180">
            <v>0</v>
          </cell>
          <cell r="DG180">
            <v>0</v>
          </cell>
          <cell r="DH180">
            <v>0</v>
          </cell>
          <cell r="DI180">
            <v>0</v>
          </cell>
          <cell r="DJ180">
            <v>0</v>
          </cell>
          <cell r="DK180">
            <v>0</v>
          </cell>
          <cell r="DL180">
            <v>0</v>
          </cell>
          <cell r="DM180">
            <v>0</v>
          </cell>
          <cell r="DN180">
            <v>0</v>
          </cell>
          <cell r="DO180">
            <v>0</v>
          </cell>
          <cell r="DP180">
            <v>0</v>
          </cell>
          <cell r="DQ180">
            <v>0</v>
          </cell>
          <cell r="DR180">
            <v>0</v>
          </cell>
          <cell r="DS180">
            <v>0</v>
          </cell>
          <cell r="DT180" t="str">
            <v>Yes</v>
          </cell>
          <cell r="DU180" t="str">
            <v>-</v>
          </cell>
          <cell r="DV180" t="str">
            <v>01883 732823</v>
          </cell>
          <cell r="DW180" t="str">
            <v>dgray@tandridge.gov./uk</v>
          </cell>
        </row>
        <row r="181">
          <cell r="B181" t="str">
            <v>Worthing</v>
          </cell>
          <cell r="C181">
            <v>6</v>
          </cell>
          <cell r="D181">
            <v>0</v>
          </cell>
          <cell r="E181">
            <v>0</v>
          </cell>
          <cell r="F181">
            <v>0</v>
          </cell>
          <cell r="G181">
            <v>0</v>
          </cell>
          <cell r="H181">
            <v>0</v>
          </cell>
          <cell r="I181">
            <v>0</v>
          </cell>
          <cell r="J181">
            <v>0</v>
          </cell>
          <cell r="K181">
            <v>0</v>
          </cell>
          <cell r="L181">
            <v>0</v>
          </cell>
          <cell r="M181">
            <v>2</v>
          </cell>
          <cell r="N181">
            <v>0</v>
          </cell>
          <cell r="O181">
            <v>1</v>
          </cell>
          <cell r="P181">
            <v>0</v>
          </cell>
          <cell r="Q181">
            <v>1</v>
          </cell>
          <cell r="R181">
            <v>0</v>
          </cell>
          <cell r="S181">
            <v>4</v>
          </cell>
          <cell r="T181">
            <v>0</v>
          </cell>
          <cell r="U181">
            <v>13</v>
          </cell>
          <cell r="V181">
            <v>3</v>
          </cell>
          <cell r="W181">
            <v>1</v>
          </cell>
          <cell r="X181">
            <v>0</v>
          </cell>
          <cell r="Y181">
            <v>0</v>
          </cell>
          <cell r="Z181">
            <v>0</v>
          </cell>
          <cell r="AA181">
            <v>17</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15</v>
          </cell>
          <cell r="BJ181">
            <v>3</v>
          </cell>
          <cell r="BK181">
            <v>2</v>
          </cell>
          <cell r="BL181">
            <v>0</v>
          </cell>
          <cell r="BM181">
            <v>1</v>
          </cell>
          <cell r="BN181">
            <v>0</v>
          </cell>
          <cell r="BO181">
            <v>21</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cell r="DO181">
            <v>0</v>
          </cell>
          <cell r="DP181">
            <v>0</v>
          </cell>
          <cell r="DQ181">
            <v>0</v>
          </cell>
          <cell r="DR181">
            <v>0</v>
          </cell>
          <cell r="DS181">
            <v>0</v>
          </cell>
          <cell r="DT181" t="str">
            <v>Yes</v>
          </cell>
          <cell r="DU181" t="str">
            <v>-</v>
          </cell>
          <cell r="DV181" t="str">
            <v>01903221163</v>
          </cell>
          <cell r="DW181" t="str">
            <v>charmaine.dore @worthing.gov.uk</v>
          </cell>
        </row>
        <row r="182">
          <cell r="B182" t="str">
            <v>Sefton</v>
          </cell>
          <cell r="C182">
            <v>9</v>
          </cell>
          <cell r="D182">
            <v>5</v>
          </cell>
          <cell r="E182">
            <v>0</v>
          </cell>
          <cell r="F182">
            <v>0</v>
          </cell>
          <cell r="G182">
            <v>0</v>
          </cell>
          <cell r="H182">
            <v>0</v>
          </cell>
          <cell r="I182">
            <v>0</v>
          </cell>
          <cell r="J182">
            <v>0</v>
          </cell>
          <cell r="K182">
            <v>5</v>
          </cell>
          <cell r="L182">
            <v>16</v>
          </cell>
          <cell r="M182">
            <v>0</v>
          </cell>
          <cell r="N182">
            <v>0</v>
          </cell>
          <cell r="O182">
            <v>0</v>
          </cell>
          <cell r="P182">
            <v>0</v>
          </cell>
          <cell r="Q182">
            <v>0</v>
          </cell>
          <cell r="R182">
            <v>0</v>
          </cell>
          <cell r="S182">
            <v>16</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6</v>
          </cell>
          <cell r="BA182">
            <v>0</v>
          </cell>
          <cell r="BB182">
            <v>0</v>
          </cell>
          <cell r="BC182">
            <v>0</v>
          </cell>
          <cell r="BD182">
            <v>0</v>
          </cell>
          <cell r="BE182">
            <v>0</v>
          </cell>
          <cell r="BF182">
            <v>0</v>
          </cell>
          <cell r="BG182">
            <v>6</v>
          </cell>
          <cell r="BH182">
            <v>27</v>
          </cell>
          <cell r="BI182">
            <v>0</v>
          </cell>
          <cell r="BJ182">
            <v>0</v>
          </cell>
          <cell r="BK182">
            <v>0</v>
          </cell>
          <cell r="BL182">
            <v>0</v>
          </cell>
          <cell r="BM182">
            <v>0</v>
          </cell>
          <cell r="BN182">
            <v>0</v>
          </cell>
          <cell r="BO182">
            <v>27</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0</v>
          </cell>
          <cell r="DR182">
            <v>0</v>
          </cell>
          <cell r="DS182">
            <v>0</v>
          </cell>
          <cell r="DT182" t="str">
            <v>Yes</v>
          </cell>
          <cell r="DU182" t="str">
            <v>-</v>
          </cell>
          <cell r="DV182" t="str">
            <v>0151 934 3627</v>
          </cell>
          <cell r="DW182" t="str">
            <v>neil.woodhouse@hsc.sefton.gov.uk</v>
          </cell>
        </row>
        <row r="183">
          <cell r="B183" t="str">
            <v>Newcastle upon Tyne</v>
          </cell>
          <cell r="C183">
            <v>1</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28</v>
          </cell>
          <cell r="U183">
            <v>0</v>
          </cell>
          <cell r="V183">
            <v>0</v>
          </cell>
          <cell r="W183">
            <v>0</v>
          </cell>
          <cell r="X183">
            <v>0</v>
          </cell>
          <cell r="Y183">
            <v>0</v>
          </cell>
          <cell r="Z183">
            <v>0</v>
          </cell>
          <cell r="AA183">
            <v>28</v>
          </cell>
          <cell r="AB183">
            <v>3</v>
          </cell>
          <cell r="AC183">
            <v>0</v>
          </cell>
          <cell r="AD183">
            <v>0</v>
          </cell>
          <cell r="AE183">
            <v>0</v>
          </cell>
          <cell r="AF183">
            <v>0</v>
          </cell>
          <cell r="AG183">
            <v>0</v>
          </cell>
          <cell r="AH183">
            <v>0</v>
          </cell>
          <cell r="AI183">
            <v>3</v>
          </cell>
          <cell r="AJ183">
            <v>5</v>
          </cell>
          <cell r="AK183">
            <v>0</v>
          </cell>
          <cell r="AL183">
            <v>0</v>
          </cell>
          <cell r="AM183">
            <v>0</v>
          </cell>
          <cell r="AN183">
            <v>0</v>
          </cell>
          <cell r="AO183">
            <v>0</v>
          </cell>
          <cell r="AP183">
            <v>0</v>
          </cell>
          <cell r="AQ183">
            <v>5</v>
          </cell>
          <cell r="AR183">
            <v>0</v>
          </cell>
          <cell r="AS183">
            <v>0</v>
          </cell>
          <cell r="AT183">
            <v>0</v>
          </cell>
          <cell r="AU183">
            <v>0</v>
          </cell>
          <cell r="AV183">
            <v>0</v>
          </cell>
          <cell r="AW183">
            <v>0</v>
          </cell>
          <cell r="AX183">
            <v>0</v>
          </cell>
          <cell r="AY183">
            <v>0</v>
          </cell>
          <cell r="AZ183">
            <v>5</v>
          </cell>
          <cell r="BA183">
            <v>0</v>
          </cell>
          <cell r="BB183">
            <v>0</v>
          </cell>
          <cell r="BC183">
            <v>0</v>
          </cell>
          <cell r="BD183">
            <v>0</v>
          </cell>
          <cell r="BE183">
            <v>0</v>
          </cell>
          <cell r="BF183">
            <v>0</v>
          </cell>
          <cell r="BG183">
            <v>5</v>
          </cell>
          <cell r="BH183">
            <v>41</v>
          </cell>
          <cell r="BI183">
            <v>0</v>
          </cell>
          <cell r="BJ183">
            <v>0</v>
          </cell>
          <cell r="BK183">
            <v>0</v>
          </cell>
          <cell r="BL183">
            <v>0</v>
          </cell>
          <cell r="BM183">
            <v>0</v>
          </cell>
          <cell r="BN183">
            <v>0</v>
          </cell>
          <cell r="BO183">
            <v>41</v>
          </cell>
          <cell r="BP183">
            <v>1</v>
          </cell>
          <cell r="BQ183">
            <v>1</v>
          </cell>
          <cell r="BR183">
            <v>0</v>
          </cell>
          <cell r="BS183">
            <v>0</v>
          </cell>
          <cell r="BT183">
            <v>0</v>
          </cell>
          <cell r="BU183">
            <v>0</v>
          </cell>
          <cell r="BV183">
            <v>0</v>
          </cell>
          <cell r="BW183">
            <v>2</v>
          </cell>
          <cell r="BX183">
            <v>55</v>
          </cell>
          <cell r="BY183">
            <v>1</v>
          </cell>
          <cell r="BZ183">
            <v>2</v>
          </cell>
          <cell r="CA183">
            <v>0</v>
          </cell>
          <cell r="CB183">
            <v>0</v>
          </cell>
          <cell r="CC183">
            <v>0</v>
          </cell>
          <cell r="CD183">
            <v>0</v>
          </cell>
          <cell r="CE183">
            <v>58</v>
          </cell>
          <cell r="CF183">
            <v>8</v>
          </cell>
          <cell r="CG183">
            <v>4</v>
          </cell>
          <cell r="CH183">
            <v>0</v>
          </cell>
          <cell r="CI183">
            <v>0</v>
          </cell>
          <cell r="CJ183">
            <v>0</v>
          </cell>
          <cell r="CK183">
            <v>0</v>
          </cell>
          <cell r="CL183">
            <v>0</v>
          </cell>
          <cell r="CM183">
            <v>12</v>
          </cell>
          <cell r="CN183">
            <v>2</v>
          </cell>
          <cell r="CO183">
            <v>0</v>
          </cell>
          <cell r="CP183">
            <v>0</v>
          </cell>
          <cell r="CQ183">
            <v>0</v>
          </cell>
          <cell r="CR183">
            <v>0</v>
          </cell>
          <cell r="CS183">
            <v>0</v>
          </cell>
          <cell r="CT183">
            <v>0</v>
          </cell>
          <cell r="CU183">
            <v>2</v>
          </cell>
          <cell r="CV183">
            <v>0</v>
          </cell>
          <cell r="CW183">
            <v>0</v>
          </cell>
          <cell r="CX183">
            <v>0</v>
          </cell>
          <cell r="CY183">
            <v>0</v>
          </cell>
          <cell r="CZ183">
            <v>0</v>
          </cell>
          <cell r="DA183">
            <v>0</v>
          </cell>
          <cell r="DB183">
            <v>0</v>
          </cell>
          <cell r="DC183">
            <v>0</v>
          </cell>
          <cell r="DD183">
            <v>0</v>
          </cell>
          <cell r="DE183">
            <v>0</v>
          </cell>
          <cell r="DF183">
            <v>0</v>
          </cell>
          <cell r="DG183">
            <v>0</v>
          </cell>
          <cell r="DH183">
            <v>0</v>
          </cell>
          <cell r="DI183">
            <v>0</v>
          </cell>
          <cell r="DJ183">
            <v>0</v>
          </cell>
          <cell r="DK183">
            <v>0</v>
          </cell>
          <cell r="DL183">
            <v>66</v>
          </cell>
          <cell r="DM183">
            <v>6</v>
          </cell>
          <cell r="DN183">
            <v>2</v>
          </cell>
          <cell r="DO183">
            <v>0</v>
          </cell>
          <cell r="DP183">
            <v>0</v>
          </cell>
          <cell r="DQ183">
            <v>0</v>
          </cell>
          <cell r="DR183">
            <v>0</v>
          </cell>
          <cell r="DS183">
            <v>74</v>
          </cell>
          <cell r="DT183" t="str">
            <v>Yes</v>
          </cell>
          <cell r="DU183" t="str">
            <v>-Other special reason = frail elderly</v>
          </cell>
          <cell r="DV183" t="str">
            <v>0191 277 1723</v>
          </cell>
          <cell r="DW183" t="str">
            <v>allen.palczuk@newcastle.gov.uk</v>
          </cell>
        </row>
        <row r="184">
          <cell r="B184" t="str">
            <v>Harrow</v>
          </cell>
          <cell r="C184">
            <v>5</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3</v>
          </cell>
          <cell r="U184">
            <v>2</v>
          </cell>
          <cell r="V184">
            <v>1</v>
          </cell>
          <cell r="W184">
            <v>1</v>
          </cell>
          <cell r="X184">
            <v>1</v>
          </cell>
          <cell r="Y184">
            <v>3</v>
          </cell>
          <cell r="Z184">
            <v>22</v>
          </cell>
          <cell r="AA184">
            <v>33</v>
          </cell>
          <cell r="AB184">
            <v>1</v>
          </cell>
          <cell r="AC184">
            <v>0</v>
          </cell>
          <cell r="AD184">
            <v>0</v>
          </cell>
          <cell r="AE184">
            <v>0</v>
          </cell>
          <cell r="AF184">
            <v>0</v>
          </cell>
          <cell r="AG184">
            <v>0</v>
          </cell>
          <cell r="AH184">
            <v>0</v>
          </cell>
          <cell r="AI184">
            <v>1</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1</v>
          </cell>
          <cell r="AX184">
            <v>0</v>
          </cell>
          <cell r="AY184">
            <v>1</v>
          </cell>
          <cell r="AZ184">
            <v>0</v>
          </cell>
          <cell r="BA184">
            <v>1</v>
          </cell>
          <cell r="BB184">
            <v>1</v>
          </cell>
          <cell r="BC184">
            <v>0</v>
          </cell>
          <cell r="BD184">
            <v>1</v>
          </cell>
          <cell r="BE184">
            <v>4</v>
          </cell>
          <cell r="BF184">
            <v>2</v>
          </cell>
          <cell r="BG184">
            <v>9</v>
          </cell>
          <cell r="BH184">
            <v>4</v>
          </cell>
          <cell r="BI184">
            <v>3</v>
          </cell>
          <cell r="BJ184">
            <v>2</v>
          </cell>
          <cell r="BK184">
            <v>1</v>
          </cell>
          <cell r="BL184">
            <v>2</v>
          </cell>
          <cell r="BM184">
            <v>8</v>
          </cell>
          <cell r="BN184">
            <v>24</v>
          </cell>
          <cell r="BO184">
            <v>44</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I184">
            <v>0</v>
          </cell>
          <cell r="DJ184">
            <v>0</v>
          </cell>
          <cell r="DK184">
            <v>0</v>
          </cell>
          <cell r="DL184">
            <v>0</v>
          </cell>
          <cell r="DM184">
            <v>0</v>
          </cell>
          <cell r="DN184">
            <v>0</v>
          </cell>
          <cell r="DO184">
            <v>0</v>
          </cell>
          <cell r="DP184">
            <v>0</v>
          </cell>
          <cell r="DQ184">
            <v>0</v>
          </cell>
          <cell r="DR184">
            <v>0</v>
          </cell>
          <cell r="DS184">
            <v>0</v>
          </cell>
          <cell r="DT184" t="str">
            <v>Yes</v>
          </cell>
          <cell r="DU184" t="str">
            <v>-</v>
          </cell>
          <cell r="DV184" t="str">
            <v>020 8420 9214</v>
          </cell>
          <cell r="DW184" t="str">
            <v>jan.budd@harrow.gov.uk</v>
          </cell>
        </row>
        <row r="185">
          <cell r="B185" t="str">
            <v>South Bedfordshire</v>
          </cell>
          <cell r="C185">
            <v>4</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14</v>
          </cell>
          <cell r="U185">
            <v>1</v>
          </cell>
          <cell r="V185">
            <v>5</v>
          </cell>
          <cell r="W185">
            <v>1</v>
          </cell>
          <cell r="X185">
            <v>0</v>
          </cell>
          <cell r="Y185">
            <v>1</v>
          </cell>
          <cell r="Z185">
            <v>0</v>
          </cell>
          <cell r="AA185">
            <v>22</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2</v>
          </cell>
          <cell r="BC185">
            <v>0</v>
          </cell>
          <cell r="BD185">
            <v>0</v>
          </cell>
          <cell r="BE185">
            <v>0</v>
          </cell>
          <cell r="BF185">
            <v>0</v>
          </cell>
          <cell r="BG185">
            <v>2</v>
          </cell>
          <cell r="BH185">
            <v>14</v>
          </cell>
          <cell r="BI185">
            <v>1</v>
          </cell>
          <cell r="BJ185">
            <v>7</v>
          </cell>
          <cell r="BK185">
            <v>1</v>
          </cell>
          <cell r="BL185">
            <v>0</v>
          </cell>
          <cell r="BM185">
            <v>1</v>
          </cell>
          <cell r="BN185">
            <v>0</v>
          </cell>
          <cell r="BO185">
            <v>24</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0</v>
          </cell>
          <cell r="CK185">
            <v>0</v>
          </cell>
          <cell r="CL185">
            <v>0</v>
          </cell>
          <cell r="CM185">
            <v>0</v>
          </cell>
          <cell r="CN185">
            <v>0</v>
          </cell>
          <cell r="CO185">
            <v>0</v>
          </cell>
          <cell r="CP185">
            <v>0</v>
          </cell>
          <cell r="CQ185">
            <v>0</v>
          </cell>
          <cell r="CR185">
            <v>0</v>
          </cell>
          <cell r="CS185">
            <v>0</v>
          </cell>
          <cell r="CT185">
            <v>0</v>
          </cell>
          <cell r="CU185">
            <v>0</v>
          </cell>
          <cell r="CV185">
            <v>0</v>
          </cell>
          <cell r="CW185">
            <v>0</v>
          </cell>
          <cell r="CX185">
            <v>0</v>
          </cell>
          <cell r="CY185">
            <v>0</v>
          </cell>
          <cell r="CZ185">
            <v>0</v>
          </cell>
          <cell r="DA185">
            <v>0</v>
          </cell>
          <cell r="DB185">
            <v>0</v>
          </cell>
          <cell r="DC185">
            <v>0</v>
          </cell>
          <cell r="DD185">
            <v>0</v>
          </cell>
          <cell r="DE185">
            <v>0</v>
          </cell>
          <cell r="DF185">
            <v>0</v>
          </cell>
          <cell r="DG185">
            <v>0</v>
          </cell>
          <cell r="DH185">
            <v>0</v>
          </cell>
          <cell r="DI185">
            <v>0</v>
          </cell>
          <cell r="DJ185">
            <v>0</v>
          </cell>
          <cell r="DK185">
            <v>0</v>
          </cell>
          <cell r="DL185">
            <v>0</v>
          </cell>
          <cell r="DM185">
            <v>0</v>
          </cell>
          <cell r="DN185">
            <v>0</v>
          </cell>
          <cell r="DO185">
            <v>0</v>
          </cell>
          <cell r="DP185">
            <v>0</v>
          </cell>
          <cell r="DQ185">
            <v>0</v>
          </cell>
          <cell r="DR185">
            <v>0</v>
          </cell>
          <cell r="DS185">
            <v>0</v>
          </cell>
          <cell r="DT185" t="str">
            <v>Yes</v>
          </cell>
          <cell r="DU185" t="str">
            <v>-</v>
          </cell>
          <cell r="DV185" t="str">
            <v>01582 472222 ext 32733</v>
          </cell>
          <cell r="DW185" t="str">
            <v>owen.harrison@southbeds.gov.uk</v>
          </cell>
        </row>
        <row r="186">
          <cell r="B186" t="str">
            <v>South Bucks</v>
          </cell>
          <cell r="C186">
            <v>6</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1</v>
          </cell>
          <cell r="U186">
            <v>0</v>
          </cell>
          <cell r="V186">
            <v>0</v>
          </cell>
          <cell r="W186">
            <v>0</v>
          </cell>
          <cell r="X186">
            <v>0</v>
          </cell>
          <cell r="Y186">
            <v>0</v>
          </cell>
          <cell r="Z186">
            <v>0</v>
          </cell>
          <cell r="AA186">
            <v>1</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5</v>
          </cell>
          <cell r="AS186">
            <v>0</v>
          </cell>
          <cell r="AT186">
            <v>0</v>
          </cell>
          <cell r="AU186">
            <v>0</v>
          </cell>
          <cell r="AV186">
            <v>0</v>
          </cell>
          <cell r="AW186">
            <v>0</v>
          </cell>
          <cell r="AX186">
            <v>0</v>
          </cell>
          <cell r="AY186">
            <v>5</v>
          </cell>
          <cell r="AZ186">
            <v>3</v>
          </cell>
          <cell r="BA186">
            <v>0</v>
          </cell>
          <cell r="BB186">
            <v>0</v>
          </cell>
          <cell r="BC186">
            <v>0</v>
          </cell>
          <cell r="BD186">
            <v>0</v>
          </cell>
          <cell r="BE186">
            <v>0</v>
          </cell>
          <cell r="BF186">
            <v>0</v>
          </cell>
          <cell r="BG186">
            <v>3</v>
          </cell>
          <cell r="BH186">
            <v>9</v>
          </cell>
          <cell r="BI186">
            <v>0</v>
          </cell>
          <cell r="BJ186">
            <v>0</v>
          </cell>
          <cell r="BK186">
            <v>0</v>
          </cell>
          <cell r="BL186">
            <v>0</v>
          </cell>
          <cell r="BM186">
            <v>0</v>
          </cell>
          <cell r="BN186">
            <v>0</v>
          </cell>
          <cell r="BO186">
            <v>9</v>
          </cell>
          <cell r="BP186">
            <v>0</v>
          </cell>
          <cell r="BQ186">
            <v>0</v>
          </cell>
          <cell r="BR186">
            <v>0</v>
          </cell>
          <cell r="BS186">
            <v>0</v>
          </cell>
          <cell r="BT186">
            <v>0</v>
          </cell>
          <cell r="BU186">
            <v>0</v>
          </cell>
          <cell r="BV186">
            <v>0</v>
          </cell>
          <cell r="BW186">
            <v>0</v>
          </cell>
          <cell r="BX186">
            <v>5</v>
          </cell>
          <cell r="BY186">
            <v>0</v>
          </cell>
          <cell r="BZ186">
            <v>0</v>
          </cell>
          <cell r="CA186">
            <v>0</v>
          </cell>
          <cell r="CB186">
            <v>0</v>
          </cell>
          <cell r="CC186">
            <v>0</v>
          </cell>
          <cell r="CD186">
            <v>0</v>
          </cell>
          <cell r="CE186">
            <v>5</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5</v>
          </cell>
          <cell r="DM186">
            <v>0</v>
          </cell>
          <cell r="DN186">
            <v>0</v>
          </cell>
          <cell r="DO186">
            <v>0</v>
          </cell>
          <cell r="DP186">
            <v>0</v>
          </cell>
          <cell r="DQ186">
            <v>0</v>
          </cell>
          <cell r="DR186">
            <v>0</v>
          </cell>
          <cell r="DS186">
            <v>5</v>
          </cell>
          <cell r="DT186" t="str">
            <v>Yes</v>
          </cell>
          <cell r="DU186" t="str">
            <v>-</v>
          </cell>
          <cell r="DV186" t="str">
            <v>01895 837263</v>
          </cell>
          <cell r="DW186" t="str">
            <v>margaret.howard@southbucks.gov.uk</v>
          </cell>
        </row>
        <row r="187">
          <cell r="B187" t="str">
            <v>Erewash</v>
          </cell>
          <cell r="C187">
            <v>3</v>
          </cell>
          <cell r="D187">
            <v>2</v>
          </cell>
          <cell r="E187">
            <v>0</v>
          </cell>
          <cell r="F187">
            <v>0</v>
          </cell>
          <cell r="G187">
            <v>0</v>
          </cell>
          <cell r="H187">
            <v>0</v>
          </cell>
          <cell r="I187">
            <v>0</v>
          </cell>
          <cell r="J187">
            <v>0</v>
          </cell>
          <cell r="K187">
            <v>2</v>
          </cell>
          <cell r="L187">
            <v>0</v>
          </cell>
          <cell r="M187">
            <v>0</v>
          </cell>
          <cell r="N187">
            <v>0</v>
          </cell>
          <cell r="O187">
            <v>0</v>
          </cell>
          <cell r="P187">
            <v>0</v>
          </cell>
          <cell r="Q187">
            <v>0</v>
          </cell>
          <cell r="R187">
            <v>0</v>
          </cell>
          <cell r="S187">
            <v>0</v>
          </cell>
          <cell r="T187">
            <v>10</v>
          </cell>
          <cell r="U187">
            <v>3</v>
          </cell>
          <cell r="V187">
            <v>0</v>
          </cell>
          <cell r="W187">
            <v>0</v>
          </cell>
          <cell r="X187">
            <v>0</v>
          </cell>
          <cell r="Y187">
            <v>0</v>
          </cell>
          <cell r="Z187">
            <v>0</v>
          </cell>
          <cell r="AA187">
            <v>13</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1</v>
          </cell>
          <cell r="BA187">
            <v>0</v>
          </cell>
          <cell r="BB187">
            <v>0</v>
          </cell>
          <cell r="BC187">
            <v>0</v>
          </cell>
          <cell r="BD187">
            <v>0</v>
          </cell>
          <cell r="BE187">
            <v>0</v>
          </cell>
          <cell r="BF187">
            <v>0</v>
          </cell>
          <cell r="BG187">
            <v>1</v>
          </cell>
          <cell r="BH187">
            <v>13</v>
          </cell>
          <cell r="BI187">
            <v>3</v>
          </cell>
          <cell r="BJ187">
            <v>0</v>
          </cell>
          <cell r="BK187">
            <v>0</v>
          </cell>
          <cell r="BL187">
            <v>0</v>
          </cell>
          <cell r="BM187">
            <v>0</v>
          </cell>
          <cell r="BN187">
            <v>0</v>
          </cell>
          <cell r="BO187">
            <v>16</v>
          </cell>
          <cell r="BP187">
            <v>1</v>
          </cell>
          <cell r="BQ187">
            <v>0</v>
          </cell>
          <cell r="BR187">
            <v>0</v>
          </cell>
          <cell r="BS187">
            <v>0</v>
          </cell>
          <cell r="BT187">
            <v>0</v>
          </cell>
          <cell r="BU187">
            <v>0</v>
          </cell>
          <cell r="BV187">
            <v>0</v>
          </cell>
          <cell r="BW187">
            <v>1</v>
          </cell>
          <cell r="BX187">
            <v>15</v>
          </cell>
          <cell r="BY187">
            <v>0</v>
          </cell>
          <cell r="BZ187">
            <v>0</v>
          </cell>
          <cell r="CA187">
            <v>0</v>
          </cell>
          <cell r="CB187">
            <v>0</v>
          </cell>
          <cell r="CC187">
            <v>0</v>
          </cell>
          <cell r="CD187">
            <v>0</v>
          </cell>
          <cell r="CE187">
            <v>15</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cell r="CY187">
            <v>0</v>
          </cell>
          <cell r="CZ187">
            <v>0</v>
          </cell>
          <cell r="DA187">
            <v>0</v>
          </cell>
          <cell r="DB187">
            <v>0</v>
          </cell>
          <cell r="DC187">
            <v>0</v>
          </cell>
          <cell r="DD187">
            <v>0</v>
          </cell>
          <cell r="DE187">
            <v>0</v>
          </cell>
          <cell r="DF187">
            <v>0</v>
          </cell>
          <cell r="DG187">
            <v>0</v>
          </cell>
          <cell r="DH187">
            <v>0</v>
          </cell>
          <cell r="DI187">
            <v>0</v>
          </cell>
          <cell r="DJ187">
            <v>0</v>
          </cell>
          <cell r="DK187">
            <v>0</v>
          </cell>
          <cell r="DL187">
            <v>16</v>
          </cell>
          <cell r="DM187">
            <v>0</v>
          </cell>
          <cell r="DN187">
            <v>0</v>
          </cell>
          <cell r="DO187">
            <v>0</v>
          </cell>
          <cell r="DP187">
            <v>0</v>
          </cell>
          <cell r="DQ187">
            <v>0</v>
          </cell>
          <cell r="DR187">
            <v>0</v>
          </cell>
          <cell r="DS187">
            <v>16</v>
          </cell>
          <cell r="DT187" t="str">
            <v>Yes</v>
          </cell>
          <cell r="DU187" t="str">
            <v>-</v>
          </cell>
          <cell r="DV187" t="str">
            <v>0845 907 2244 ext 3591</v>
          </cell>
          <cell r="DW187" t="str">
            <v>sara.dinsdale@erewash.gov.uk</v>
          </cell>
        </row>
        <row r="188">
          <cell r="B188" t="str">
            <v>Plymouth</v>
          </cell>
          <cell r="C188">
            <v>7</v>
          </cell>
          <cell r="D188">
            <v>0</v>
          </cell>
          <cell r="E188">
            <v>0</v>
          </cell>
          <cell r="F188">
            <v>0</v>
          </cell>
          <cell r="G188">
            <v>0</v>
          </cell>
          <cell r="H188">
            <v>0</v>
          </cell>
          <cell r="I188">
            <v>0</v>
          </cell>
          <cell r="J188">
            <v>0</v>
          </cell>
          <cell r="K188">
            <v>0</v>
          </cell>
          <cell r="L188">
            <v>1</v>
          </cell>
          <cell r="M188">
            <v>0</v>
          </cell>
          <cell r="N188">
            <v>0</v>
          </cell>
          <cell r="O188">
            <v>0</v>
          </cell>
          <cell r="P188">
            <v>0</v>
          </cell>
          <cell r="Q188">
            <v>0</v>
          </cell>
          <cell r="R188">
            <v>0</v>
          </cell>
          <cell r="S188">
            <v>1</v>
          </cell>
          <cell r="T188">
            <v>23</v>
          </cell>
          <cell r="U188">
            <v>3</v>
          </cell>
          <cell r="V188">
            <v>1</v>
          </cell>
          <cell r="W188">
            <v>0</v>
          </cell>
          <cell r="X188">
            <v>0</v>
          </cell>
          <cell r="Y188">
            <v>0</v>
          </cell>
          <cell r="Z188">
            <v>0</v>
          </cell>
          <cell r="AA188">
            <v>27</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6</v>
          </cell>
          <cell r="BA188">
            <v>0</v>
          </cell>
          <cell r="BB188">
            <v>2</v>
          </cell>
          <cell r="BC188">
            <v>0</v>
          </cell>
          <cell r="BD188">
            <v>0</v>
          </cell>
          <cell r="BE188">
            <v>0</v>
          </cell>
          <cell r="BF188">
            <v>0</v>
          </cell>
          <cell r="BG188">
            <v>8</v>
          </cell>
          <cell r="BH188">
            <v>30</v>
          </cell>
          <cell r="BI188">
            <v>3</v>
          </cell>
          <cell r="BJ188">
            <v>3</v>
          </cell>
          <cell r="BK188">
            <v>0</v>
          </cell>
          <cell r="BL188">
            <v>0</v>
          </cell>
          <cell r="BM188">
            <v>0</v>
          </cell>
          <cell r="BN188">
            <v>0</v>
          </cell>
          <cell r="BO188">
            <v>36</v>
          </cell>
          <cell r="BP188">
            <v>0</v>
          </cell>
          <cell r="BQ188">
            <v>0</v>
          </cell>
          <cell r="BR188">
            <v>0</v>
          </cell>
          <cell r="BS188">
            <v>0</v>
          </cell>
          <cell r="BT188">
            <v>0</v>
          </cell>
          <cell r="BU188">
            <v>0</v>
          </cell>
          <cell r="BV188">
            <v>0</v>
          </cell>
          <cell r="BW188">
            <v>0</v>
          </cell>
          <cell r="BX188">
            <v>29</v>
          </cell>
          <cell r="BY188">
            <v>1</v>
          </cell>
          <cell r="BZ188">
            <v>0</v>
          </cell>
          <cell r="CA188">
            <v>0</v>
          </cell>
          <cell r="CB188">
            <v>0</v>
          </cell>
          <cell r="CC188">
            <v>0</v>
          </cell>
          <cell r="CD188">
            <v>0</v>
          </cell>
          <cell r="CE188">
            <v>30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0</v>
          </cell>
          <cell r="CZ188">
            <v>0</v>
          </cell>
          <cell r="DA188">
            <v>0</v>
          </cell>
          <cell r="DB188">
            <v>0</v>
          </cell>
          <cell r="DC188">
            <v>0</v>
          </cell>
          <cell r="DD188">
            <v>1</v>
          </cell>
          <cell r="DE188">
            <v>0</v>
          </cell>
          <cell r="DF188">
            <v>0</v>
          </cell>
          <cell r="DG188">
            <v>0</v>
          </cell>
          <cell r="DH188">
            <v>0</v>
          </cell>
          <cell r="DI188">
            <v>0</v>
          </cell>
          <cell r="DJ188">
            <v>0</v>
          </cell>
          <cell r="DK188">
            <v>1</v>
          </cell>
          <cell r="DL188">
            <v>30</v>
          </cell>
          <cell r="DM188">
            <v>1</v>
          </cell>
          <cell r="DN188">
            <v>0</v>
          </cell>
          <cell r="DO188">
            <v>0</v>
          </cell>
          <cell r="DP188">
            <v>0</v>
          </cell>
          <cell r="DQ188">
            <v>0</v>
          </cell>
          <cell r="DR188">
            <v>0</v>
          </cell>
          <cell r="DS188">
            <v>31</v>
          </cell>
          <cell r="DT188" t="str">
            <v>Yes</v>
          </cell>
          <cell r="DU188" t="str">
            <v>-</v>
          </cell>
          <cell r="DV188" t="str">
            <v>01752 306733</v>
          </cell>
          <cell r="DW188" t="str">
            <v>matt.garrett@plymouth.gov.uk</v>
          </cell>
        </row>
        <row r="189">
          <cell r="B189" t="str">
            <v>North Dorset</v>
          </cell>
          <cell r="C189">
            <v>7</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0</v>
          </cell>
          <cell r="CT189">
            <v>0</v>
          </cell>
          <cell r="CU189">
            <v>0</v>
          </cell>
          <cell r="CV189">
            <v>0</v>
          </cell>
          <cell r="CW189">
            <v>0</v>
          </cell>
          <cell r="CX189">
            <v>0</v>
          </cell>
          <cell r="CY189">
            <v>0</v>
          </cell>
          <cell r="CZ189">
            <v>0</v>
          </cell>
          <cell r="DA189">
            <v>0</v>
          </cell>
          <cell r="DB189">
            <v>0</v>
          </cell>
          <cell r="DC189">
            <v>0</v>
          </cell>
          <cell r="DD189">
            <v>0</v>
          </cell>
          <cell r="DE189">
            <v>0</v>
          </cell>
          <cell r="DF189">
            <v>0</v>
          </cell>
          <cell r="DG189">
            <v>0</v>
          </cell>
          <cell r="DH189">
            <v>0</v>
          </cell>
          <cell r="DI189">
            <v>0</v>
          </cell>
          <cell r="DJ189">
            <v>0</v>
          </cell>
          <cell r="DK189">
            <v>0</v>
          </cell>
          <cell r="DL189">
            <v>0</v>
          </cell>
          <cell r="DM189">
            <v>0</v>
          </cell>
          <cell r="DN189">
            <v>0</v>
          </cell>
          <cell r="DO189">
            <v>0</v>
          </cell>
          <cell r="DP189">
            <v>0</v>
          </cell>
          <cell r="DQ189">
            <v>0</v>
          </cell>
          <cell r="DR189">
            <v>0</v>
          </cell>
          <cell r="DS189">
            <v>0</v>
          </cell>
          <cell r="DT189" t="str">
            <v>Yes</v>
          </cell>
          <cell r="DU189" t="str">
            <v>-</v>
          </cell>
          <cell r="DV189" t="str">
            <v>01258 484321</v>
          </cell>
          <cell r="DW189" t="str">
            <v>pruddock@north-dorset.gov.uk</v>
          </cell>
        </row>
        <row r="190">
          <cell r="B190" t="str">
            <v>Darlington</v>
          </cell>
          <cell r="C190">
            <v>1</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2</v>
          </cell>
          <cell r="BY190">
            <v>0</v>
          </cell>
          <cell r="BZ190">
            <v>0</v>
          </cell>
          <cell r="CA190">
            <v>0</v>
          </cell>
          <cell r="CB190">
            <v>0</v>
          </cell>
          <cell r="CC190">
            <v>0</v>
          </cell>
          <cell r="CD190">
            <v>0</v>
          </cell>
          <cell r="CE190">
            <v>2</v>
          </cell>
          <cell r="CF190">
            <v>0</v>
          </cell>
          <cell r="CG190">
            <v>0</v>
          </cell>
          <cell r="CH190">
            <v>0</v>
          </cell>
          <cell r="CI190">
            <v>0</v>
          </cell>
          <cell r="CJ190">
            <v>0</v>
          </cell>
          <cell r="CK190">
            <v>0</v>
          </cell>
          <cell r="CL190">
            <v>0</v>
          </cell>
          <cell r="CM190">
            <v>0</v>
          </cell>
          <cell r="CN190">
            <v>1</v>
          </cell>
          <cell r="CO190">
            <v>0</v>
          </cell>
          <cell r="CP190">
            <v>0</v>
          </cell>
          <cell r="CQ190">
            <v>0</v>
          </cell>
          <cell r="CR190">
            <v>0</v>
          </cell>
          <cell r="CS190">
            <v>0</v>
          </cell>
          <cell r="CT190">
            <v>0</v>
          </cell>
          <cell r="CU190">
            <v>1</v>
          </cell>
          <cell r="CV190">
            <v>0</v>
          </cell>
          <cell r="CW190">
            <v>0</v>
          </cell>
          <cell r="CX190">
            <v>0</v>
          </cell>
          <cell r="CY190">
            <v>0</v>
          </cell>
          <cell r="CZ190">
            <v>0</v>
          </cell>
          <cell r="DA190">
            <v>0</v>
          </cell>
          <cell r="DB190">
            <v>0</v>
          </cell>
          <cell r="DC190">
            <v>0</v>
          </cell>
          <cell r="DD190">
            <v>0</v>
          </cell>
          <cell r="DE190">
            <v>0</v>
          </cell>
          <cell r="DF190">
            <v>0</v>
          </cell>
          <cell r="DG190">
            <v>0</v>
          </cell>
          <cell r="DH190">
            <v>0</v>
          </cell>
          <cell r="DI190">
            <v>0</v>
          </cell>
          <cell r="DJ190">
            <v>0</v>
          </cell>
          <cell r="DK190">
            <v>0</v>
          </cell>
          <cell r="DL190">
            <v>3</v>
          </cell>
          <cell r="DM190">
            <v>0</v>
          </cell>
          <cell r="DN190">
            <v>0</v>
          </cell>
          <cell r="DO190">
            <v>0</v>
          </cell>
          <cell r="DP190">
            <v>0</v>
          </cell>
          <cell r="DQ190">
            <v>0</v>
          </cell>
          <cell r="DR190">
            <v>0</v>
          </cell>
          <cell r="DS190">
            <v>3</v>
          </cell>
          <cell r="DT190" t="str">
            <v>Yes</v>
          </cell>
          <cell r="DU190" t="str">
            <v>-</v>
          </cell>
          <cell r="DV190" t="str">
            <v>01325 388544</v>
          </cell>
          <cell r="DW190" t="str">
            <v>chris.burke@darlington.gov.uk</v>
          </cell>
        </row>
        <row r="191">
          <cell r="B191" t="str">
            <v>Harlow</v>
          </cell>
          <cell r="C191">
            <v>4</v>
          </cell>
          <cell r="D191">
            <v>0</v>
          </cell>
          <cell r="E191">
            <v>0</v>
          </cell>
          <cell r="F191">
            <v>0</v>
          </cell>
          <cell r="G191">
            <v>0</v>
          </cell>
          <cell r="H191">
            <v>0</v>
          </cell>
          <cell r="I191">
            <v>0</v>
          </cell>
          <cell r="J191">
            <v>0</v>
          </cell>
          <cell r="K191">
            <v>0</v>
          </cell>
          <cell r="L191">
            <v>1</v>
          </cell>
          <cell r="M191">
            <v>0</v>
          </cell>
          <cell r="N191">
            <v>0</v>
          </cell>
          <cell r="O191">
            <v>0</v>
          </cell>
          <cell r="P191">
            <v>0</v>
          </cell>
          <cell r="Q191">
            <v>0</v>
          </cell>
          <cell r="R191">
            <v>0</v>
          </cell>
          <cell r="S191">
            <v>1</v>
          </cell>
          <cell r="T191">
            <v>34</v>
          </cell>
          <cell r="U191">
            <v>0</v>
          </cell>
          <cell r="V191">
            <v>0</v>
          </cell>
          <cell r="W191">
            <v>4</v>
          </cell>
          <cell r="X191">
            <v>1</v>
          </cell>
          <cell r="Y191">
            <v>1</v>
          </cell>
          <cell r="Z191">
            <v>0</v>
          </cell>
          <cell r="AA191">
            <v>40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35</v>
          </cell>
          <cell r="BI191">
            <v>0</v>
          </cell>
          <cell r="BJ191">
            <v>0</v>
          </cell>
          <cell r="BK191">
            <v>4</v>
          </cell>
          <cell r="BL191">
            <v>1</v>
          </cell>
          <cell r="BM191">
            <v>1</v>
          </cell>
          <cell r="BN191">
            <v>0</v>
          </cell>
          <cell r="BO191">
            <v>41</v>
          </cell>
          <cell r="BP191">
            <v>0</v>
          </cell>
          <cell r="BQ191">
            <v>0</v>
          </cell>
          <cell r="BR191">
            <v>0</v>
          </cell>
          <cell r="BS191">
            <v>0</v>
          </cell>
          <cell r="BT191">
            <v>0</v>
          </cell>
          <cell r="BU191">
            <v>0</v>
          </cell>
          <cell r="BV191">
            <v>0</v>
          </cell>
          <cell r="BW191">
            <v>0</v>
          </cell>
          <cell r="BX191">
            <v>6</v>
          </cell>
          <cell r="BY191">
            <v>0</v>
          </cell>
          <cell r="BZ191">
            <v>0</v>
          </cell>
          <cell r="CA191">
            <v>0</v>
          </cell>
          <cell r="CB191">
            <v>0</v>
          </cell>
          <cell r="CC191">
            <v>0</v>
          </cell>
          <cell r="CD191">
            <v>0</v>
          </cell>
          <cell r="CE191">
            <v>6</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0</v>
          </cell>
          <cell r="CZ191">
            <v>0</v>
          </cell>
          <cell r="DA191">
            <v>0</v>
          </cell>
          <cell r="DB191">
            <v>0</v>
          </cell>
          <cell r="DC191">
            <v>0</v>
          </cell>
          <cell r="DD191">
            <v>0</v>
          </cell>
          <cell r="DE191">
            <v>0</v>
          </cell>
          <cell r="DF191">
            <v>0</v>
          </cell>
          <cell r="DG191">
            <v>0</v>
          </cell>
          <cell r="DH191">
            <v>0</v>
          </cell>
          <cell r="DI191">
            <v>0</v>
          </cell>
          <cell r="DJ191">
            <v>0</v>
          </cell>
          <cell r="DK191">
            <v>0</v>
          </cell>
          <cell r="DL191">
            <v>6</v>
          </cell>
          <cell r="DM191">
            <v>0</v>
          </cell>
          <cell r="DN191">
            <v>0</v>
          </cell>
          <cell r="DO191">
            <v>0</v>
          </cell>
          <cell r="DP191">
            <v>0</v>
          </cell>
          <cell r="DQ191">
            <v>0</v>
          </cell>
          <cell r="DR191">
            <v>0</v>
          </cell>
          <cell r="DS191">
            <v>6</v>
          </cell>
          <cell r="DT191" t="str">
            <v>Yes</v>
          </cell>
          <cell r="DU191" t="str">
            <v>-</v>
          </cell>
          <cell r="DV191" t="str">
            <v>01279 446323</v>
          </cell>
          <cell r="DW191" t="str">
            <v>donna.goodchild@harlow.gov.uk</v>
          </cell>
        </row>
        <row r="192">
          <cell r="B192" t="str">
            <v>Hart</v>
          </cell>
          <cell r="C192">
            <v>6</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1</v>
          </cell>
          <cell r="V192">
            <v>0</v>
          </cell>
          <cell r="W192">
            <v>1</v>
          </cell>
          <cell r="X192">
            <v>0</v>
          </cell>
          <cell r="Y192">
            <v>0</v>
          </cell>
          <cell r="Z192">
            <v>0</v>
          </cell>
          <cell r="AA192">
            <v>2</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1</v>
          </cell>
          <cell r="BJ192">
            <v>0</v>
          </cell>
          <cell r="BK192">
            <v>1</v>
          </cell>
          <cell r="BL192">
            <v>0</v>
          </cell>
          <cell r="BM192">
            <v>0</v>
          </cell>
          <cell r="BN192">
            <v>0</v>
          </cell>
          <cell r="BO192">
            <v>2</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0</v>
          </cell>
          <cell r="CZ192">
            <v>0</v>
          </cell>
          <cell r="DA192">
            <v>0</v>
          </cell>
          <cell r="DB192">
            <v>0</v>
          </cell>
          <cell r="DC192">
            <v>0</v>
          </cell>
          <cell r="DD192">
            <v>0</v>
          </cell>
          <cell r="DE192">
            <v>0</v>
          </cell>
          <cell r="DF192">
            <v>0</v>
          </cell>
          <cell r="DG192">
            <v>0</v>
          </cell>
          <cell r="DH192">
            <v>0</v>
          </cell>
          <cell r="DI192">
            <v>0</v>
          </cell>
          <cell r="DJ192">
            <v>0</v>
          </cell>
          <cell r="DK192">
            <v>0</v>
          </cell>
          <cell r="DL192">
            <v>0</v>
          </cell>
          <cell r="DM192">
            <v>0</v>
          </cell>
          <cell r="DN192">
            <v>0</v>
          </cell>
          <cell r="DO192">
            <v>0</v>
          </cell>
          <cell r="DP192">
            <v>0</v>
          </cell>
          <cell r="DQ192">
            <v>0</v>
          </cell>
          <cell r="DR192">
            <v>0</v>
          </cell>
          <cell r="DS192">
            <v>0</v>
          </cell>
          <cell r="DT192" t="str">
            <v>Yes</v>
          </cell>
          <cell r="DU192" t="str">
            <v>-Section E4,1a (E4,1c)- 198 referral sent to Bexley Borough Council on 14/05/07 for only applicants in B&amp;B. No response to this as of 16/07/07 still chasing this up.</v>
          </cell>
          <cell r="DV192" t="str">
            <v>01252 774420</v>
          </cell>
          <cell r="DW192" t="str">
            <v>Housing@hart.gov.uk</v>
          </cell>
        </row>
        <row r="193">
          <cell r="B193" t="str">
            <v>Hertsmere</v>
          </cell>
          <cell r="C193">
            <v>4</v>
          </cell>
          <cell r="D193">
            <v>0</v>
          </cell>
          <cell r="E193">
            <v>0</v>
          </cell>
          <cell r="F193">
            <v>0</v>
          </cell>
          <cell r="G193">
            <v>0</v>
          </cell>
          <cell r="H193">
            <v>0</v>
          </cell>
          <cell r="I193">
            <v>0</v>
          </cell>
          <cell r="J193">
            <v>0</v>
          </cell>
          <cell r="K193">
            <v>0</v>
          </cell>
          <cell r="L193">
            <v>1</v>
          </cell>
          <cell r="M193">
            <v>0</v>
          </cell>
          <cell r="N193">
            <v>0</v>
          </cell>
          <cell r="O193">
            <v>0</v>
          </cell>
          <cell r="P193">
            <v>0</v>
          </cell>
          <cell r="Q193">
            <v>0</v>
          </cell>
          <cell r="R193">
            <v>0</v>
          </cell>
          <cell r="S193">
            <v>1</v>
          </cell>
          <cell r="T193">
            <v>4</v>
          </cell>
          <cell r="U193">
            <v>7</v>
          </cell>
          <cell r="V193">
            <v>0</v>
          </cell>
          <cell r="W193">
            <v>0</v>
          </cell>
          <cell r="X193">
            <v>0</v>
          </cell>
          <cell r="Y193">
            <v>0</v>
          </cell>
          <cell r="Z193">
            <v>0</v>
          </cell>
          <cell r="AA193">
            <v>11</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1</v>
          </cell>
          <cell r="AS193">
            <v>0</v>
          </cell>
          <cell r="AT193">
            <v>0</v>
          </cell>
          <cell r="AU193">
            <v>0</v>
          </cell>
          <cell r="AV193">
            <v>0</v>
          </cell>
          <cell r="AW193">
            <v>0</v>
          </cell>
          <cell r="AX193">
            <v>0</v>
          </cell>
          <cell r="AY193">
            <v>1</v>
          </cell>
          <cell r="AZ193">
            <v>1</v>
          </cell>
          <cell r="BA193">
            <v>0</v>
          </cell>
          <cell r="BB193">
            <v>1</v>
          </cell>
          <cell r="BC193">
            <v>0</v>
          </cell>
          <cell r="BD193">
            <v>0</v>
          </cell>
          <cell r="BE193">
            <v>0</v>
          </cell>
          <cell r="BF193">
            <v>0</v>
          </cell>
          <cell r="BG193">
            <v>2</v>
          </cell>
          <cell r="BH193">
            <v>7</v>
          </cell>
          <cell r="BI193">
            <v>7</v>
          </cell>
          <cell r="BJ193">
            <v>1</v>
          </cell>
          <cell r="BK193">
            <v>0</v>
          </cell>
          <cell r="BL193">
            <v>0</v>
          </cell>
          <cell r="BM193">
            <v>0</v>
          </cell>
          <cell r="BN193">
            <v>0</v>
          </cell>
          <cell r="BO193">
            <v>15</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t="str">
            <v>Yes</v>
          </cell>
          <cell r="DU193" t="str">
            <v>-</v>
          </cell>
          <cell r="DV193" t="str">
            <v>02082077569</v>
          </cell>
          <cell r="DW193" t="str">
            <v>kim.harwood@hertsmere.gov.uk</v>
          </cell>
        </row>
        <row r="194">
          <cell r="B194" t="str">
            <v>Preston</v>
          </cell>
          <cell r="C194">
            <v>9</v>
          </cell>
          <cell r="D194">
            <v>0</v>
          </cell>
          <cell r="E194">
            <v>0</v>
          </cell>
          <cell r="F194">
            <v>0</v>
          </cell>
          <cell r="G194">
            <v>0</v>
          </cell>
          <cell r="H194">
            <v>0</v>
          </cell>
          <cell r="I194">
            <v>0</v>
          </cell>
          <cell r="J194">
            <v>0</v>
          </cell>
          <cell r="K194">
            <v>0</v>
          </cell>
          <cell r="L194">
            <v>2</v>
          </cell>
          <cell r="M194">
            <v>0</v>
          </cell>
          <cell r="N194">
            <v>0</v>
          </cell>
          <cell r="O194">
            <v>0</v>
          </cell>
          <cell r="P194">
            <v>0</v>
          </cell>
          <cell r="Q194">
            <v>0</v>
          </cell>
          <cell r="R194">
            <v>0</v>
          </cell>
          <cell r="S194">
            <v>2</v>
          </cell>
          <cell r="T194">
            <v>4</v>
          </cell>
          <cell r="U194">
            <v>6</v>
          </cell>
          <cell r="V194">
            <v>0</v>
          </cell>
          <cell r="W194">
            <v>0</v>
          </cell>
          <cell r="X194">
            <v>0</v>
          </cell>
          <cell r="Y194">
            <v>0</v>
          </cell>
          <cell r="Z194">
            <v>0</v>
          </cell>
          <cell r="AA194">
            <v>10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v>
          </cell>
          <cell r="BA194">
            <v>1</v>
          </cell>
          <cell r="BB194">
            <v>0</v>
          </cell>
          <cell r="BC194">
            <v>0</v>
          </cell>
          <cell r="BD194">
            <v>0</v>
          </cell>
          <cell r="BE194">
            <v>0</v>
          </cell>
          <cell r="BF194">
            <v>0</v>
          </cell>
          <cell r="BG194">
            <v>4</v>
          </cell>
          <cell r="BH194">
            <v>9</v>
          </cell>
          <cell r="BI194">
            <v>7</v>
          </cell>
          <cell r="BJ194">
            <v>0</v>
          </cell>
          <cell r="BK194">
            <v>0</v>
          </cell>
          <cell r="BL194">
            <v>0</v>
          </cell>
          <cell r="BM194">
            <v>0</v>
          </cell>
          <cell r="BN194">
            <v>0</v>
          </cell>
          <cell r="BO194">
            <v>16</v>
          </cell>
          <cell r="BP194">
            <v>0</v>
          </cell>
          <cell r="BQ194">
            <v>0</v>
          </cell>
          <cell r="BR194">
            <v>0</v>
          </cell>
          <cell r="BS194">
            <v>0</v>
          </cell>
          <cell r="BT194">
            <v>0</v>
          </cell>
          <cell r="BU194">
            <v>0</v>
          </cell>
          <cell r="BV194">
            <v>0</v>
          </cell>
          <cell r="BW194">
            <v>0</v>
          </cell>
          <cell r="BX194">
            <v>2</v>
          </cell>
          <cell r="BY194">
            <v>2</v>
          </cell>
          <cell r="BZ194">
            <v>0</v>
          </cell>
          <cell r="CA194">
            <v>0</v>
          </cell>
          <cell r="CB194">
            <v>0</v>
          </cell>
          <cell r="CC194">
            <v>0</v>
          </cell>
          <cell r="CD194">
            <v>0</v>
          </cell>
          <cell r="CE194">
            <v>4</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2</v>
          </cell>
          <cell r="DM194">
            <v>2</v>
          </cell>
          <cell r="DN194">
            <v>0</v>
          </cell>
          <cell r="DO194">
            <v>0</v>
          </cell>
          <cell r="DP194">
            <v>0</v>
          </cell>
          <cell r="DQ194">
            <v>0</v>
          </cell>
          <cell r="DR194">
            <v>0</v>
          </cell>
          <cell r="DS194">
            <v>4</v>
          </cell>
          <cell r="DT194" t="str">
            <v>Yes</v>
          </cell>
          <cell r="DU194" t="str">
            <v>-</v>
          </cell>
          <cell r="DV194" t="str">
            <v>01772 906404</v>
          </cell>
          <cell r="DW194" t="str">
            <v>j.cameron@preston.gov.uk</v>
          </cell>
        </row>
        <row r="195">
          <cell r="B195" t="str">
            <v>West Lindsey</v>
          </cell>
          <cell r="C195">
            <v>3</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12</v>
          </cell>
          <cell r="U195">
            <v>0</v>
          </cell>
          <cell r="V195">
            <v>0</v>
          </cell>
          <cell r="W195">
            <v>0</v>
          </cell>
          <cell r="X195">
            <v>0</v>
          </cell>
          <cell r="Y195">
            <v>0</v>
          </cell>
          <cell r="Z195">
            <v>0</v>
          </cell>
          <cell r="AA195">
            <v>12</v>
          </cell>
          <cell r="AB195">
            <v>1</v>
          </cell>
          <cell r="AC195">
            <v>0</v>
          </cell>
          <cell r="AD195">
            <v>0</v>
          </cell>
          <cell r="AE195">
            <v>0</v>
          </cell>
          <cell r="AF195">
            <v>0</v>
          </cell>
          <cell r="AG195">
            <v>0</v>
          </cell>
          <cell r="AH195">
            <v>0</v>
          </cell>
          <cell r="AI195">
            <v>1</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13</v>
          </cell>
          <cell r="BI195">
            <v>0</v>
          </cell>
          <cell r="BJ195">
            <v>0</v>
          </cell>
          <cell r="BK195">
            <v>0</v>
          </cell>
          <cell r="BL195">
            <v>0</v>
          </cell>
          <cell r="BM195">
            <v>0</v>
          </cell>
          <cell r="BN195">
            <v>0</v>
          </cell>
          <cell r="BO195">
            <v>13</v>
          </cell>
          <cell r="BP195">
            <v>0</v>
          </cell>
          <cell r="BQ195">
            <v>0</v>
          </cell>
          <cell r="BR195">
            <v>0</v>
          </cell>
          <cell r="BS195">
            <v>0</v>
          </cell>
          <cell r="BT195">
            <v>0</v>
          </cell>
          <cell r="BU195">
            <v>0</v>
          </cell>
          <cell r="BV195">
            <v>0</v>
          </cell>
          <cell r="BW195">
            <v>0</v>
          </cell>
          <cell r="BX195">
            <v>2</v>
          </cell>
          <cell r="BY195">
            <v>0</v>
          </cell>
          <cell r="BZ195">
            <v>0</v>
          </cell>
          <cell r="CA195">
            <v>0</v>
          </cell>
          <cell r="CB195">
            <v>0</v>
          </cell>
          <cell r="CC195">
            <v>0</v>
          </cell>
          <cell r="CD195">
            <v>0</v>
          </cell>
          <cell r="CE195">
            <v>2</v>
          </cell>
          <cell r="CF195">
            <v>2</v>
          </cell>
          <cell r="CG195">
            <v>0</v>
          </cell>
          <cell r="CH195">
            <v>0</v>
          </cell>
          <cell r="CI195">
            <v>0</v>
          </cell>
          <cell r="CJ195">
            <v>0</v>
          </cell>
          <cell r="CK195">
            <v>0</v>
          </cell>
          <cell r="CL195">
            <v>0</v>
          </cell>
          <cell r="CM195">
            <v>2</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1</v>
          </cell>
          <cell r="DE195">
            <v>0</v>
          </cell>
          <cell r="DF195">
            <v>0</v>
          </cell>
          <cell r="DG195">
            <v>0</v>
          </cell>
          <cell r="DH195">
            <v>0</v>
          </cell>
          <cell r="DI195">
            <v>0</v>
          </cell>
          <cell r="DJ195">
            <v>0</v>
          </cell>
          <cell r="DK195">
            <v>1</v>
          </cell>
          <cell r="DL195">
            <v>5</v>
          </cell>
          <cell r="DM195">
            <v>0</v>
          </cell>
          <cell r="DN195">
            <v>0</v>
          </cell>
          <cell r="DO195">
            <v>0</v>
          </cell>
          <cell r="DP195">
            <v>0</v>
          </cell>
          <cell r="DQ195">
            <v>0</v>
          </cell>
          <cell r="DR195">
            <v>0</v>
          </cell>
          <cell r="DS195">
            <v>5</v>
          </cell>
          <cell r="DT195" t="str">
            <v>Yes</v>
          </cell>
          <cell r="DU195" t="str">
            <v>-</v>
          </cell>
          <cell r="DV195" t="str">
            <v>01427 676615</v>
          </cell>
          <cell r="DW195" t="str">
            <v>diane.krochmal@west-lindsey.gov.uk</v>
          </cell>
        </row>
        <row r="196">
          <cell r="B196" t="str">
            <v>Selby</v>
          </cell>
          <cell r="C196">
            <v>2</v>
          </cell>
          <cell r="D196">
            <v>0</v>
          </cell>
          <cell r="E196">
            <v>0</v>
          </cell>
          <cell r="F196">
            <v>0</v>
          </cell>
          <cell r="G196">
            <v>0</v>
          </cell>
          <cell r="H196">
            <v>0</v>
          </cell>
          <cell r="I196">
            <v>0</v>
          </cell>
          <cell r="J196">
            <v>0</v>
          </cell>
          <cell r="K196">
            <v>0</v>
          </cell>
          <cell r="L196">
            <v>0</v>
          </cell>
          <cell r="M196">
            <v>1</v>
          </cell>
          <cell r="N196">
            <v>0</v>
          </cell>
          <cell r="O196">
            <v>0</v>
          </cell>
          <cell r="P196">
            <v>0</v>
          </cell>
          <cell r="Q196">
            <v>0</v>
          </cell>
          <cell r="R196">
            <v>0</v>
          </cell>
          <cell r="S196">
            <v>1</v>
          </cell>
          <cell r="T196">
            <v>5</v>
          </cell>
          <cell r="U196">
            <v>0</v>
          </cell>
          <cell r="V196">
            <v>0</v>
          </cell>
          <cell r="W196">
            <v>0</v>
          </cell>
          <cell r="X196">
            <v>0</v>
          </cell>
          <cell r="Y196">
            <v>0</v>
          </cell>
          <cell r="Z196">
            <v>0</v>
          </cell>
          <cell r="AA196">
            <v>5</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5</v>
          </cell>
          <cell r="BI196">
            <v>1</v>
          </cell>
          <cell r="BJ196">
            <v>0</v>
          </cell>
          <cell r="BK196">
            <v>0</v>
          </cell>
          <cell r="BL196">
            <v>0</v>
          </cell>
          <cell r="BM196">
            <v>0</v>
          </cell>
          <cell r="BN196">
            <v>0</v>
          </cell>
          <cell r="BO196">
            <v>6</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0</v>
          </cell>
          <cell r="CT196">
            <v>0</v>
          </cell>
          <cell r="CU196">
            <v>0</v>
          </cell>
          <cell r="CV196">
            <v>0</v>
          </cell>
          <cell r="CW196">
            <v>0</v>
          </cell>
          <cell r="CX196">
            <v>0</v>
          </cell>
          <cell r="CY196">
            <v>0</v>
          </cell>
          <cell r="CZ196">
            <v>0</v>
          </cell>
          <cell r="DA196">
            <v>0</v>
          </cell>
          <cell r="DB196">
            <v>0</v>
          </cell>
          <cell r="DC196">
            <v>0</v>
          </cell>
          <cell r="DD196">
            <v>0</v>
          </cell>
          <cell r="DE196">
            <v>0</v>
          </cell>
          <cell r="DF196">
            <v>0</v>
          </cell>
          <cell r="DG196">
            <v>0</v>
          </cell>
          <cell r="DH196">
            <v>0</v>
          </cell>
          <cell r="DI196">
            <v>0</v>
          </cell>
          <cell r="DJ196">
            <v>0</v>
          </cell>
          <cell r="DK196">
            <v>0</v>
          </cell>
          <cell r="DL196">
            <v>0</v>
          </cell>
          <cell r="DM196">
            <v>0</v>
          </cell>
          <cell r="DN196">
            <v>0</v>
          </cell>
          <cell r="DO196">
            <v>0</v>
          </cell>
          <cell r="DP196">
            <v>0</v>
          </cell>
          <cell r="DQ196">
            <v>0</v>
          </cell>
          <cell r="DR196">
            <v>0</v>
          </cell>
          <cell r="DS196">
            <v>0</v>
          </cell>
          <cell r="DT196" t="str">
            <v>Yes</v>
          </cell>
          <cell r="DU196" t="str">
            <v>-</v>
          </cell>
          <cell r="DV196" t="str">
            <v>01757 292133</v>
          </cell>
          <cell r="DW196" t="str">
            <v>jjennison@selby.gov.uk</v>
          </cell>
        </row>
        <row r="197">
          <cell r="B197" t="str">
            <v>Blyth Valley</v>
          </cell>
          <cell r="C197">
            <v>1</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12</v>
          </cell>
          <cell r="U197">
            <v>0</v>
          </cell>
          <cell r="V197">
            <v>0</v>
          </cell>
          <cell r="W197">
            <v>0</v>
          </cell>
          <cell r="X197">
            <v>0</v>
          </cell>
          <cell r="Y197">
            <v>0</v>
          </cell>
          <cell r="Z197">
            <v>0</v>
          </cell>
          <cell r="AA197">
            <v>12</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5</v>
          </cell>
          <cell r="BA197">
            <v>0</v>
          </cell>
          <cell r="BB197">
            <v>0</v>
          </cell>
          <cell r="BC197">
            <v>0</v>
          </cell>
          <cell r="BD197">
            <v>0</v>
          </cell>
          <cell r="BE197">
            <v>0</v>
          </cell>
          <cell r="BF197">
            <v>0</v>
          </cell>
          <cell r="BG197">
            <v>5</v>
          </cell>
          <cell r="BH197">
            <v>17</v>
          </cell>
          <cell r="BI197">
            <v>0</v>
          </cell>
          <cell r="BJ197">
            <v>0</v>
          </cell>
          <cell r="BK197">
            <v>0</v>
          </cell>
          <cell r="BL197">
            <v>0</v>
          </cell>
          <cell r="BM197">
            <v>0</v>
          </cell>
          <cell r="BN197">
            <v>0</v>
          </cell>
          <cell r="BO197">
            <v>17</v>
          </cell>
          <cell r="BP197">
            <v>0</v>
          </cell>
          <cell r="BQ197">
            <v>0</v>
          </cell>
          <cell r="BR197">
            <v>0</v>
          </cell>
          <cell r="BS197">
            <v>0</v>
          </cell>
          <cell r="BT197">
            <v>0</v>
          </cell>
          <cell r="BU197">
            <v>0</v>
          </cell>
          <cell r="BV197">
            <v>0</v>
          </cell>
          <cell r="BW197">
            <v>0</v>
          </cell>
          <cell r="BX197">
            <v>1</v>
          </cell>
          <cell r="BY197">
            <v>0</v>
          </cell>
          <cell r="BZ197">
            <v>0</v>
          </cell>
          <cell r="CA197">
            <v>0</v>
          </cell>
          <cell r="CB197">
            <v>0</v>
          </cell>
          <cell r="CC197">
            <v>0</v>
          </cell>
          <cell r="CD197">
            <v>0</v>
          </cell>
          <cell r="CE197">
            <v>1</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0</v>
          </cell>
          <cell r="DB197">
            <v>0</v>
          </cell>
          <cell r="DC197">
            <v>0</v>
          </cell>
          <cell r="DD197">
            <v>0</v>
          </cell>
          <cell r="DE197">
            <v>0</v>
          </cell>
          <cell r="DF197">
            <v>0</v>
          </cell>
          <cell r="DG197">
            <v>0</v>
          </cell>
          <cell r="DH197">
            <v>0</v>
          </cell>
          <cell r="DI197">
            <v>0</v>
          </cell>
          <cell r="DJ197">
            <v>0</v>
          </cell>
          <cell r="DK197">
            <v>0</v>
          </cell>
          <cell r="DL197">
            <v>1</v>
          </cell>
          <cell r="DM197">
            <v>0</v>
          </cell>
          <cell r="DN197">
            <v>0</v>
          </cell>
          <cell r="DO197">
            <v>0</v>
          </cell>
          <cell r="DP197">
            <v>0</v>
          </cell>
          <cell r="DQ197">
            <v>0</v>
          </cell>
          <cell r="DR197">
            <v>0</v>
          </cell>
          <cell r="DS197">
            <v>1</v>
          </cell>
          <cell r="DT197" t="str">
            <v>Yes</v>
          </cell>
          <cell r="DU197" t="str">
            <v>-</v>
          </cell>
          <cell r="DV197" t="str">
            <v>01670 542095</v>
          </cell>
          <cell r="DW197" t="str">
            <v>vflint@blythvalley.gov.uk</v>
          </cell>
        </row>
        <row r="198">
          <cell r="B198" t="str">
            <v>Gedling</v>
          </cell>
          <cell r="C198">
            <v>3</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1</v>
          </cell>
          <cell r="U198">
            <v>7</v>
          </cell>
          <cell r="V198">
            <v>1</v>
          </cell>
          <cell r="W198">
            <v>0</v>
          </cell>
          <cell r="X198">
            <v>1</v>
          </cell>
          <cell r="Y198">
            <v>2</v>
          </cell>
          <cell r="Z198">
            <v>0</v>
          </cell>
          <cell r="AA198">
            <v>12</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1</v>
          </cell>
          <cell r="BA198">
            <v>0</v>
          </cell>
          <cell r="BB198">
            <v>0</v>
          </cell>
          <cell r="BC198">
            <v>2</v>
          </cell>
          <cell r="BD198">
            <v>0</v>
          </cell>
          <cell r="BE198">
            <v>0</v>
          </cell>
          <cell r="BF198">
            <v>0</v>
          </cell>
          <cell r="BG198">
            <v>3</v>
          </cell>
          <cell r="BH198">
            <v>2</v>
          </cell>
          <cell r="BI198">
            <v>7</v>
          </cell>
          <cell r="BJ198">
            <v>1</v>
          </cell>
          <cell r="BK198">
            <v>2</v>
          </cell>
          <cell r="BL198">
            <v>1</v>
          </cell>
          <cell r="BM198">
            <v>2</v>
          </cell>
          <cell r="BN198">
            <v>0</v>
          </cell>
          <cell r="BO198">
            <v>15</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0</v>
          </cell>
          <cell r="DS198">
            <v>0</v>
          </cell>
          <cell r="DT198" t="str">
            <v>Yes</v>
          </cell>
          <cell r="DU198" t="str">
            <v>-</v>
          </cell>
          <cell r="DV198" t="str">
            <v>0115 9013679</v>
          </cell>
          <cell r="DW198" t="str">
            <v>sandra.fox@gedling.gov.uk</v>
          </cell>
        </row>
        <row r="199">
          <cell r="B199" t="str">
            <v>North Shropshire</v>
          </cell>
          <cell r="C199">
            <v>8</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6</v>
          </cell>
          <cell r="U199">
            <v>0</v>
          </cell>
          <cell r="V199">
            <v>0</v>
          </cell>
          <cell r="W199">
            <v>0</v>
          </cell>
          <cell r="X199">
            <v>0</v>
          </cell>
          <cell r="Y199">
            <v>0</v>
          </cell>
          <cell r="Z199">
            <v>0</v>
          </cell>
          <cell r="AA199">
            <v>6</v>
          </cell>
          <cell r="AB199">
            <v>0</v>
          </cell>
          <cell r="AC199">
            <v>0</v>
          </cell>
          <cell r="AD199">
            <v>0</v>
          </cell>
          <cell r="AE199">
            <v>0</v>
          </cell>
          <cell r="AF199">
            <v>0</v>
          </cell>
          <cell r="AG199">
            <v>0</v>
          </cell>
          <cell r="AH199">
            <v>0</v>
          </cell>
          <cell r="AI199">
            <v>0</v>
          </cell>
          <cell r="AJ199">
            <v>2</v>
          </cell>
          <cell r="AK199">
            <v>0</v>
          </cell>
          <cell r="AL199">
            <v>0</v>
          </cell>
          <cell r="AM199">
            <v>0</v>
          </cell>
          <cell r="AN199">
            <v>0</v>
          </cell>
          <cell r="AO199">
            <v>0</v>
          </cell>
          <cell r="AP199">
            <v>0</v>
          </cell>
          <cell r="AQ199">
            <v>2</v>
          </cell>
          <cell r="AR199">
            <v>0</v>
          </cell>
          <cell r="AS199">
            <v>0</v>
          </cell>
          <cell r="AT199">
            <v>0</v>
          </cell>
          <cell r="AU199">
            <v>0</v>
          </cell>
          <cell r="AV199">
            <v>0</v>
          </cell>
          <cell r="AW199">
            <v>0</v>
          </cell>
          <cell r="AX199">
            <v>0</v>
          </cell>
          <cell r="AY199">
            <v>0</v>
          </cell>
          <cell r="AZ199">
            <v>1</v>
          </cell>
          <cell r="BA199">
            <v>0</v>
          </cell>
          <cell r="BB199">
            <v>0</v>
          </cell>
          <cell r="BC199">
            <v>0</v>
          </cell>
          <cell r="BD199">
            <v>0</v>
          </cell>
          <cell r="BE199">
            <v>0</v>
          </cell>
          <cell r="BF199">
            <v>0</v>
          </cell>
          <cell r="BG199">
            <v>1</v>
          </cell>
          <cell r="BH199">
            <v>9</v>
          </cell>
          <cell r="BI199">
            <v>0</v>
          </cell>
          <cell r="BJ199">
            <v>0</v>
          </cell>
          <cell r="BK199">
            <v>0</v>
          </cell>
          <cell r="BL199">
            <v>0</v>
          </cell>
          <cell r="BM199">
            <v>0</v>
          </cell>
          <cell r="BN199">
            <v>0</v>
          </cell>
          <cell r="BO199">
            <v>9</v>
          </cell>
          <cell r="BP199">
            <v>0</v>
          </cell>
          <cell r="BQ199">
            <v>0</v>
          </cell>
          <cell r="BR199">
            <v>0</v>
          </cell>
          <cell r="BS199">
            <v>0</v>
          </cell>
          <cell r="BT199">
            <v>0</v>
          </cell>
          <cell r="BU199">
            <v>0</v>
          </cell>
          <cell r="BV199">
            <v>0</v>
          </cell>
          <cell r="BW199">
            <v>0</v>
          </cell>
          <cell r="BX199">
            <v>5</v>
          </cell>
          <cell r="BY199">
            <v>0</v>
          </cell>
          <cell r="BZ199">
            <v>1</v>
          </cell>
          <cell r="CA199">
            <v>0</v>
          </cell>
          <cell r="CB199">
            <v>0</v>
          </cell>
          <cell r="CC199">
            <v>0</v>
          </cell>
          <cell r="CD199">
            <v>0</v>
          </cell>
          <cell r="CE199">
            <v>6</v>
          </cell>
          <cell r="CF199">
            <v>0</v>
          </cell>
          <cell r="CG199">
            <v>0</v>
          </cell>
          <cell r="CH199">
            <v>0</v>
          </cell>
          <cell r="CI199">
            <v>0</v>
          </cell>
          <cell r="CJ199">
            <v>0</v>
          </cell>
          <cell r="CK199">
            <v>0</v>
          </cell>
          <cell r="CL199">
            <v>0</v>
          </cell>
          <cell r="CM199">
            <v>0</v>
          </cell>
          <cell r="CN199">
            <v>1</v>
          </cell>
          <cell r="CO199">
            <v>0</v>
          </cell>
          <cell r="CP199">
            <v>0</v>
          </cell>
          <cell r="CQ199">
            <v>0</v>
          </cell>
          <cell r="CR199">
            <v>0</v>
          </cell>
          <cell r="CS199">
            <v>0</v>
          </cell>
          <cell r="CT199">
            <v>0</v>
          </cell>
          <cell r="CU199">
            <v>1</v>
          </cell>
          <cell r="CV199">
            <v>0</v>
          </cell>
          <cell r="CW199">
            <v>0</v>
          </cell>
          <cell r="CX199">
            <v>0</v>
          </cell>
          <cell r="CY199">
            <v>0</v>
          </cell>
          <cell r="CZ199">
            <v>0</v>
          </cell>
          <cell r="DA199">
            <v>0</v>
          </cell>
          <cell r="DB199">
            <v>0</v>
          </cell>
          <cell r="DC199">
            <v>0</v>
          </cell>
          <cell r="DD199">
            <v>0</v>
          </cell>
          <cell r="DE199">
            <v>0</v>
          </cell>
          <cell r="DF199">
            <v>0</v>
          </cell>
          <cell r="DG199">
            <v>0</v>
          </cell>
          <cell r="DH199">
            <v>0</v>
          </cell>
          <cell r="DI199">
            <v>0</v>
          </cell>
          <cell r="DJ199">
            <v>0</v>
          </cell>
          <cell r="DK199">
            <v>0</v>
          </cell>
          <cell r="DL199">
            <v>6</v>
          </cell>
          <cell r="DM199">
            <v>0</v>
          </cell>
          <cell r="DN199">
            <v>1</v>
          </cell>
          <cell r="DO199">
            <v>0</v>
          </cell>
          <cell r="DP199">
            <v>0</v>
          </cell>
          <cell r="DQ199">
            <v>0</v>
          </cell>
          <cell r="DR199">
            <v>0</v>
          </cell>
          <cell r="DS199">
            <v>7</v>
          </cell>
          <cell r="DT199" t="str">
            <v>Yes</v>
          </cell>
          <cell r="DU199" t="str">
            <v>-</v>
          </cell>
          <cell r="DV199" t="str">
            <v>01939 238486</v>
          </cell>
          <cell r="DW199" t="str">
            <v>msimpson@northshropshiredc.gov.uk</v>
          </cell>
        </row>
        <row r="200">
          <cell r="B200" t="str">
            <v>Bolton</v>
          </cell>
          <cell r="C200">
            <v>9</v>
          </cell>
          <cell r="D200">
            <v>0</v>
          </cell>
          <cell r="E200">
            <v>0</v>
          </cell>
          <cell r="F200">
            <v>0</v>
          </cell>
          <cell r="G200">
            <v>0</v>
          </cell>
          <cell r="H200">
            <v>0</v>
          </cell>
          <cell r="I200">
            <v>0</v>
          </cell>
          <cell r="J200">
            <v>0</v>
          </cell>
          <cell r="K200">
            <v>0</v>
          </cell>
          <cell r="L200">
            <v>4</v>
          </cell>
          <cell r="M200">
            <v>0</v>
          </cell>
          <cell r="N200">
            <v>0</v>
          </cell>
          <cell r="O200">
            <v>0</v>
          </cell>
          <cell r="P200">
            <v>0</v>
          </cell>
          <cell r="Q200">
            <v>0</v>
          </cell>
          <cell r="R200">
            <v>0</v>
          </cell>
          <cell r="S200">
            <v>4</v>
          </cell>
          <cell r="T200">
            <v>25</v>
          </cell>
          <cell r="U200">
            <v>6</v>
          </cell>
          <cell r="V200">
            <v>0</v>
          </cell>
          <cell r="W200">
            <v>0</v>
          </cell>
          <cell r="X200">
            <v>0</v>
          </cell>
          <cell r="Y200">
            <v>0</v>
          </cell>
          <cell r="Z200">
            <v>0</v>
          </cell>
          <cell r="AA200">
            <v>31</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8</v>
          </cell>
          <cell r="BA200">
            <v>1</v>
          </cell>
          <cell r="BB200">
            <v>0</v>
          </cell>
          <cell r="BC200">
            <v>0</v>
          </cell>
          <cell r="BD200">
            <v>0</v>
          </cell>
          <cell r="BE200">
            <v>0</v>
          </cell>
          <cell r="BF200">
            <v>0</v>
          </cell>
          <cell r="BG200">
            <v>9</v>
          </cell>
          <cell r="BH200">
            <v>37</v>
          </cell>
          <cell r="BI200">
            <v>7</v>
          </cell>
          <cell r="BJ200">
            <v>0</v>
          </cell>
          <cell r="BK200">
            <v>0</v>
          </cell>
          <cell r="BL200">
            <v>0</v>
          </cell>
          <cell r="BM200">
            <v>0</v>
          </cell>
          <cell r="BN200">
            <v>0</v>
          </cell>
          <cell r="BO200">
            <v>44</v>
          </cell>
          <cell r="BP200">
            <v>0</v>
          </cell>
          <cell r="BQ200">
            <v>0</v>
          </cell>
          <cell r="BR200">
            <v>0</v>
          </cell>
          <cell r="BS200">
            <v>0</v>
          </cell>
          <cell r="BT200">
            <v>0</v>
          </cell>
          <cell r="BU200">
            <v>0</v>
          </cell>
          <cell r="BV200">
            <v>0</v>
          </cell>
          <cell r="BW200">
            <v>0</v>
          </cell>
          <cell r="BX200">
            <v>52</v>
          </cell>
          <cell r="BY200">
            <v>5</v>
          </cell>
          <cell r="BZ200">
            <v>0</v>
          </cell>
          <cell r="CA200">
            <v>0</v>
          </cell>
          <cell r="CB200">
            <v>0</v>
          </cell>
          <cell r="CC200">
            <v>0</v>
          </cell>
          <cell r="CD200">
            <v>0</v>
          </cell>
          <cell r="CE200">
            <v>57</v>
          </cell>
          <cell r="CF200">
            <v>3</v>
          </cell>
          <cell r="CG200">
            <v>0</v>
          </cell>
          <cell r="CH200">
            <v>0</v>
          </cell>
          <cell r="CI200">
            <v>0</v>
          </cell>
          <cell r="CJ200">
            <v>0</v>
          </cell>
          <cell r="CK200">
            <v>0</v>
          </cell>
          <cell r="CL200">
            <v>0</v>
          </cell>
          <cell r="CM200">
            <v>3</v>
          </cell>
          <cell r="CN200">
            <v>0</v>
          </cell>
          <cell r="CO200">
            <v>0</v>
          </cell>
          <cell r="CP200">
            <v>0</v>
          </cell>
          <cell r="CQ200">
            <v>0</v>
          </cell>
          <cell r="CR200">
            <v>0</v>
          </cell>
          <cell r="CS200">
            <v>0</v>
          </cell>
          <cell r="CT200">
            <v>0</v>
          </cell>
          <cell r="CU200">
            <v>0</v>
          </cell>
          <cell r="CV200">
            <v>0</v>
          </cell>
          <cell r="CW200">
            <v>0</v>
          </cell>
          <cell r="CX200">
            <v>0</v>
          </cell>
          <cell r="CY200">
            <v>0</v>
          </cell>
          <cell r="CZ200">
            <v>0</v>
          </cell>
          <cell r="DA200">
            <v>0</v>
          </cell>
          <cell r="DB200">
            <v>0</v>
          </cell>
          <cell r="DC200">
            <v>0</v>
          </cell>
          <cell r="DD200">
            <v>0</v>
          </cell>
          <cell r="DE200">
            <v>0</v>
          </cell>
          <cell r="DF200">
            <v>0</v>
          </cell>
          <cell r="DG200">
            <v>0</v>
          </cell>
          <cell r="DH200">
            <v>0</v>
          </cell>
          <cell r="DI200">
            <v>0</v>
          </cell>
          <cell r="DJ200">
            <v>0</v>
          </cell>
          <cell r="DK200">
            <v>0</v>
          </cell>
          <cell r="DL200">
            <v>55</v>
          </cell>
          <cell r="DM200">
            <v>5</v>
          </cell>
          <cell r="DN200">
            <v>0</v>
          </cell>
          <cell r="DO200">
            <v>0</v>
          </cell>
          <cell r="DP200">
            <v>0</v>
          </cell>
          <cell r="DQ200">
            <v>0</v>
          </cell>
          <cell r="DR200">
            <v>0</v>
          </cell>
          <cell r="DS200">
            <v>60</v>
          </cell>
          <cell r="DT200" t="str">
            <v>Yes</v>
          </cell>
          <cell r="DU200" t="str">
            <v>-</v>
          </cell>
          <cell r="DV200" t="str">
            <v>01204-335699</v>
          </cell>
          <cell r="DW200" t="str">
            <v>jon.powell@bolton.gov.uk</v>
          </cell>
        </row>
        <row r="201">
          <cell r="B201" t="str">
            <v>Leeds</v>
          </cell>
          <cell r="C201">
            <v>2</v>
          </cell>
          <cell r="D201">
            <v>0</v>
          </cell>
          <cell r="E201">
            <v>0</v>
          </cell>
          <cell r="F201">
            <v>0</v>
          </cell>
          <cell r="G201">
            <v>0</v>
          </cell>
          <cell r="H201">
            <v>0</v>
          </cell>
          <cell r="I201">
            <v>0</v>
          </cell>
          <cell r="J201">
            <v>0</v>
          </cell>
          <cell r="K201">
            <v>0</v>
          </cell>
          <cell r="L201">
            <v>3</v>
          </cell>
          <cell r="M201">
            <v>0</v>
          </cell>
          <cell r="N201">
            <v>0</v>
          </cell>
          <cell r="O201">
            <v>0</v>
          </cell>
          <cell r="P201">
            <v>0</v>
          </cell>
          <cell r="Q201">
            <v>0</v>
          </cell>
          <cell r="R201">
            <v>0</v>
          </cell>
          <cell r="S201">
            <v>3</v>
          </cell>
          <cell r="T201">
            <v>33</v>
          </cell>
          <cell r="U201">
            <v>19</v>
          </cell>
          <cell r="V201">
            <v>5</v>
          </cell>
          <cell r="W201">
            <v>3</v>
          </cell>
          <cell r="X201">
            <v>3</v>
          </cell>
          <cell r="Y201">
            <v>2</v>
          </cell>
          <cell r="Z201">
            <v>1</v>
          </cell>
          <cell r="AA201">
            <v>66</v>
          </cell>
          <cell r="AB201">
            <v>15</v>
          </cell>
          <cell r="AC201">
            <v>1</v>
          </cell>
          <cell r="AD201">
            <v>0</v>
          </cell>
          <cell r="AE201">
            <v>0</v>
          </cell>
          <cell r="AF201">
            <v>0</v>
          </cell>
          <cell r="AG201">
            <v>0</v>
          </cell>
          <cell r="AH201">
            <v>0</v>
          </cell>
          <cell r="AI201">
            <v>16</v>
          </cell>
          <cell r="AJ201">
            <v>0</v>
          </cell>
          <cell r="AK201">
            <v>0</v>
          </cell>
          <cell r="AL201">
            <v>0</v>
          </cell>
          <cell r="AM201">
            <v>0</v>
          </cell>
          <cell r="AN201">
            <v>0</v>
          </cell>
          <cell r="AO201">
            <v>0</v>
          </cell>
          <cell r="AP201">
            <v>0</v>
          </cell>
          <cell r="AQ201">
            <v>0</v>
          </cell>
          <cell r="AR201">
            <v>1</v>
          </cell>
          <cell r="AS201">
            <v>1</v>
          </cell>
          <cell r="AT201">
            <v>0</v>
          </cell>
          <cell r="AU201">
            <v>0</v>
          </cell>
          <cell r="AV201">
            <v>0</v>
          </cell>
          <cell r="AW201">
            <v>0</v>
          </cell>
          <cell r="AX201">
            <v>0</v>
          </cell>
          <cell r="AY201">
            <v>2</v>
          </cell>
          <cell r="AZ201">
            <v>23</v>
          </cell>
          <cell r="BA201">
            <v>8</v>
          </cell>
          <cell r="BB201">
            <v>0</v>
          </cell>
          <cell r="BC201">
            <v>1</v>
          </cell>
          <cell r="BD201">
            <v>0</v>
          </cell>
          <cell r="BE201">
            <v>0</v>
          </cell>
          <cell r="BF201">
            <v>1</v>
          </cell>
          <cell r="BG201">
            <v>33</v>
          </cell>
          <cell r="BH201">
            <v>75</v>
          </cell>
          <cell r="BI201">
            <v>29</v>
          </cell>
          <cell r="BJ201">
            <v>5</v>
          </cell>
          <cell r="BK201">
            <v>4</v>
          </cell>
          <cell r="BL201">
            <v>3</v>
          </cell>
          <cell r="BM201">
            <v>2</v>
          </cell>
          <cell r="BN201">
            <v>2</v>
          </cell>
          <cell r="BO201">
            <v>120</v>
          </cell>
          <cell r="BP201">
            <v>0</v>
          </cell>
          <cell r="BQ201">
            <v>0</v>
          </cell>
          <cell r="BR201">
            <v>0</v>
          </cell>
          <cell r="BS201">
            <v>0</v>
          </cell>
          <cell r="BT201">
            <v>0</v>
          </cell>
          <cell r="BU201">
            <v>0</v>
          </cell>
          <cell r="BV201">
            <v>0</v>
          </cell>
          <cell r="BW201">
            <v>0</v>
          </cell>
          <cell r="BX201">
            <v>154</v>
          </cell>
          <cell r="BY201">
            <v>20</v>
          </cell>
          <cell r="BZ201">
            <v>25</v>
          </cell>
          <cell r="CA201">
            <v>2</v>
          </cell>
          <cell r="CB201">
            <v>0</v>
          </cell>
          <cell r="CC201">
            <v>0</v>
          </cell>
          <cell r="CD201">
            <v>0</v>
          </cell>
          <cell r="CE201">
            <v>201</v>
          </cell>
          <cell r="CF201">
            <v>9</v>
          </cell>
          <cell r="CG201">
            <v>12</v>
          </cell>
          <cell r="CH201">
            <v>16</v>
          </cell>
          <cell r="CI201">
            <v>0</v>
          </cell>
          <cell r="CJ201">
            <v>0</v>
          </cell>
          <cell r="CK201">
            <v>0</v>
          </cell>
          <cell r="CL201">
            <v>0</v>
          </cell>
          <cell r="CM201">
            <v>37</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0</v>
          </cell>
          <cell r="DI201">
            <v>0</v>
          </cell>
          <cell r="DJ201">
            <v>0</v>
          </cell>
          <cell r="DK201">
            <v>0</v>
          </cell>
          <cell r="DL201">
            <v>163</v>
          </cell>
          <cell r="DM201">
            <v>32</v>
          </cell>
          <cell r="DN201">
            <v>41</v>
          </cell>
          <cell r="DO201">
            <v>2</v>
          </cell>
          <cell r="DP201">
            <v>0</v>
          </cell>
          <cell r="DQ201">
            <v>0</v>
          </cell>
          <cell r="DR201">
            <v>0</v>
          </cell>
          <cell r="DS201">
            <v>238</v>
          </cell>
          <cell r="DT201" t="str">
            <v>Yes</v>
          </cell>
          <cell r="DU201" t="str">
            <v xml:space="preserve"> </v>
          </cell>
          <cell r="DV201" t="str">
            <v>0113 2243480</v>
          </cell>
          <cell r="DW201" t="str">
            <v>zahir.mohammed@leeds.gov.uk</v>
          </cell>
        </row>
        <row r="202">
          <cell r="B202" t="str">
            <v>Barnet</v>
          </cell>
          <cell r="C202">
            <v>5</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4</v>
          </cell>
          <cell r="U202">
            <v>1</v>
          </cell>
          <cell r="V202">
            <v>0</v>
          </cell>
          <cell r="W202">
            <v>1</v>
          </cell>
          <cell r="X202">
            <v>1</v>
          </cell>
          <cell r="Y202">
            <v>0</v>
          </cell>
          <cell r="Z202">
            <v>1</v>
          </cell>
          <cell r="AA202">
            <v>8</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8</v>
          </cell>
          <cell r="BA202">
            <v>0</v>
          </cell>
          <cell r="BB202">
            <v>1</v>
          </cell>
          <cell r="BC202">
            <v>2</v>
          </cell>
          <cell r="BD202">
            <v>1</v>
          </cell>
          <cell r="BE202">
            <v>2</v>
          </cell>
          <cell r="BF202">
            <v>0</v>
          </cell>
          <cell r="BG202">
            <v>14</v>
          </cell>
          <cell r="BH202">
            <v>12</v>
          </cell>
          <cell r="BI202">
            <v>1</v>
          </cell>
          <cell r="BJ202">
            <v>1</v>
          </cell>
          <cell r="BK202">
            <v>3</v>
          </cell>
          <cell r="BL202">
            <v>2</v>
          </cell>
          <cell r="BM202">
            <v>2</v>
          </cell>
          <cell r="BN202">
            <v>1</v>
          </cell>
          <cell r="BO202">
            <v>22</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v>0</v>
          </cell>
          <cell r="CY202">
            <v>0</v>
          </cell>
          <cell r="CZ202">
            <v>0</v>
          </cell>
          <cell r="DA202">
            <v>0</v>
          </cell>
          <cell r="DB202">
            <v>0</v>
          </cell>
          <cell r="DC202">
            <v>0</v>
          </cell>
          <cell r="DD202">
            <v>0</v>
          </cell>
          <cell r="DE202">
            <v>0</v>
          </cell>
          <cell r="DF202">
            <v>0</v>
          </cell>
          <cell r="DG202">
            <v>0</v>
          </cell>
          <cell r="DH202">
            <v>0</v>
          </cell>
          <cell r="DI202">
            <v>0</v>
          </cell>
          <cell r="DJ202">
            <v>0</v>
          </cell>
          <cell r="DK202">
            <v>0</v>
          </cell>
          <cell r="DL202">
            <v>0</v>
          </cell>
          <cell r="DM202">
            <v>0</v>
          </cell>
          <cell r="DN202">
            <v>0</v>
          </cell>
          <cell r="DO202">
            <v>0</v>
          </cell>
          <cell r="DP202">
            <v>0</v>
          </cell>
          <cell r="DQ202">
            <v>0</v>
          </cell>
          <cell r="DR202">
            <v>0</v>
          </cell>
          <cell r="DS202">
            <v>0</v>
          </cell>
          <cell r="DT202" t="str">
            <v>Yes</v>
          </cell>
          <cell r="DU202" t="str">
            <v>-</v>
          </cell>
          <cell r="DV202" t="str">
            <v>0208 359 6005</v>
          </cell>
          <cell r="DW202" t="str">
            <v>mark.jeffreys@barnet.gov.uk</v>
          </cell>
        </row>
        <row r="203">
          <cell r="B203" t="str">
            <v>Lambeth</v>
          </cell>
          <cell r="C203">
            <v>5</v>
          </cell>
          <cell r="D203">
            <v>1</v>
          </cell>
          <cell r="E203">
            <v>1</v>
          </cell>
          <cell r="F203">
            <v>0</v>
          </cell>
          <cell r="G203">
            <v>0</v>
          </cell>
          <cell r="H203">
            <v>0</v>
          </cell>
          <cell r="I203">
            <v>0</v>
          </cell>
          <cell r="J203">
            <v>0</v>
          </cell>
          <cell r="K203">
            <v>2</v>
          </cell>
          <cell r="L203">
            <v>2</v>
          </cell>
          <cell r="M203">
            <v>6</v>
          </cell>
          <cell r="N203">
            <v>3</v>
          </cell>
          <cell r="O203">
            <v>0</v>
          </cell>
          <cell r="P203">
            <v>0</v>
          </cell>
          <cell r="Q203">
            <v>0</v>
          </cell>
          <cell r="R203">
            <v>0</v>
          </cell>
          <cell r="S203">
            <v>11</v>
          </cell>
          <cell r="T203">
            <v>11</v>
          </cell>
          <cell r="U203">
            <v>11</v>
          </cell>
          <cell r="V203">
            <v>49</v>
          </cell>
          <cell r="W203">
            <v>19</v>
          </cell>
          <cell r="X203">
            <v>0</v>
          </cell>
          <cell r="Y203">
            <v>0</v>
          </cell>
          <cell r="Z203">
            <v>0</v>
          </cell>
          <cell r="AA203">
            <v>90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37</v>
          </cell>
          <cell r="BA203">
            <v>21</v>
          </cell>
          <cell r="BB203">
            <v>17</v>
          </cell>
          <cell r="BC203">
            <v>2</v>
          </cell>
          <cell r="BD203">
            <v>1</v>
          </cell>
          <cell r="BE203">
            <v>0</v>
          </cell>
          <cell r="BF203">
            <v>0</v>
          </cell>
          <cell r="BG203">
            <v>78</v>
          </cell>
          <cell r="BH203">
            <v>51</v>
          </cell>
          <cell r="BI203">
            <v>39</v>
          </cell>
          <cell r="BJ203">
            <v>69</v>
          </cell>
          <cell r="BK203">
            <v>21</v>
          </cell>
          <cell r="BL203">
            <v>1</v>
          </cell>
          <cell r="BM203">
            <v>0</v>
          </cell>
          <cell r="BN203">
            <v>0</v>
          </cell>
          <cell r="BO203">
            <v>181</v>
          </cell>
          <cell r="BP203">
            <v>3</v>
          </cell>
          <cell r="BQ203">
            <v>2</v>
          </cell>
          <cell r="BR203">
            <v>0</v>
          </cell>
          <cell r="BS203">
            <v>0</v>
          </cell>
          <cell r="BT203">
            <v>0</v>
          </cell>
          <cell r="BU203">
            <v>0</v>
          </cell>
          <cell r="BV203">
            <v>0</v>
          </cell>
          <cell r="BW203">
            <v>5</v>
          </cell>
          <cell r="BX203">
            <v>0</v>
          </cell>
          <cell r="BY203">
            <v>0</v>
          </cell>
          <cell r="BZ203">
            <v>0</v>
          </cell>
          <cell r="CA203">
            <v>1</v>
          </cell>
          <cell r="CB203">
            <v>0</v>
          </cell>
          <cell r="CC203">
            <v>0</v>
          </cell>
          <cell r="CD203">
            <v>0</v>
          </cell>
          <cell r="CE203">
            <v>1</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3</v>
          </cell>
          <cell r="DM203">
            <v>2</v>
          </cell>
          <cell r="DN203">
            <v>0</v>
          </cell>
          <cell r="DO203">
            <v>1</v>
          </cell>
          <cell r="DP203">
            <v>0</v>
          </cell>
          <cell r="DQ203">
            <v>0</v>
          </cell>
          <cell r="DR203">
            <v>0</v>
          </cell>
          <cell r="DS203">
            <v>6</v>
          </cell>
          <cell r="DT203" t="str">
            <v>Yes</v>
          </cell>
          <cell r="DU203" t="str">
            <v>-Signing off the return_x000D_
Please note that E1-E3 data is checked monthly before local performance reports are filed and quarterly before the P1E return is made._x000D_
_x000D_
E6 data is checked weekly.  Aspects of E6 (BV203- families in TA; BV183a, BV183b- families l</v>
          </cell>
          <cell r="DV203" t="str">
            <v>0208674 4589</v>
          </cell>
          <cell r="DW203" t="str">
            <v>emulcahy@lambeth.gov.uk</v>
          </cell>
        </row>
        <row r="204">
          <cell r="B204" t="str">
            <v>South Gloucestershire</v>
          </cell>
          <cell r="C204">
            <v>7</v>
          </cell>
          <cell r="D204">
            <v>0</v>
          </cell>
          <cell r="E204">
            <v>0</v>
          </cell>
          <cell r="F204">
            <v>0</v>
          </cell>
          <cell r="G204">
            <v>0</v>
          </cell>
          <cell r="H204">
            <v>0</v>
          </cell>
          <cell r="I204">
            <v>0</v>
          </cell>
          <cell r="J204">
            <v>0</v>
          </cell>
          <cell r="K204">
            <v>0</v>
          </cell>
          <cell r="L204">
            <v>1</v>
          </cell>
          <cell r="M204">
            <v>2</v>
          </cell>
          <cell r="N204">
            <v>0</v>
          </cell>
          <cell r="O204">
            <v>0</v>
          </cell>
          <cell r="P204">
            <v>0</v>
          </cell>
          <cell r="Q204">
            <v>0</v>
          </cell>
          <cell r="R204">
            <v>0</v>
          </cell>
          <cell r="S204">
            <v>3</v>
          </cell>
          <cell r="T204">
            <v>0</v>
          </cell>
          <cell r="U204">
            <v>6</v>
          </cell>
          <cell r="V204">
            <v>24</v>
          </cell>
          <cell r="W204">
            <v>5</v>
          </cell>
          <cell r="X204">
            <v>0</v>
          </cell>
          <cell r="Y204">
            <v>0</v>
          </cell>
          <cell r="Z204">
            <v>1</v>
          </cell>
          <cell r="AA204">
            <v>36</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8</v>
          </cell>
          <cell r="BA204">
            <v>4</v>
          </cell>
          <cell r="BB204">
            <v>0</v>
          </cell>
          <cell r="BC204">
            <v>2</v>
          </cell>
          <cell r="BD204">
            <v>0</v>
          </cell>
          <cell r="BE204">
            <v>0</v>
          </cell>
          <cell r="BF204">
            <v>0</v>
          </cell>
          <cell r="BG204">
            <v>14</v>
          </cell>
          <cell r="BH204">
            <v>9</v>
          </cell>
          <cell r="BI204">
            <v>12</v>
          </cell>
          <cell r="BJ204">
            <v>24</v>
          </cell>
          <cell r="BK204">
            <v>7</v>
          </cell>
          <cell r="BL204">
            <v>0</v>
          </cell>
          <cell r="BM204">
            <v>0</v>
          </cell>
          <cell r="BN204">
            <v>1</v>
          </cell>
          <cell r="BO204">
            <v>53</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0</v>
          </cell>
          <cell r="CU204">
            <v>0</v>
          </cell>
          <cell r="CV204">
            <v>0</v>
          </cell>
          <cell r="CW204">
            <v>0</v>
          </cell>
          <cell r="CX204">
            <v>0</v>
          </cell>
          <cell r="CY204">
            <v>0</v>
          </cell>
          <cell r="CZ204">
            <v>0</v>
          </cell>
          <cell r="DA204">
            <v>0</v>
          </cell>
          <cell r="DB204">
            <v>0</v>
          </cell>
          <cell r="DC204">
            <v>0</v>
          </cell>
          <cell r="DD204">
            <v>0</v>
          </cell>
          <cell r="DE204">
            <v>0</v>
          </cell>
          <cell r="DF204">
            <v>0</v>
          </cell>
          <cell r="DG204">
            <v>0</v>
          </cell>
          <cell r="DH204">
            <v>0</v>
          </cell>
          <cell r="DI204">
            <v>0</v>
          </cell>
          <cell r="DJ204">
            <v>0</v>
          </cell>
          <cell r="DK204">
            <v>0</v>
          </cell>
          <cell r="DL204">
            <v>0</v>
          </cell>
          <cell r="DM204">
            <v>0</v>
          </cell>
          <cell r="DN204">
            <v>0</v>
          </cell>
          <cell r="DO204">
            <v>0</v>
          </cell>
          <cell r="DP204">
            <v>0</v>
          </cell>
          <cell r="DQ204">
            <v>0</v>
          </cell>
          <cell r="DR204">
            <v>0</v>
          </cell>
          <cell r="DS204">
            <v>0</v>
          </cell>
          <cell r="DT204" t="str">
            <v>Yes</v>
          </cell>
          <cell r="DU204" t="str">
            <v>- FIGURES IN E62A ARE CORRECT LA NOW USING MORE OF THESE. PHONED JOAN 13/7</v>
          </cell>
          <cell r="DV204" t="str">
            <v>01454 865498</v>
          </cell>
          <cell r="DW204" t="str">
            <v>joan.howe@southglos.gov.uk</v>
          </cell>
        </row>
        <row r="205">
          <cell r="B205" t="str">
            <v>Ellesmere Port and Neston</v>
          </cell>
          <cell r="C205">
            <v>9</v>
          </cell>
          <cell r="D205">
            <v>0</v>
          </cell>
          <cell r="E205">
            <v>0</v>
          </cell>
          <cell r="F205">
            <v>0</v>
          </cell>
          <cell r="G205">
            <v>0</v>
          </cell>
          <cell r="H205">
            <v>0</v>
          </cell>
          <cell r="I205">
            <v>0</v>
          </cell>
          <cell r="J205">
            <v>0</v>
          </cell>
          <cell r="K205">
            <v>0</v>
          </cell>
          <cell r="L205">
            <v>1</v>
          </cell>
          <cell r="M205">
            <v>2</v>
          </cell>
          <cell r="N205">
            <v>0</v>
          </cell>
          <cell r="O205">
            <v>0</v>
          </cell>
          <cell r="P205">
            <v>0</v>
          </cell>
          <cell r="Q205">
            <v>0</v>
          </cell>
          <cell r="R205">
            <v>0</v>
          </cell>
          <cell r="S205">
            <v>3</v>
          </cell>
          <cell r="T205">
            <v>10</v>
          </cell>
          <cell r="U205">
            <v>1</v>
          </cell>
          <cell r="V205">
            <v>2</v>
          </cell>
          <cell r="W205">
            <v>0</v>
          </cell>
          <cell r="X205">
            <v>0</v>
          </cell>
          <cell r="Y205">
            <v>0</v>
          </cell>
          <cell r="Z205">
            <v>0</v>
          </cell>
          <cell r="AA205">
            <v>13</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1</v>
          </cell>
          <cell r="AS205">
            <v>0</v>
          </cell>
          <cell r="AT205">
            <v>0</v>
          </cell>
          <cell r="AU205">
            <v>0</v>
          </cell>
          <cell r="AV205">
            <v>0</v>
          </cell>
          <cell r="AW205">
            <v>0</v>
          </cell>
          <cell r="AX205">
            <v>0</v>
          </cell>
          <cell r="AY205">
            <v>1</v>
          </cell>
          <cell r="AZ205">
            <v>8</v>
          </cell>
          <cell r="BA205">
            <v>1</v>
          </cell>
          <cell r="BB205">
            <v>1</v>
          </cell>
          <cell r="BC205">
            <v>0</v>
          </cell>
          <cell r="BD205">
            <v>0</v>
          </cell>
          <cell r="BE205">
            <v>0</v>
          </cell>
          <cell r="BF205">
            <v>0</v>
          </cell>
          <cell r="BG205">
            <v>10</v>
          </cell>
          <cell r="BH205">
            <v>20</v>
          </cell>
          <cell r="BI205">
            <v>4</v>
          </cell>
          <cell r="BJ205">
            <v>3</v>
          </cell>
          <cell r="BK205">
            <v>0</v>
          </cell>
          <cell r="BL205">
            <v>0</v>
          </cell>
          <cell r="BM205">
            <v>0</v>
          </cell>
          <cell r="BN205">
            <v>0</v>
          </cell>
          <cell r="BO205">
            <v>27</v>
          </cell>
          <cell r="BP205">
            <v>0</v>
          </cell>
          <cell r="BQ205">
            <v>0</v>
          </cell>
          <cell r="BR205">
            <v>0</v>
          </cell>
          <cell r="BS205">
            <v>0</v>
          </cell>
          <cell r="BT205">
            <v>0</v>
          </cell>
          <cell r="BU205">
            <v>0</v>
          </cell>
          <cell r="BV205">
            <v>0</v>
          </cell>
          <cell r="BW205">
            <v>0</v>
          </cell>
          <cell r="BX205">
            <v>7</v>
          </cell>
          <cell r="BY205">
            <v>1</v>
          </cell>
          <cell r="BZ205">
            <v>0</v>
          </cell>
          <cell r="CA205">
            <v>0</v>
          </cell>
          <cell r="CB205">
            <v>0</v>
          </cell>
          <cell r="CC205">
            <v>0</v>
          </cell>
          <cell r="CD205">
            <v>0</v>
          </cell>
          <cell r="CE205">
            <v>8</v>
          </cell>
          <cell r="CF205">
            <v>1</v>
          </cell>
          <cell r="CG205">
            <v>0</v>
          </cell>
          <cell r="CH205">
            <v>0</v>
          </cell>
          <cell r="CI205">
            <v>0</v>
          </cell>
          <cell r="CJ205">
            <v>0</v>
          </cell>
          <cell r="CK205">
            <v>0</v>
          </cell>
          <cell r="CL205">
            <v>0</v>
          </cell>
          <cell r="CM205">
            <v>1</v>
          </cell>
          <cell r="CN205">
            <v>0</v>
          </cell>
          <cell r="CO205">
            <v>0</v>
          </cell>
          <cell r="CP205">
            <v>0</v>
          </cell>
          <cell r="CQ205">
            <v>0</v>
          </cell>
          <cell r="CR205">
            <v>0</v>
          </cell>
          <cell r="CS205">
            <v>0</v>
          </cell>
          <cell r="CT205">
            <v>0</v>
          </cell>
          <cell r="CU205">
            <v>0</v>
          </cell>
          <cell r="CV205">
            <v>0</v>
          </cell>
          <cell r="CW205">
            <v>0</v>
          </cell>
          <cell r="CX205">
            <v>0</v>
          </cell>
          <cell r="CY205">
            <v>0</v>
          </cell>
          <cell r="CZ205">
            <v>0</v>
          </cell>
          <cell r="DA205">
            <v>0</v>
          </cell>
          <cell r="DB205">
            <v>0</v>
          </cell>
          <cell r="DC205">
            <v>0</v>
          </cell>
          <cell r="DD205">
            <v>0</v>
          </cell>
          <cell r="DE205">
            <v>0</v>
          </cell>
          <cell r="DF205">
            <v>0</v>
          </cell>
          <cell r="DG205">
            <v>0</v>
          </cell>
          <cell r="DH205">
            <v>0</v>
          </cell>
          <cell r="DI205">
            <v>0</v>
          </cell>
          <cell r="DJ205">
            <v>0</v>
          </cell>
          <cell r="DK205">
            <v>0</v>
          </cell>
          <cell r="DL205">
            <v>8</v>
          </cell>
          <cell r="DM205">
            <v>1</v>
          </cell>
          <cell r="DN205">
            <v>0</v>
          </cell>
          <cell r="DO205">
            <v>0</v>
          </cell>
          <cell r="DP205">
            <v>0</v>
          </cell>
          <cell r="DQ205">
            <v>0</v>
          </cell>
          <cell r="DR205">
            <v>0</v>
          </cell>
          <cell r="DS205">
            <v>9</v>
          </cell>
          <cell r="DT205" t="str">
            <v>Yes</v>
          </cell>
          <cell r="DU205" t="str">
            <v>-</v>
          </cell>
          <cell r="DV205" t="str">
            <v>01513566522</v>
          </cell>
          <cell r="DW205" t="str">
            <v>linda.kayll@epnbc.gov.uk</v>
          </cell>
        </row>
        <row r="206">
          <cell r="B206" t="str">
            <v>Carrick</v>
          </cell>
          <cell r="C206">
            <v>7</v>
          </cell>
          <cell r="D206">
            <v>0</v>
          </cell>
          <cell r="E206">
            <v>0</v>
          </cell>
          <cell r="F206">
            <v>0</v>
          </cell>
          <cell r="G206">
            <v>0</v>
          </cell>
          <cell r="H206">
            <v>0</v>
          </cell>
          <cell r="I206">
            <v>0</v>
          </cell>
          <cell r="J206">
            <v>0</v>
          </cell>
          <cell r="K206">
            <v>0</v>
          </cell>
          <cell r="L206">
            <v>0</v>
          </cell>
          <cell r="M206">
            <v>0</v>
          </cell>
          <cell r="N206">
            <v>0</v>
          </cell>
          <cell r="O206">
            <v>1</v>
          </cell>
          <cell r="P206">
            <v>0</v>
          </cell>
          <cell r="Q206">
            <v>0</v>
          </cell>
          <cell r="R206">
            <v>0</v>
          </cell>
          <cell r="S206">
            <v>1</v>
          </cell>
          <cell r="T206">
            <v>1</v>
          </cell>
          <cell r="U206">
            <v>2</v>
          </cell>
          <cell r="V206">
            <v>4</v>
          </cell>
          <cell r="W206">
            <v>5</v>
          </cell>
          <cell r="X206">
            <v>2</v>
          </cell>
          <cell r="Y206">
            <v>1</v>
          </cell>
          <cell r="Z206">
            <v>0</v>
          </cell>
          <cell r="AA206">
            <v>15</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1</v>
          </cell>
          <cell r="BA206">
            <v>1</v>
          </cell>
          <cell r="BB206">
            <v>1</v>
          </cell>
          <cell r="BC206">
            <v>0</v>
          </cell>
          <cell r="BD206">
            <v>0</v>
          </cell>
          <cell r="BE206">
            <v>0</v>
          </cell>
          <cell r="BF206">
            <v>0</v>
          </cell>
          <cell r="BG206">
            <v>3</v>
          </cell>
          <cell r="BH206">
            <v>2</v>
          </cell>
          <cell r="BI206">
            <v>3</v>
          </cell>
          <cell r="BJ206">
            <v>5</v>
          </cell>
          <cell r="BK206">
            <v>6</v>
          </cell>
          <cell r="BL206">
            <v>2</v>
          </cell>
          <cell r="BM206">
            <v>1</v>
          </cell>
          <cell r="BN206">
            <v>0</v>
          </cell>
          <cell r="BO206">
            <v>19</v>
          </cell>
          <cell r="BP206">
            <v>0</v>
          </cell>
          <cell r="BQ206">
            <v>0</v>
          </cell>
          <cell r="BR206">
            <v>0</v>
          </cell>
          <cell r="BS206">
            <v>0</v>
          </cell>
          <cell r="BT206">
            <v>0</v>
          </cell>
          <cell r="BU206">
            <v>0</v>
          </cell>
          <cell r="BV206">
            <v>0</v>
          </cell>
          <cell r="BW206">
            <v>0</v>
          </cell>
          <cell r="BX206">
            <v>3</v>
          </cell>
          <cell r="BY206">
            <v>1</v>
          </cell>
          <cell r="BZ206">
            <v>0</v>
          </cell>
          <cell r="CA206">
            <v>0</v>
          </cell>
          <cell r="CB206">
            <v>0</v>
          </cell>
          <cell r="CC206">
            <v>0</v>
          </cell>
          <cell r="CD206">
            <v>0</v>
          </cell>
          <cell r="CE206">
            <v>4</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0</v>
          </cell>
          <cell r="CZ206">
            <v>0</v>
          </cell>
          <cell r="DA206">
            <v>0</v>
          </cell>
          <cell r="DB206">
            <v>0</v>
          </cell>
          <cell r="DC206">
            <v>0</v>
          </cell>
          <cell r="DD206">
            <v>0</v>
          </cell>
          <cell r="DE206">
            <v>0</v>
          </cell>
          <cell r="DF206">
            <v>0</v>
          </cell>
          <cell r="DG206">
            <v>0</v>
          </cell>
          <cell r="DH206">
            <v>0</v>
          </cell>
          <cell r="DI206">
            <v>0</v>
          </cell>
          <cell r="DJ206">
            <v>0</v>
          </cell>
          <cell r="DK206">
            <v>0</v>
          </cell>
          <cell r="DL206">
            <v>3</v>
          </cell>
          <cell r="DM206">
            <v>1</v>
          </cell>
          <cell r="DN206">
            <v>0</v>
          </cell>
          <cell r="DO206">
            <v>0</v>
          </cell>
          <cell r="DP206">
            <v>0</v>
          </cell>
          <cell r="DQ206">
            <v>0</v>
          </cell>
          <cell r="DR206">
            <v>0</v>
          </cell>
          <cell r="DS206">
            <v>4</v>
          </cell>
          <cell r="DT206" t="str">
            <v>Yes</v>
          </cell>
          <cell r="DU206" t="str">
            <v xml:space="preserve"> </v>
          </cell>
          <cell r="DV206" t="str">
            <v>(01872) 224619</v>
          </cell>
          <cell r="DW206" t="str">
            <v>mvinson@carrick.gov.uk</v>
          </cell>
        </row>
        <row r="207">
          <cell r="B207" t="str">
            <v>Derbyshire Dales</v>
          </cell>
          <cell r="C207">
            <v>3</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1</v>
          </cell>
          <cell r="AK207">
            <v>1</v>
          </cell>
          <cell r="AL207">
            <v>0</v>
          </cell>
          <cell r="AM207">
            <v>0</v>
          </cell>
          <cell r="AN207">
            <v>0</v>
          </cell>
          <cell r="AO207">
            <v>0</v>
          </cell>
          <cell r="AP207">
            <v>0</v>
          </cell>
          <cell r="AQ207">
            <v>2</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1</v>
          </cell>
          <cell r="BI207">
            <v>1</v>
          </cell>
          <cell r="BJ207">
            <v>0</v>
          </cell>
          <cell r="BK207">
            <v>0</v>
          </cell>
          <cell r="BL207">
            <v>0</v>
          </cell>
          <cell r="BM207">
            <v>0</v>
          </cell>
          <cell r="BN207">
            <v>0</v>
          </cell>
          <cell r="BO207">
            <v>2</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v>0</v>
          </cell>
          <cell r="CH207">
            <v>0</v>
          </cell>
          <cell r="CI207">
            <v>0</v>
          </cell>
          <cell r="CJ207">
            <v>0</v>
          </cell>
          <cell r="CK207">
            <v>0</v>
          </cell>
          <cell r="CL207">
            <v>0</v>
          </cell>
          <cell r="CM207">
            <v>0</v>
          </cell>
          <cell r="CN207">
            <v>4</v>
          </cell>
          <cell r="CO207">
            <v>2</v>
          </cell>
          <cell r="CP207">
            <v>1</v>
          </cell>
          <cell r="CQ207">
            <v>1</v>
          </cell>
          <cell r="CR207">
            <v>0</v>
          </cell>
          <cell r="CS207">
            <v>0</v>
          </cell>
          <cell r="CT207">
            <v>0</v>
          </cell>
          <cell r="CU207">
            <v>8</v>
          </cell>
          <cell r="CV207">
            <v>0</v>
          </cell>
          <cell r="CW207">
            <v>0</v>
          </cell>
          <cell r="CX207">
            <v>0</v>
          </cell>
          <cell r="CY207">
            <v>0</v>
          </cell>
          <cell r="CZ207">
            <v>0</v>
          </cell>
          <cell r="DA207">
            <v>0</v>
          </cell>
          <cell r="DB207">
            <v>0</v>
          </cell>
          <cell r="DC207">
            <v>0</v>
          </cell>
          <cell r="DD207">
            <v>0</v>
          </cell>
          <cell r="DE207">
            <v>0</v>
          </cell>
          <cell r="DF207">
            <v>0</v>
          </cell>
          <cell r="DG207">
            <v>0</v>
          </cell>
          <cell r="DH207">
            <v>0</v>
          </cell>
          <cell r="DI207">
            <v>0</v>
          </cell>
          <cell r="DJ207">
            <v>0</v>
          </cell>
          <cell r="DK207">
            <v>0</v>
          </cell>
          <cell r="DL207">
            <v>4</v>
          </cell>
          <cell r="DM207">
            <v>2</v>
          </cell>
          <cell r="DN207">
            <v>1</v>
          </cell>
          <cell r="DO207">
            <v>1</v>
          </cell>
          <cell r="DP207">
            <v>0</v>
          </cell>
          <cell r="DQ207">
            <v>0</v>
          </cell>
          <cell r="DR207">
            <v>0</v>
          </cell>
          <cell r="DS207">
            <v>8</v>
          </cell>
          <cell r="DT207" t="str">
            <v>Yes</v>
          </cell>
          <cell r="DU207" t="str">
            <v>-</v>
          </cell>
          <cell r="DV207" t="str">
            <v>01629 761306</v>
          </cell>
          <cell r="DW207" t="str">
            <v>simon.beynon@derbyshiredales.gov.uk</v>
          </cell>
        </row>
        <row r="208">
          <cell r="B208" t="str">
            <v>Weymouth and Portland</v>
          </cell>
          <cell r="C208">
            <v>7</v>
          </cell>
          <cell r="D208">
            <v>0</v>
          </cell>
          <cell r="E208">
            <v>0</v>
          </cell>
          <cell r="F208">
            <v>0</v>
          </cell>
          <cell r="G208">
            <v>0</v>
          </cell>
          <cell r="H208">
            <v>0</v>
          </cell>
          <cell r="I208">
            <v>0</v>
          </cell>
          <cell r="J208">
            <v>0</v>
          </cell>
          <cell r="K208">
            <v>0</v>
          </cell>
          <cell r="L208">
            <v>0</v>
          </cell>
          <cell r="M208">
            <v>0</v>
          </cell>
          <cell r="N208">
            <v>1</v>
          </cell>
          <cell r="O208">
            <v>1</v>
          </cell>
          <cell r="P208">
            <v>0</v>
          </cell>
          <cell r="Q208">
            <v>0</v>
          </cell>
          <cell r="R208">
            <v>0</v>
          </cell>
          <cell r="S208">
            <v>2</v>
          </cell>
          <cell r="T208">
            <v>0</v>
          </cell>
          <cell r="U208">
            <v>0</v>
          </cell>
          <cell r="V208">
            <v>4</v>
          </cell>
          <cell r="W208">
            <v>15</v>
          </cell>
          <cell r="X208">
            <v>3</v>
          </cell>
          <cell r="Y208">
            <v>0</v>
          </cell>
          <cell r="Z208">
            <v>0</v>
          </cell>
          <cell r="AA208">
            <v>22</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1</v>
          </cell>
          <cell r="BB208">
            <v>0</v>
          </cell>
          <cell r="BC208">
            <v>1</v>
          </cell>
          <cell r="BD208">
            <v>0</v>
          </cell>
          <cell r="BE208">
            <v>0</v>
          </cell>
          <cell r="BF208">
            <v>0</v>
          </cell>
          <cell r="BG208">
            <v>2</v>
          </cell>
          <cell r="BH208">
            <v>0</v>
          </cell>
          <cell r="BI208">
            <v>1</v>
          </cell>
          <cell r="BJ208">
            <v>5</v>
          </cell>
          <cell r="BK208">
            <v>17</v>
          </cell>
          <cell r="BL208">
            <v>3</v>
          </cell>
          <cell r="BM208">
            <v>0</v>
          </cell>
          <cell r="BN208">
            <v>0</v>
          </cell>
          <cell r="BO208">
            <v>26</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v>0</v>
          </cell>
          <cell r="CH208">
            <v>0</v>
          </cell>
          <cell r="CI208">
            <v>0</v>
          </cell>
          <cell r="CJ208">
            <v>0</v>
          </cell>
          <cell r="CK208">
            <v>0</v>
          </cell>
          <cell r="CL208">
            <v>0</v>
          </cell>
          <cell r="CM208">
            <v>0</v>
          </cell>
          <cell r="CN208">
            <v>0</v>
          </cell>
          <cell r="CO208">
            <v>0</v>
          </cell>
          <cell r="CP208">
            <v>0</v>
          </cell>
          <cell r="CQ208">
            <v>0</v>
          </cell>
          <cell r="CR208">
            <v>0</v>
          </cell>
          <cell r="CS208">
            <v>0</v>
          </cell>
          <cell r="CT208">
            <v>0</v>
          </cell>
          <cell r="CU208">
            <v>0</v>
          </cell>
          <cell r="CV208">
            <v>0</v>
          </cell>
          <cell r="CW208">
            <v>0</v>
          </cell>
          <cell r="CX208">
            <v>0</v>
          </cell>
          <cell r="CY208">
            <v>0</v>
          </cell>
          <cell r="CZ208">
            <v>0</v>
          </cell>
          <cell r="DA208">
            <v>0</v>
          </cell>
          <cell r="DB208">
            <v>0</v>
          </cell>
          <cell r="DC208">
            <v>0</v>
          </cell>
          <cell r="DD208">
            <v>0</v>
          </cell>
          <cell r="DE208">
            <v>0</v>
          </cell>
          <cell r="DF208">
            <v>0</v>
          </cell>
          <cell r="DG208">
            <v>0</v>
          </cell>
          <cell r="DH208">
            <v>0</v>
          </cell>
          <cell r="DI208">
            <v>0</v>
          </cell>
          <cell r="DJ208">
            <v>0</v>
          </cell>
          <cell r="DK208">
            <v>0</v>
          </cell>
          <cell r="DL208">
            <v>0</v>
          </cell>
          <cell r="DM208">
            <v>0</v>
          </cell>
          <cell r="DN208">
            <v>0</v>
          </cell>
          <cell r="DO208">
            <v>0</v>
          </cell>
          <cell r="DP208">
            <v>0</v>
          </cell>
          <cell r="DQ208">
            <v>0</v>
          </cell>
          <cell r="DR208">
            <v>0</v>
          </cell>
          <cell r="DS208">
            <v>0</v>
          </cell>
          <cell r="DT208" t="str">
            <v>Yes</v>
          </cell>
          <cell r="DU208" t="str">
            <v>-</v>
          </cell>
          <cell r="DV208" t="str">
            <v>01305 838631</v>
          </cell>
          <cell r="DW208" t="str">
            <v>leehardy@weymouth.gov.uk</v>
          </cell>
        </row>
        <row r="209">
          <cell r="B209" t="str">
            <v>Lewes</v>
          </cell>
          <cell r="C209">
            <v>6</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v>
          </cell>
          <cell r="U209">
            <v>4</v>
          </cell>
          <cell r="V209">
            <v>3</v>
          </cell>
          <cell r="W209">
            <v>2</v>
          </cell>
          <cell r="X209">
            <v>1</v>
          </cell>
          <cell r="Y209">
            <v>0</v>
          </cell>
          <cell r="Z209">
            <v>0</v>
          </cell>
          <cell r="AA209">
            <v>16</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12</v>
          </cell>
          <cell r="BA209">
            <v>0</v>
          </cell>
          <cell r="BB209">
            <v>0</v>
          </cell>
          <cell r="BC209">
            <v>0</v>
          </cell>
          <cell r="BD209">
            <v>0</v>
          </cell>
          <cell r="BE209">
            <v>0</v>
          </cell>
          <cell r="BF209">
            <v>0</v>
          </cell>
          <cell r="BG209">
            <v>12</v>
          </cell>
          <cell r="BH209">
            <v>18</v>
          </cell>
          <cell r="BI209">
            <v>4</v>
          </cell>
          <cell r="BJ209">
            <v>3</v>
          </cell>
          <cell r="BK209">
            <v>2</v>
          </cell>
          <cell r="BL209">
            <v>1</v>
          </cell>
          <cell r="BM209">
            <v>0</v>
          </cell>
          <cell r="BN209">
            <v>0</v>
          </cell>
          <cell r="BO209">
            <v>28</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cell r="CY209">
            <v>0</v>
          </cell>
          <cell r="CZ209">
            <v>0</v>
          </cell>
          <cell r="DA209">
            <v>0</v>
          </cell>
          <cell r="DB209">
            <v>0</v>
          </cell>
          <cell r="DC209">
            <v>0</v>
          </cell>
          <cell r="DD209">
            <v>0</v>
          </cell>
          <cell r="DE209">
            <v>0</v>
          </cell>
          <cell r="DF209">
            <v>0</v>
          </cell>
          <cell r="DG209">
            <v>0</v>
          </cell>
          <cell r="DH209">
            <v>0</v>
          </cell>
          <cell r="DI209">
            <v>0</v>
          </cell>
          <cell r="DJ209">
            <v>0</v>
          </cell>
          <cell r="DK209">
            <v>0</v>
          </cell>
          <cell r="DL209">
            <v>0</v>
          </cell>
          <cell r="DM209">
            <v>0</v>
          </cell>
          <cell r="DN209">
            <v>0</v>
          </cell>
          <cell r="DO209">
            <v>0</v>
          </cell>
          <cell r="DP209">
            <v>0</v>
          </cell>
          <cell r="DQ209">
            <v>0</v>
          </cell>
          <cell r="DR209">
            <v>0</v>
          </cell>
          <cell r="DS209">
            <v>0</v>
          </cell>
          <cell r="DT209" t="str">
            <v>Yes</v>
          </cell>
          <cell r="DU209" t="str">
            <v>-</v>
          </cell>
          <cell r="DV209" t="str">
            <v>01273 484007</v>
          </cell>
          <cell r="DW209" t="str">
            <v>natalie.weller@lewes.gov.uk</v>
          </cell>
        </row>
        <row r="210">
          <cell r="B210" t="str">
            <v>Tendring</v>
          </cell>
          <cell r="C210">
            <v>4</v>
          </cell>
          <cell r="D210">
            <v>0</v>
          </cell>
          <cell r="E210">
            <v>0</v>
          </cell>
          <cell r="F210">
            <v>1</v>
          </cell>
          <cell r="G210">
            <v>0</v>
          </cell>
          <cell r="H210">
            <v>0</v>
          </cell>
          <cell r="I210">
            <v>0</v>
          </cell>
          <cell r="J210">
            <v>0</v>
          </cell>
          <cell r="K210">
            <v>1</v>
          </cell>
          <cell r="L210">
            <v>0</v>
          </cell>
          <cell r="M210">
            <v>0</v>
          </cell>
          <cell r="N210">
            <v>3</v>
          </cell>
          <cell r="O210">
            <v>0</v>
          </cell>
          <cell r="P210">
            <v>0</v>
          </cell>
          <cell r="Q210">
            <v>1</v>
          </cell>
          <cell r="R210">
            <v>0</v>
          </cell>
          <cell r="S210">
            <v>4</v>
          </cell>
          <cell r="T210">
            <v>18</v>
          </cell>
          <cell r="U210">
            <v>4</v>
          </cell>
          <cell r="V210">
            <v>3</v>
          </cell>
          <cell r="W210">
            <v>2</v>
          </cell>
          <cell r="X210">
            <v>1</v>
          </cell>
          <cell r="Y210">
            <v>0</v>
          </cell>
          <cell r="Z210">
            <v>1</v>
          </cell>
          <cell r="AA210">
            <v>29</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1</v>
          </cell>
          <cell r="BA210">
            <v>1</v>
          </cell>
          <cell r="BB210">
            <v>0</v>
          </cell>
          <cell r="BC210">
            <v>0</v>
          </cell>
          <cell r="BD210">
            <v>1</v>
          </cell>
          <cell r="BE210">
            <v>0</v>
          </cell>
          <cell r="BF210">
            <v>0</v>
          </cell>
          <cell r="BG210">
            <v>3</v>
          </cell>
          <cell r="BH210">
            <v>19</v>
          </cell>
          <cell r="BI210">
            <v>5</v>
          </cell>
          <cell r="BJ210">
            <v>7</v>
          </cell>
          <cell r="BK210">
            <v>2</v>
          </cell>
          <cell r="BL210">
            <v>2</v>
          </cell>
          <cell r="BM210">
            <v>1</v>
          </cell>
          <cell r="BN210">
            <v>1</v>
          </cell>
          <cell r="BO210">
            <v>37</v>
          </cell>
          <cell r="BP210">
            <v>0</v>
          </cell>
          <cell r="BQ210">
            <v>0</v>
          </cell>
          <cell r="BR210">
            <v>0</v>
          </cell>
          <cell r="BS210">
            <v>0</v>
          </cell>
          <cell r="BT210">
            <v>0</v>
          </cell>
          <cell r="BU210">
            <v>0</v>
          </cell>
          <cell r="BV210">
            <v>0</v>
          </cell>
          <cell r="BW210">
            <v>0</v>
          </cell>
          <cell r="BX210">
            <v>1</v>
          </cell>
          <cell r="BY210">
            <v>0</v>
          </cell>
          <cell r="BZ210">
            <v>0</v>
          </cell>
          <cell r="CA210">
            <v>0</v>
          </cell>
          <cell r="CB210">
            <v>0</v>
          </cell>
          <cell r="CC210">
            <v>0</v>
          </cell>
          <cell r="CD210">
            <v>0</v>
          </cell>
          <cell r="CE210">
            <v>1</v>
          </cell>
          <cell r="CF210">
            <v>0</v>
          </cell>
          <cell r="CG210">
            <v>0</v>
          </cell>
          <cell r="CH210">
            <v>0</v>
          </cell>
          <cell r="CI210">
            <v>0</v>
          </cell>
          <cell r="CJ210">
            <v>0</v>
          </cell>
          <cell r="CK210">
            <v>0</v>
          </cell>
          <cell r="CL210">
            <v>0</v>
          </cell>
          <cell r="CM210">
            <v>0</v>
          </cell>
          <cell r="CN210">
            <v>0</v>
          </cell>
          <cell r="CO210">
            <v>0</v>
          </cell>
          <cell r="CP210">
            <v>0</v>
          </cell>
          <cell r="CQ210">
            <v>0</v>
          </cell>
          <cell r="CR210">
            <v>0</v>
          </cell>
          <cell r="CS210">
            <v>0</v>
          </cell>
          <cell r="CT210">
            <v>0</v>
          </cell>
          <cell r="CU210">
            <v>0</v>
          </cell>
          <cell r="CV210">
            <v>0</v>
          </cell>
          <cell r="CW210">
            <v>0</v>
          </cell>
          <cell r="CX210">
            <v>0</v>
          </cell>
          <cell r="CY210">
            <v>0</v>
          </cell>
          <cell r="CZ210">
            <v>0</v>
          </cell>
          <cell r="DA210">
            <v>0</v>
          </cell>
          <cell r="DB210">
            <v>0</v>
          </cell>
          <cell r="DC210">
            <v>0</v>
          </cell>
          <cell r="DD210">
            <v>0</v>
          </cell>
          <cell r="DE210">
            <v>0</v>
          </cell>
          <cell r="DF210">
            <v>0</v>
          </cell>
          <cell r="DG210">
            <v>0</v>
          </cell>
          <cell r="DH210">
            <v>0</v>
          </cell>
          <cell r="DI210">
            <v>0</v>
          </cell>
          <cell r="DJ210">
            <v>0</v>
          </cell>
          <cell r="DK210">
            <v>0</v>
          </cell>
          <cell r="DL210">
            <v>1</v>
          </cell>
          <cell r="DM210">
            <v>0</v>
          </cell>
          <cell r="DN210">
            <v>0</v>
          </cell>
          <cell r="DO210">
            <v>0</v>
          </cell>
          <cell r="DP210">
            <v>0</v>
          </cell>
          <cell r="DQ210">
            <v>0</v>
          </cell>
          <cell r="DR210">
            <v>0</v>
          </cell>
          <cell r="DS210">
            <v>1</v>
          </cell>
          <cell r="DT210" t="str">
            <v>Yes</v>
          </cell>
          <cell r="DU210" t="str">
            <v>-</v>
          </cell>
          <cell r="DV210" t="str">
            <v>01255 686433</v>
          </cell>
          <cell r="DW210" t="str">
            <v>perussell@tendringdc.gov.uk</v>
          </cell>
        </row>
        <row r="211">
          <cell r="B211" t="str">
            <v>Forest of Dean</v>
          </cell>
          <cell r="C211">
            <v>7</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10</v>
          </cell>
          <cell r="U211">
            <v>0</v>
          </cell>
          <cell r="V211">
            <v>0</v>
          </cell>
          <cell r="W211">
            <v>0</v>
          </cell>
          <cell r="X211">
            <v>0</v>
          </cell>
          <cell r="Y211">
            <v>0</v>
          </cell>
          <cell r="Z211">
            <v>0</v>
          </cell>
          <cell r="AA211">
            <v>10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1</v>
          </cell>
          <cell r="AS211">
            <v>0</v>
          </cell>
          <cell r="AT211">
            <v>0</v>
          </cell>
          <cell r="AU211">
            <v>0</v>
          </cell>
          <cell r="AV211">
            <v>0</v>
          </cell>
          <cell r="AW211">
            <v>0</v>
          </cell>
          <cell r="AX211">
            <v>0</v>
          </cell>
          <cell r="AY211">
            <v>1</v>
          </cell>
          <cell r="AZ211">
            <v>4</v>
          </cell>
          <cell r="BA211">
            <v>0</v>
          </cell>
          <cell r="BB211">
            <v>0</v>
          </cell>
          <cell r="BC211">
            <v>0</v>
          </cell>
          <cell r="BD211">
            <v>0</v>
          </cell>
          <cell r="BE211">
            <v>0</v>
          </cell>
          <cell r="BF211">
            <v>0</v>
          </cell>
          <cell r="BG211">
            <v>4</v>
          </cell>
          <cell r="BH211">
            <v>15</v>
          </cell>
          <cell r="BI211">
            <v>0</v>
          </cell>
          <cell r="BJ211">
            <v>0</v>
          </cell>
          <cell r="BK211">
            <v>0</v>
          </cell>
          <cell r="BL211">
            <v>0</v>
          </cell>
          <cell r="BM211">
            <v>0</v>
          </cell>
          <cell r="BN211">
            <v>0</v>
          </cell>
          <cell r="BO211">
            <v>15</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2</v>
          </cell>
          <cell r="DE211">
            <v>0</v>
          </cell>
          <cell r="DF211">
            <v>0</v>
          </cell>
          <cell r="DG211">
            <v>0</v>
          </cell>
          <cell r="DH211">
            <v>0</v>
          </cell>
          <cell r="DI211">
            <v>0</v>
          </cell>
          <cell r="DJ211">
            <v>0</v>
          </cell>
          <cell r="DK211">
            <v>2</v>
          </cell>
          <cell r="DL211">
            <v>2</v>
          </cell>
          <cell r="DM211">
            <v>0</v>
          </cell>
          <cell r="DN211">
            <v>0</v>
          </cell>
          <cell r="DO211">
            <v>0</v>
          </cell>
          <cell r="DP211">
            <v>0</v>
          </cell>
          <cell r="DQ211">
            <v>0</v>
          </cell>
          <cell r="DR211">
            <v>0</v>
          </cell>
          <cell r="DS211">
            <v>2</v>
          </cell>
          <cell r="DT211" t="str">
            <v>Yes</v>
          </cell>
          <cell r="DU211" t="str">
            <v>-</v>
          </cell>
          <cell r="DV211" t="str">
            <v>01594 812309</v>
          </cell>
          <cell r="DW211" t="str">
            <v>caroline.clissold@fdean.gov.uk</v>
          </cell>
        </row>
        <row r="212">
          <cell r="B212" t="str">
            <v>Rushmoor</v>
          </cell>
          <cell r="C212">
            <v>6</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3</v>
          </cell>
          <cell r="U212">
            <v>0</v>
          </cell>
          <cell r="V212">
            <v>0</v>
          </cell>
          <cell r="W212">
            <v>0</v>
          </cell>
          <cell r="X212">
            <v>0</v>
          </cell>
          <cell r="Y212">
            <v>0</v>
          </cell>
          <cell r="Z212">
            <v>0</v>
          </cell>
          <cell r="AA212">
            <v>3</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5</v>
          </cell>
          <cell r="BA212">
            <v>0</v>
          </cell>
          <cell r="BB212">
            <v>1</v>
          </cell>
          <cell r="BC212">
            <v>0</v>
          </cell>
          <cell r="BD212">
            <v>0</v>
          </cell>
          <cell r="BE212">
            <v>0</v>
          </cell>
          <cell r="BF212">
            <v>0</v>
          </cell>
          <cell r="BG212">
            <v>6</v>
          </cell>
          <cell r="BH212">
            <v>8</v>
          </cell>
          <cell r="BI212">
            <v>0</v>
          </cell>
          <cell r="BJ212">
            <v>1</v>
          </cell>
          <cell r="BK212">
            <v>0</v>
          </cell>
          <cell r="BL212">
            <v>0</v>
          </cell>
          <cell r="BM212">
            <v>0</v>
          </cell>
          <cell r="BN212">
            <v>0</v>
          </cell>
          <cell r="BO212">
            <v>9</v>
          </cell>
          <cell r="BP212">
            <v>0</v>
          </cell>
          <cell r="BQ212">
            <v>0</v>
          </cell>
          <cell r="BR212">
            <v>0</v>
          </cell>
          <cell r="BS212">
            <v>0</v>
          </cell>
          <cell r="BT212">
            <v>0</v>
          </cell>
          <cell r="BU212">
            <v>0</v>
          </cell>
          <cell r="BV212">
            <v>0</v>
          </cell>
          <cell r="BW212">
            <v>0</v>
          </cell>
          <cell r="BX212">
            <v>1</v>
          </cell>
          <cell r="BY212">
            <v>0</v>
          </cell>
          <cell r="BZ212">
            <v>0</v>
          </cell>
          <cell r="CA212">
            <v>0</v>
          </cell>
          <cell r="CB212">
            <v>0</v>
          </cell>
          <cell r="CC212">
            <v>0</v>
          </cell>
          <cell r="CD212">
            <v>0</v>
          </cell>
          <cell r="CE212">
            <v>1</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1</v>
          </cell>
          <cell r="DM212">
            <v>0</v>
          </cell>
          <cell r="DN212">
            <v>0</v>
          </cell>
          <cell r="DO212">
            <v>0</v>
          </cell>
          <cell r="DP212">
            <v>0</v>
          </cell>
          <cell r="DQ212">
            <v>0</v>
          </cell>
          <cell r="DR212">
            <v>0</v>
          </cell>
          <cell r="DS212">
            <v>1</v>
          </cell>
          <cell r="DT212" t="str">
            <v>Yes</v>
          </cell>
          <cell r="DU212" t="str">
            <v>- Spoke to contact re TA query contact had put fogs in wrong row I have switched back. LS 13/08/07</v>
          </cell>
          <cell r="DV212" t="str">
            <v>01252 398641</v>
          </cell>
          <cell r="DW212" t="str">
            <v>Shellicar@rushmoor.gov.uk</v>
          </cell>
        </row>
        <row r="213">
          <cell r="B213" t="str">
            <v>Bromsgrove</v>
          </cell>
          <cell r="C213">
            <v>8</v>
          </cell>
          <cell r="D213">
            <v>0</v>
          </cell>
          <cell r="E213">
            <v>0</v>
          </cell>
          <cell r="F213">
            <v>0</v>
          </cell>
          <cell r="G213">
            <v>0</v>
          </cell>
          <cell r="H213">
            <v>0</v>
          </cell>
          <cell r="I213">
            <v>0</v>
          </cell>
          <cell r="J213">
            <v>0</v>
          </cell>
          <cell r="K213">
            <v>0</v>
          </cell>
          <cell r="L213">
            <v>0</v>
          </cell>
          <cell r="M213">
            <v>0</v>
          </cell>
          <cell r="N213">
            <v>1</v>
          </cell>
          <cell r="O213">
            <v>0</v>
          </cell>
          <cell r="P213">
            <v>0</v>
          </cell>
          <cell r="Q213">
            <v>0</v>
          </cell>
          <cell r="R213">
            <v>0</v>
          </cell>
          <cell r="S213">
            <v>1</v>
          </cell>
          <cell r="T213">
            <v>2</v>
          </cell>
          <cell r="U213">
            <v>5</v>
          </cell>
          <cell r="V213">
            <v>8</v>
          </cell>
          <cell r="W213">
            <v>1</v>
          </cell>
          <cell r="X213">
            <v>1</v>
          </cell>
          <cell r="Y213">
            <v>0</v>
          </cell>
          <cell r="Z213">
            <v>2</v>
          </cell>
          <cell r="AA213">
            <v>19</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2</v>
          </cell>
          <cell r="BA213">
            <v>0</v>
          </cell>
          <cell r="BB213">
            <v>2</v>
          </cell>
          <cell r="BC213">
            <v>0</v>
          </cell>
          <cell r="BD213">
            <v>0</v>
          </cell>
          <cell r="BE213">
            <v>0</v>
          </cell>
          <cell r="BF213">
            <v>0</v>
          </cell>
          <cell r="BG213">
            <v>4</v>
          </cell>
          <cell r="BH213">
            <v>4</v>
          </cell>
          <cell r="BI213">
            <v>5</v>
          </cell>
          <cell r="BJ213">
            <v>11</v>
          </cell>
          <cell r="BK213">
            <v>1</v>
          </cell>
          <cell r="BL213">
            <v>1</v>
          </cell>
          <cell r="BM213">
            <v>0</v>
          </cell>
          <cell r="BN213">
            <v>2</v>
          </cell>
          <cell r="BO213">
            <v>24</v>
          </cell>
          <cell r="BP213">
            <v>0</v>
          </cell>
          <cell r="BQ213">
            <v>0</v>
          </cell>
          <cell r="BR213">
            <v>0</v>
          </cell>
          <cell r="BS213">
            <v>0</v>
          </cell>
          <cell r="BT213">
            <v>0</v>
          </cell>
          <cell r="BU213">
            <v>0</v>
          </cell>
          <cell r="BV213">
            <v>0</v>
          </cell>
          <cell r="BW213">
            <v>0</v>
          </cell>
          <cell r="BX213">
            <v>7</v>
          </cell>
          <cell r="BY213">
            <v>2</v>
          </cell>
          <cell r="BZ213">
            <v>1</v>
          </cell>
          <cell r="CA213">
            <v>0</v>
          </cell>
          <cell r="CB213">
            <v>0</v>
          </cell>
          <cell r="CC213">
            <v>0</v>
          </cell>
          <cell r="CD213">
            <v>0</v>
          </cell>
          <cell r="CE213">
            <v>10</v>
          </cell>
          <cell r="CF213">
            <v>0</v>
          </cell>
          <cell r="CG213">
            <v>0</v>
          </cell>
          <cell r="CH213">
            <v>0</v>
          </cell>
          <cell r="CI213">
            <v>0</v>
          </cell>
          <cell r="CJ213">
            <v>0</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3</v>
          </cell>
          <cell r="DF213">
            <v>1</v>
          </cell>
          <cell r="DG213">
            <v>0</v>
          </cell>
          <cell r="DH213">
            <v>0</v>
          </cell>
          <cell r="DI213">
            <v>0</v>
          </cell>
          <cell r="DJ213">
            <v>0</v>
          </cell>
          <cell r="DK213">
            <v>4</v>
          </cell>
          <cell r="DL213">
            <v>7</v>
          </cell>
          <cell r="DM213">
            <v>5</v>
          </cell>
          <cell r="DN213">
            <v>2</v>
          </cell>
          <cell r="DO213">
            <v>0</v>
          </cell>
          <cell r="DP213">
            <v>0</v>
          </cell>
          <cell r="DQ213">
            <v>0</v>
          </cell>
          <cell r="DR213">
            <v>0</v>
          </cell>
          <cell r="DS213">
            <v>14</v>
          </cell>
          <cell r="DT213" t="str">
            <v>Yes</v>
          </cell>
          <cell r="DU213" t="str">
            <v>-</v>
          </cell>
          <cell r="DV213" t="str">
            <v>01527 557616</v>
          </cell>
          <cell r="DW213" t="str">
            <v>clare.garner@bdht.co.uk</v>
          </cell>
        </row>
        <row r="214">
          <cell r="B214" t="str">
            <v>Three Rivers</v>
          </cell>
          <cell r="C214">
            <v>4</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3</v>
          </cell>
          <cell r="U214">
            <v>2</v>
          </cell>
          <cell r="V214">
            <v>1</v>
          </cell>
          <cell r="W214">
            <v>1</v>
          </cell>
          <cell r="X214">
            <v>0</v>
          </cell>
          <cell r="Y214">
            <v>0</v>
          </cell>
          <cell r="Z214">
            <v>0</v>
          </cell>
          <cell r="AA214">
            <v>7</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3</v>
          </cell>
          <cell r="BI214">
            <v>2</v>
          </cell>
          <cell r="BJ214">
            <v>1</v>
          </cell>
          <cell r="BK214">
            <v>1</v>
          </cell>
          <cell r="BL214">
            <v>0</v>
          </cell>
          <cell r="BM214">
            <v>0</v>
          </cell>
          <cell r="BN214">
            <v>0</v>
          </cell>
          <cell r="BO214">
            <v>7</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0</v>
          </cell>
          <cell r="CZ214">
            <v>0</v>
          </cell>
          <cell r="DA214">
            <v>0</v>
          </cell>
          <cell r="DB214">
            <v>0</v>
          </cell>
          <cell r="DC214">
            <v>0</v>
          </cell>
          <cell r="DD214">
            <v>0</v>
          </cell>
          <cell r="DE214">
            <v>0</v>
          </cell>
          <cell r="DF214">
            <v>0</v>
          </cell>
          <cell r="DG214">
            <v>0</v>
          </cell>
          <cell r="DH214">
            <v>0</v>
          </cell>
          <cell r="DI214">
            <v>0</v>
          </cell>
          <cell r="DJ214">
            <v>0</v>
          </cell>
          <cell r="DK214">
            <v>0</v>
          </cell>
          <cell r="DL214">
            <v>0</v>
          </cell>
          <cell r="DM214">
            <v>0</v>
          </cell>
          <cell r="DN214">
            <v>0</v>
          </cell>
          <cell r="DO214">
            <v>0</v>
          </cell>
          <cell r="DP214">
            <v>0</v>
          </cell>
          <cell r="DQ214">
            <v>0</v>
          </cell>
          <cell r="DR214">
            <v>0</v>
          </cell>
          <cell r="DS214">
            <v>0</v>
          </cell>
          <cell r="DT214" t="str">
            <v>Yes</v>
          </cell>
          <cell r="DU214" t="str">
            <v xml:space="preserve"> </v>
          </cell>
          <cell r="DV214" t="str">
            <v>01923 727056</v>
          </cell>
          <cell r="DW214" t="str">
            <v>nicola.barr@threerivers.gov.uk</v>
          </cell>
        </row>
        <row r="215">
          <cell r="B215" t="str">
            <v>Isle of Wight</v>
          </cell>
          <cell r="C215">
            <v>6</v>
          </cell>
          <cell r="D215">
            <v>0</v>
          </cell>
          <cell r="E215">
            <v>0</v>
          </cell>
          <cell r="F215">
            <v>0</v>
          </cell>
          <cell r="G215">
            <v>0</v>
          </cell>
          <cell r="H215">
            <v>0</v>
          </cell>
          <cell r="I215">
            <v>0</v>
          </cell>
          <cell r="J215">
            <v>0</v>
          </cell>
          <cell r="K215">
            <v>0</v>
          </cell>
          <cell r="L215">
            <v>1</v>
          </cell>
          <cell r="M215">
            <v>1</v>
          </cell>
          <cell r="N215">
            <v>0</v>
          </cell>
          <cell r="O215">
            <v>0</v>
          </cell>
          <cell r="P215">
            <v>0</v>
          </cell>
          <cell r="Q215">
            <v>0</v>
          </cell>
          <cell r="R215">
            <v>0</v>
          </cell>
          <cell r="S215">
            <v>2</v>
          </cell>
          <cell r="T215">
            <v>8</v>
          </cell>
          <cell r="U215">
            <v>2</v>
          </cell>
          <cell r="V215">
            <v>4</v>
          </cell>
          <cell r="W215">
            <v>2</v>
          </cell>
          <cell r="X215">
            <v>3</v>
          </cell>
          <cell r="Y215">
            <v>0</v>
          </cell>
          <cell r="Z215">
            <v>1</v>
          </cell>
          <cell r="AA215">
            <v>20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1</v>
          </cell>
          <cell r="AT215">
            <v>0</v>
          </cell>
          <cell r="AU215">
            <v>0</v>
          </cell>
          <cell r="AV215">
            <v>2</v>
          </cell>
          <cell r="AW215">
            <v>0</v>
          </cell>
          <cell r="AX215">
            <v>0</v>
          </cell>
          <cell r="AY215">
            <v>3</v>
          </cell>
          <cell r="AZ215">
            <v>1</v>
          </cell>
          <cell r="BA215">
            <v>0</v>
          </cell>
          <cell r="BB215">
            <v>0</v>
          </cell>
          <cell r="BC215">
            <v>0</v>
          </cell>
          <cell r="BD215">
            <v>0</v>
          </cell>
          <cell r="BE215">
            <v>1</v>
          </cell>
          <cell r="BF215">
            <v>0</v>
          </cell>
          <cell r="BG215">
            <v>2</v>
          </cell>
          <cell r="BH215">
            <v>10</v>
          </cell>
          <cell r="BI215">
            <v>4</v>
          </cell>
          <cell r="BJ215">
            <v>4</v>
          </cell>
          <cell r="BK215">
            <v>2</v>
          </cell>
          <cell r="BL215">
            <v>5</v>
          </cell>
          <cell r="BM215">
            <v>1</v>
          </cell>
          <cell r="BN215">
            <v>1</v>
          </cell>
          <cell r="BO215">
            <v>27</v>
          </cell>
          <cell r="BP215">
            <v>0</v>
          </cell>
          <cell r="BQ215">
            <v>0</v>
          </cell>
          <cell r="BR215">
            <v>0</v>
          </cell>
          <cell r="BS215">
            <v>0</v>
          </cell>
          <cell r="BT215">
            <v>0</v>
          </cell>
          <cell r="BU215">
            <v>0</v>
          </cell>
          <cell r="BV215">
            <v>0</v>
          </cell>
          <cell r="BW215">
            <v>0</v>
          </cell>
          <cell r="BX215">
            <v>2</v>
          </cell>
          <cell r="BY215">
            <v>1</v>
          </cell>
          <cell r="BZ215">
            <v>0</v>
          </cell>
          <cell r="CA215">
            <v>0</v>
          </cell>
          <cell r="CB215">
            <v>0</v>
          </cell>
          <cell r="CC215">
            <v>0</v>
          </cell>
          <cell r="CD215">
            <v>0</v>
          </cell>
          <cell r="CE215">
            <v>3</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0</v>
          </cell>
          <cell r="CT215">
            <v>0</v>
          </cell>
          <cell r="CU215">
            <v>0</v>
          </cell>
          <cell r="CV215">
            <v>0</v>
          </cell>
          <cell r="CW215">
            <v>0</v>
          </cell>
          <cell r="CX215">
            <v>0</v>
          </cell>
          <cell r="CY215">
            <v>0</v>
          </cell>
          <cell r="CZ215">
            <v>0</v>
          </cell>
          <cell r="DA215">
            <v>0</v>
          </cell>
          <cell r="DB215">
            <v>0</v>
          </cell>
          <cell r="DC215">
            <v>0</v>
          </cell>
          <cell r="DD215">
            <v>1</v>
          </cell>
          <cell r="DE215">
            <v>0</v>
          </cell>
          <cell r="DF215">
            <v>0</v>
          </cell>
          <cell r="DG215">
            <v>1</v>
          </cell>
          <cell r="DH215">
            <v>0</v>
          </cell>
          <cell r="DI215">
            <v>0</v>
          </cell>
          <cell r="DJ215">
            <v>0</v>
          </cell>
          <cell r="DK215">
            <v>2</v>
          </cell>
          <cell r="DL215">
            <v>3</v>
          </cell>
          <cell r="DM215">
            <v>1</v>
          </cell>
          <cell r="DN215">
            <v>0</v>
          </cell>
          <cell r="DO215">
            <v>1</v>
          </cell>
          <cell r="DP215">
            <v>0</v>
          </cell>
          <cell r="DQ215">
            <v>0</v>
          </cell>
          <cell r="DR215">
            <v>0</v>
          </cell>
          <cell r="DS215">
            <v>5</v>
          </cell>
          <cell r="DT215" t="str">
            <v>Yes</v>
          </cell>
          <cell r="DU215" t="str">
            <v/>
          </cell>
          <cell r="DV215" t="str">
            <v>01983 823040</v>
          </cell>
          <cell r="DW215" t="str">
            <v>martyn.stanley@iow.gov.uk</v>
          </cell>
        </row>
        <row r="216">
          <cell r="B216" t="str">
            <v>West Lancashire</v>
          </cell>
          <cell r="C216">
            <v>9</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2</v>
          </cell>
          <cell r="U216">
            <v>0</v>
          </cell>
          <cell r="V216">
            <v>0</v>
          </cell>
          <cell r="W216">
            <v>0</v>
          </cell>
          <cell r="X216">
            <v>0</v>
          </cell>
          <cell r="Y216">
            <v>0</v>
          </cell>
          <cell r="Z216">
            <v>0</v>
          </cell>
          <cell r="AA216">
            <v>2</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cell r="BH216">
            <v>2</v>
          </cell>
          <cell r="BI216">
            <v>0</v>
          </cell>
          <cell r="BJ216">
            <v>0</v>
          </cell>
          <cell r="BK216">
            <v>0</v>
          </cell>
          <cell r="BL216">
            <v>0</v>
          </cell>
          <cell r="BM216">
            <v>0</v>
          </cell>
          <cell r="BN216">
            <v>0</v>
          </cell>
          <cell r="BO216">
            <v>2</v>
          </cell>
          <cell r="BP216">
            <v>1</v>
          </cell>
          <cell r="BQ216">
            <v>0</v>
          </cell>
          <cell r="BR216">
            <v>0</v>
          </cell>
          <cell r="BS216">
            <v>0</v>
          </cell>
          <cell r="BT216">
            <v>0</v>
          </cell>
          <cell r="BU216">
            <v>0</v>
          </cell>
          <cell r="BV216">
            <v>0</v>
          </cell>
          <cell r="BW216">
            <v>1</v>
          </cell>
          <cell r="BX216">
            <v>0</v>
          </cell>
          <cell r="BY216">
            <v>0</v>
          </cell>
          <cell r="BZ216">
            <v>0</v>
          </cell>
          <cell r="CA216">
            <v>0</v>
          </cell>
          <cell r="CB216">
            <v>0</v>
          </cell>
          <cell r="CC216">
            <v>0</v>
          </cell>
          <cell r="CD216">
            <v>0</v>
          </cell>
          <cell r="CE216">
            <v>0</v>
          </cell>
          <cell r="CF216">
            <v>11</v>
          </cell>
          <cell r="CG216">
            <v>0</v>
          </cell>
          <cell r="CH216">
            <v>0</v>
          </cell>
          <cell r="CI216">
            <v>0</v>
          </cell>
          <cell r="CJ216">
            <v>0</v>
          </cell>
          <cell r="CK216">
            <v>0</v>
          </cell>
          <cell r="CL216">
            <v>0</v>
          </cell>
          <cell r="CM216">
            <v>11</v>
          </cell>
          <cell r="CN216">
            <v>1</v>
          </cell>
          <cell r="CO216">
            <v>0</v>
          </cell>
          <cell r="CP216">
            <v>0</v>
          </cell>
          <cell r="CQ216">
            <v>0</v>
          </cell>
          <cell r="CR216">
            <v>0</v>
          </cell>
          <cell r="CS216">
            <v>0</v>
          </cell>
          <cell r="CT216">
            <v>0</v>
          </cell>
          <cell r="CU216">
            <v>1</v>
          </cell>
          <cell r="CV216">
            <v>0</v>
          </cell>
          <cell r="CW216">
            <v>0</v>
          </cell>
          <cell r="CX216">
            <v>0</v>
          </cell>
          <cell r="CY216">
            <v>0</v>
          </cell>
          <cell r="CZ216">
            <v>0</v>
          </cell>
          <cell r="DA216">
            <v>0</v>
          </cell>
          <cell r="DB216">
            <v>0</v>
          </cell>
          <cell r="DC216">
            <v>0</v>
          </cell>
          <cell r="DD216">
            <v>3</v>
          </cell>
          <cell r="DE216">
            <v>0</v>
          </cell>
          <cell r="DF216">
            <v>0</v>
          </cell>
          <cell r="DG216">
            <v>0</v>
          </cell>
          <cell r="DH216">
            <v>0</v>
          </cell>
          <cell r="DI216">
            <v>0</v>
          </cell>
          <cell r="DJ216">
            <v>0</v>
          </cell>
          <cell r="DK216">
            <v>3</v>
          </cell>
          <cell r="DL216">
            <v>16</v>
          </cell>
          <cell r="DM216">
            <v>0</v>
          </cell>
          <cell r="DN216">
            <v>0</v>
          </cell>
          <cell r="DO216">
            <v>0</v>
          </cell>
          <cell r="DP216">
            <v>0</v>
          </cell>
          <cell r="DQ216">
            <v>0</v>
          </cell>
          <cell r="DR216">
            <v>0</v>
          </cell>
          <cell r="DS216">
            <v>16</v>
          </cell>
          <cell r="DT216" t="str">
            <v>Yes</v>
          </cell>
          <cell r="DU216" t="str">
            <v>-</v>
          </cell>
          <cell r="DV216" t="str">
            <v>01695 585 196</v>
          </cell>
          <cell r="DW216" t="str">
            <v>laura.gee@westlancsdc.gov.uk</v>
          </cell>
        </row>
        <row r="217">
          <cell r="B217" t="str">
            <v>Rushcliffe</v>
          </cell>
          <cell r="C217">
            <v>3</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9</v>
          </cell>
          <cell r="U217">
            <v>0</v>
          </cell>
          <cell r="V217">
            <v>2</v>
          </cell>
          <cell r="W217">
            <v>0</v>
          </cell>
          <cell r="X217">
            <v>0</v>
          </cell>
          <cell r="Y217">
            <v>0</v>
          </cell>
          <cell r="Z217">
            <v>0</v>
          </cell>
          <cell r="AA217">
            <v>11</v>
          </cell>
          <cell r="AB217">
            <v>1</v>
          </cell>
          <cell r="AC217">
            <v>0</v>
          </cell>
          <cell r="AD217">
            <v>0</v>
          </cell>
          <cell r="AE217">
            <v>0</v>
          </cell>
          <cell r="AF217">
            <v>0</v>
          </cell>
          <cell r="AG217">
            <v>0</v>
          </cell>
          <cell r="AH217">
            <v>0</v>
          </cell>
          <cell r="AI217">
            <v>1</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2</v>
          </cell>
          <cell r="BA217">
            <v>0</v>
          </cell>
          <cell r="BB217">
            <v>0</v>
          </cell>
          <cell r="BC217">
            <v>0</v>
          </cell>
          <cell r="BD217">
            <v>0</v>
          </cell>
          <cell r="BE217">
            <v>0</v>
          </cell>
          <cell r="BF217">
            <v>0</v>
          </cell>
          <cell r="BG217">
            <v>2</v>
          </cell>
          <cell r="BH217">
            <v>12</v>
          </cell>
          <cell r="BI217">
            <v>0</v>
          </cell>
          <cell r="BJ217">
            <v>2</v>
          </cell>
          <cell r="BK217">
            <v>0</v>
          </cell>
          <cell r="BL217">
            <v>0</v>
          </cell>
          <cell r="BM217">
            <v>0</v>
          </cell>
          <cell r="BN217">
            <v>0</v>
          </cell>
          <cell r="BO217">
            <v>14</v>
          </cell>
          <cell r="BP217">
            <v>0</v>
          </cell>
          <cell r="BQ217">
            <v>0</v>
          </cell>
          <cell r="BR217">
            <v>0</v>
          </cell>
          <cell r="BS217">
            <v>0</v>
          </cell>
          <cell r="BT217">
            <v>0</v>
          </cell>
          <cell r="BU217">
            <v>0</v>
          </cell>
          <cell r="BV217">
            <v>0</v>
          </cell>
          <cell r="BW217">
            <v>0</v>
          </cell>
          <cell r="BX217">
            <v>0</v>
          </cell>
          <cell r="BY217">
            <v>0</v>
          </cell>
          <cell r="BZ217">
            <v>0</v>
          </cell>
          <cell r="CA217">
            <v>0</v>
          </cell>
          <cell r="CB217">
            <v>0</v>
          </cell>
          <cell r="CC217">
            <v>0</v>
          </cell>
          <cell r="CD217">
            <v>0</v>
          </cell>
          <cell r="CE217">
            <v>0</v>
          </cell>
          <cell r="CF217">
            <v>0</v>
          </cell>
          <cell r="CG217">
            <v>0</v>
          </cell>
          <cell r="CH217">
            <v>0</v>
          </cell>
          <cell r="CI217">
            <v>0</v>
          </cell>
          <cell r="CJ217">
            <v>0</v>
          </cell>
          <cell r="CK217">
            <v>0</v>
          </cell>
          <cell r="CL217">
            <v>0</v>
          </cell>
          <cell r="CM217">
            <v>0</v>
          </cell>
          <cell r="CN217">
            <v>0</v>
          </cell>
          <cell r="CO217">
            <v>0</v>
          </cell>
          <cell r="CP217">
            <v>0</v>
          </cell>
          <cell r="CQ217">
            <v>0</v>
          </cell>
          <cell r="CR217">
            <v>0</v>
          </cell>
          <cell r="CS217">
            <v>0</v>
          </cell>
          <cell r="CT217">
            <v>0</v>
          </cell>
          <cell r="CU217">
            <v>0</v>
          </cell>
          <cell r="CV217">
            <v>0</v>
          </cell>
          <cell r="CW217">
            <v>0</v>
          </cell>
          <cell r="CX217">
            <v>0</v>
          </cell>
          <cell r="CY217">
            <v>0</v>
          </cell>
          <cell r="CZ217">
            <v>0</v>
          </cell>
          <cell r="DA217">
            <v>0</v>
          </cell>
          <cell r="DB217">
            <v>0</v>
          </cell>
          <cell r="DC217">
            <v>0</v>
          </cell>
          <cell r="DD217">
            <v>0</v>
          </cell>
          <cell r="DE217">
            <v>0</v>
          </cell>
          <cell r="DF217">
            <v>0</v>
          </cell>
          <cell r="DG217">
            <v>0</v>
          </cell>
          <cell r="DH217">
            <v>0</v>
          </cell>
          <cell r="DI217">
            <v>0</v>
          </cell>
          <cell r="DJ217">
            <v>0</v>
          </cell>
          <cell r="DK217">
            <v>0</v>
          </cell>
          <cell r="DL217">
            <v>0</v>
          </cell>
          <cell r="DM217">
            <v>0</v>
          </cell>
          <cell r="DN217">
            <v>0</v>
          </cell>
          <cell r="DO217">
            <v>0</v>
          </cell>
          <cell r="DP217">
            <v>0</v>
          </cell>
          <cell r="DQ217">
            <v>0</v>
          </cell>
          <cell r="DR217">
            <v>0</v>
          </cell>
          <cell r="DS217">
            <v>0</v>
          </cell>
          <cell r="DT217" t="str">
            <v>Yes</v>
          </cell>
          <cell r="DU217" t="str">
            <v>-</v>
          </cell>
          <cell r="DV217" t="str">
            <v>0115-9148-483</v>
          </cell>
          <cell r="DW217" t="str">
            <v>rclayton@rushcliffe.gov.uk</v>
          </cell>
        </row>
        <row r="218">
          <cell r="B218" t="str">
            <v>Newcastle-under-Lyme</v>
          </cell>
          <cell r="C218">
            <v>8</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3</v>
          </cell>
          <cell r="U218">
            <v>0</v>
          </cell>
          <cell r="V218">
            <v>0</v>
          </cell>
          <cell r="W218">
            <v>0</v>
          </cell>
          <cell r="X218">
            <v>0</v>
          </cell>
          <cell r="Y218">
            <v>0</v>
          </cell>
          <cell r="Z218">
            <v>0</v>
          </cell>
          <cell r="AA218">
            <v>3</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3</v>
          </cell>
          <cell r="BI218">
            <v>0</v>
          </cell>
          <cell r="BJ218">
            <v>0</v>
          </cell>
          <cell r="BK218">
            <v>0</v>
          </cell>
          <cell r="BL218">
            <v>0</v>
          </cell>
          <cell r="BM218">
            <v>0</v>
          </cell>
          <cell r="BN218">
            <v>0</v>
          </cell>
          <cell r="BO218">
            <v>3</v>
          </cell>
          <cell r="BP218">
            <v>0</v>
          </cell>
          <cell r="BQ218">
            <v>0</v>
          </cell>
          <cell r="BR218">
            <v>0</v>
          </cell>
          <cell r="BS218">
            <v>0</v>
          </cell>
          <cell r="BT218">
            <v>0</v>
          </cell>
          <cell r="BU218">
            <v>0</v>
          </cell>
          <cell r="BV218">
            <v>0</v>
          </cell>
          <cell r="BW218">
            <v>0</v>
          </cell>
          <cell r="BX218">
            <v>9</v>
          </cell>
          <cell r="BY218">
            <v>0</v>
          </cell>
          <cell r="BZ218">
            <v>0</v>
          </cell>
          <cell r="CA218">
            <v>0</v>
          </cell>
          <cell r="CB218">
            <v>0</v>
          </cell>
          <cell r="CC218">
            <v>0</v>
          </cell>
          <cell r="CD218">
            <v>0</v>
          </cell>
          <cell r="CE218">
            <v>9</v>
          </cell>
          <cell r="CF218">
            <v>4</v>
          </cell>
          <cell r="CG218">
            <v>0</v>
          </cell>
          <cell r="CH218">
            <v>0</v>
          </cell>
          <cell r="CI218">
            <v>0</v>
          </cell>
          <cell r="CJ218">
            <v>0</v>
          </cell>
          <cell r="CK218">
            <v>0</v>
          </cell>
          <cell r="CL218">
            <v>0</v>
          </cell>
          <cell r="CM218">
            <v>4</v>
          </cell>
          <cell r="CN218">
            <v>0</v>
          </cell>
          <cell r="CO218">
            <v>0</v>
          </cell>
          <cell r="CP218">
            <v>0</v>
          </cell>
          <cell r="CQ218">
            <v>0</v>
          </cell>
          <cell r="CR218">
            <v>0</v>
          </cell>
          <cell r="CS218">
            <v>0</v>
          </cell>
          <cell r="CT218">
            <v>0</v>
          </cell>
          <cell r="CU218">
            <v>0</v>
          </cell>
          <cell r="CV218">
            <v>0</v>
          </cell>
          <cell r="CW218">
            <v>0</v>
          </cell>
          <cell r="CX218">
            <v>0</v>
          </cell>
          <cell r="CY218">
            <v>0</v>
          </cell>
          <cell r="CZ218">
            <v>0</v>
          </cell>
          <cell r="DA218">
            <v>0</v>
          </cell>
          <cell r="DB218">
            <v>0</v>
          </cell>
          <cell r="DC218">
            <v>0</v>
          </cell>
          <cell r="DD218">
            <v>0</v>
          </cell>
          <cell r="DE218">
            <v>0</v>
          </cell>
          <cell r="DF218">
            <v>0</v>
          </cell>
          <cell r="DG218">
            <v>0</v>
          </cell>
          <cell r="DH218">
            <v>0</v>
          </cell>
          <cell r="DI218">
            <v>0</v>
          </cell>
          <cell r="DJ218">
            <v>0</v>
          </cell>
          <cell r="DK218">
            <v>0</v>
          </cell>
          <cell r="DL218">
            <v>13</v>
          </cell>
          <cell r="DM218">
            <v>0</v>
          </cell>
          <cell r="DN218">
            <v>0</v>
          </cell>
          <cell r="DO218">
            <v>0</v>
          </cell>
          <cell r="DP218">
            <v>0</v>
          </cell>
          <cell r="DQ218">
            <v>0</v>
          </cell>
          <cell r="DR218">
            <v>0</v>
          </cell>
          <cell r="DS218">
            <v>13</v>
          </cell>
          <cell r="DT218" t="str">
            <v>Yes</v>
          </cell>
          <cell r="DU218" t="str">
            <v>-</v>
          </cell>
          <cell r="DV218" t="str">
            <v>01782 742 468</v>
          </cell>
          <cell r="DW218" t="str">
            <v>sarah.trivett@newcastle-staffs.gov.uk</v>
          </cell>
        </row>
        <row r="219">
          <cell r="B219" t="str">
            <v>Epsom and Ewell</v>
          </cell>
          <cell r="C219">
            <v>6</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v>0</v>
          </cell>
          <cell r="CC219">
            <v>0</v>
          </cell>
          <cell r="CD219">
            <v>0</v>
          </cell>
          <cell r="CE219">
            <v>0</v>
          </cell>
          <cell r="CF219">
            <v>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cell r="CY219">
            <v>0</v>
          </cell>
          <cell r="CZ219">
            <v>0</v>
          </cell>
          <cell r="DA219">
            <v>0</v>
          </cell>
          <cell r="DB219">
            <v>0</v>
          </cell>
          <cell r="DC219">
            <v>0</v>
          </cell>
          <cell r="DD219">
            <v>0</v>
          </cell>
          <cell r="DE219">
            <v>0</v>
          </cell>
          <cell r="DF219">
            <v>0</v>
          </cell>
          <cell r="DG219">
            <v>0</v>
          </cell>
          <cell r="DH219">
            <v>0</v>
          </cell>
          <cell r="DI219">
            <v>0</v>
          </cell>
          <cell r="DJ219">
            <v>0</v>
          </cell>
          <cell r="DK219">
            <v>0</v>
          </cell>
          <cell r="DL219">
            <v>0</v>
          </cell>
          <cell r="DM219">
            <v>0</v>
          </cell>
          <cell r="DN219">
            <v>0</v>
          </cell>
          <cell r="DO219">
            <v>0</v>
          </cell>
          <cell r="DP219">
            <v>0</v>
          </cell>
          <cell r="DQ219">
            <v>0</v>
          </cell>
          <cell r="DR219">
            <v>0</v>
          </cell>
          <cell r="DS219">
            <v>0</v>
          </cell>
          <cell r="DT219" t="str">
            <v>Yes</v>
          </cell>
          <cell r="DU219" t="str">
            <v>-</v>
          </cell>
          <cell r="DV219" t="str">
            <v>01372 732432</v>
          </cell>
          <cell r="DW219" t="str">
            <v>klawrence@epsom-ewell.gov. uk</v>
          </cell>
        </row>
        <row r="220">
          <cell r="B220" t="str">
            <v>Rochdale</v>
          </cell>
          <cell r="C220">
            <v>9</v>
          </cell>
          <cell r="D220">
            <v>0</v>
          </cell>
          <cell r="E220">
            <v>0</v>
          </cell>
          <cell r="F220">
            <v>0</v>
          </cell>
          <cell r="G220">
            <v>0</v>
          </cell>
          <cell r="H220">
            <v>0</v>
          </cell>
          <cell r="I220">
            <v>0</v>
          </cell>
          <cell r="J220">
            <v>0</v>
          </cell>
          <cell r="K220">
            <v>0</v>
          </cell>
          <cell r="L220">
            <v>2</v>
          </cell>
          <cell r="M220">
            <v>0</v>
          </cell>
          <cell r="N220">
            <v>0</v>
          </cell>
          <cell r="O220">
            <v>0</v>
          </cell>
          <cell r="P220">
            <v>0</v>
          </cell>
          <cell r="Q220">
            <v>0</v>
          </cell>
          <cell r="R220">
            <v>0</v>
          </cell>
          <cell r="S220">
            <v>2</v>
          </cell>
          <cell r="T220">
            <v>23</v>
          </cell>
          <cell r="U220">
            <v>7</v>
          </cell>
          <cell r="V220">
            <v>1</v>
          </cell>
          <cell r="W220">
            <v>0</v>
          </cell>
          <cell r="X220">
            <v>0</v>
          </cell>
          <cell r="Y220">
            <v>0</v>
          </cell>
          <cell r="Z220">
            <v>0</v>
          </cell>
          <cell r="AA220">
            <v>31</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20</v>
          </cell>
          <cell r="BA220">
            <v>0</v>
          </cell>
          <cell r="BB220">
            <v>0</v>
          </cell>
          <cell r="BC220">
            <v>0</v>
          </cell>
          <cell r="BD220">
            <v>0</v>
          </cell>
          <cell r="BE220">
            <v>0</v>
          </cell>
          <cell r="BF220">
            <v>0</v>
          </cell>
          <cell r="BG220">
            <v>20</v>
          </cell>
          <cell r="BH220">
            <v>45</v>
          </cell>
          <cell r="BI220">
            <v>7</v>
          </cell>
          <cell r="BJ220">
            <v>1</v>
          </cell>
          <cell r="BK220">
            <v>0</v>
          </cell>
          <cell r="BL220">
            <v>0</v>
          </cell>
          <cell r="BM220">
            <v>0</v>
          </cell>
          <cell r="BN220">
            <v>0</v>
          </cell>
          <cell r="BO220">
            <v>53</v>
          </cell>
          <cell r="BP220">
            <v>0</v>
          </cell>
          <cell r="BQ220">
            <v>0</v>
          </cell>
          <cell r="BR220">
            <v>0</v>
          </cell>
          <cell r="BS220">
            <v>0</v>
          </cell>
          <cell r="BT220">
            <v>0</v>
          </cell>
          <cell r="BU220">
            <v>0</v>
          </cell>
          <cell r="BV220">
            <v>0</v>
          </cell>
          <cell r="BW220">
            <v>0</v>
          </cell>
          <cell r="BX220">
            <v>20</v>
          </cell>
          <cell r="BY220">
            <v>1</v>
          </cell>
          <cell r="BZ220">
            <v>0</v>
          </cell>
          <cell r="CA220">
            <v>0</v>
          </cell>
          <cell r="CB220">
            <v>0</v>
          </cell>
          <cell r="CC220">
            <v>0</v>
          </cell>
          <cell r="CD220">
            <v>0</v>
          </cell>
          <cell r="CE220">
            <v>21</v>
          </cell>
          <cell r="CF220">
            <v>3</v>
          </cell>
          <cell r="CG220">
            <v>0</v>
          </cell>
          <cell r="CH220">
            <v>0</v>
          </cell>
          <cell r="CI220">
            <v>0</v>
          </cell>
          <cell r="CJ220">
            <v>0</v>
          </cell>
          <cell r="CK220">
            <v>0</v>
          </cell>
          <cell r="CL220">
            <v>0</v>
          </cell>
          <cell r="CM220">
            <v>3</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0</v>
          </cell>
          <cell r="DB220">
            <v>0</v>
          </cell>
          <cell r="DC220">
            <v>0</v>
          </cell>
          <cell r="DD220">
            <v>23</v>
          </cell>
          <cell r="DE220">
            <v>2</v>
          </cell>
          <cell r="DF220">
            <v>0</v>
          </cell>
          <cell r="DG220">
            <v>0</v>
          </cell>
          <cell r="DH220">
            <v>0</v>
          </cell>
          <cell r="DI220">
            <v>0</v>
          </cell>
          <cell r="DJ220">
            <v>0</v>
          </cell>
          <cell r="DK220">
            <v>25</v>
          </cell>
          <cell r="DL220">
            <v>46</v>
          </cell>
          <cell r="DM220">
            <v>3</v>
          </cell>
          <cell r="DN220">
            <v>0</v>
          </cell>
          <cell r="DO220">
            <v>0</v>
          </cell>
          <cell r="DP220">
            <v>0</v>
          </cell>
          <cell r="DQ220">
            <v>0</v>
          </cell>
          <cell r="DR220">
            <v>0</v>
          </cell>
          <cell r="DS220">
            <v>49</v>
          </cell>
          <cell r="DT220" t="str">
            <v>Yes</v>
          </cell>
          <cell r="DU220" t="str">
            <v>-In line with government initiatives, we have recently employed a more Preventative approach to assessing applications.  This could possibly have had an impact on the total number accepted in section e11w. Additionally, we have, during this quarter, imple</v>
          </cell>
          <cell r="DV220" t="str">
            <v>01706 764102</v>
          </cell>
          <cell r="DW220" t="str">
            <v>barbara.slack@rochdale.gov.ukq</v>
          </cell>
        </row>
        <row r="221">
          <cell r="B221" t="str">
            <v>Rotherham</v>
          </cell>
          <cell r="C221">
            <v>2</v>
          </cell>
          <cell r="D221">
            <v>7</v>
          </cell>
          <cell r="E221">
            <v>0</v>
          </cell>
          <cell r="F221">
            <v>0</v>
          </cell>
          <cell r="G221">
            <v>0</v>
          </cell>
          <cell r="H221">
            <v>0</v>
          </cell>
          <cell r="I221">
            <v>0</v>
          </cell>
          <cell r="J221">
            <v>0</v>
          </cell>
          <cell r="K221">
            <v>7</v>
          </cell>
          <cell r="L221">
            <v>1</v>
          </cell>
          <cell r="M221">
            <v>1</v>
          </cell>
          <cell r="N221">
            <v>0</v>
          </cell>
          <cell r="O221">
            <v>0</v>
          </cell>
          <cell r="P221">
            <v>0</v>
          </cell>
          <cell r="Q221">
            <v>0</v>
          </cell>
          <cell r="R221">
            <v>0</v>
          </cell>
          <cell r="S221">
            <v>2</v>
          </cell>
          <cell r="T221">
            <v>2</v>
          </cell>
          <cell r="U221">
            <v>1</v>
          </cell>
          <cell r="V221">
            <v>8</v>
          </cell>
          <cell r="W221">
            <v>1</v>
          </cell>
          <cell r="X221">
            <v>0</v>
          </cell>
          <cell r="Y221">
            <v>0</v>
          </cell>
          <cell r="Z221">
            <v>0</v>
          </cell>
          <cell r="AA221">
            <v>12</v>
          </cell>
          <cell r="AB221">
            <v>0</v>
          </cell>
          <cell r="AC221">
            <v>0</v>
          </cell>
          <cell r="AD221">
            <v>1</v>
          </cell>
          <cell r="AE221">
            <v>0</v>
          </cell>
          <cell r="AF221">
            <v>0</v>
          </cell>
          <cell r="AG221">
            <v>0</v>
          </cell>
          <cell r="AH221">
            <v>0</v>
          </cell>
          <cell r="AI221">
            <v>1</v>
          </cell>
          <cell r="AJ221">
            <v>4</v>
          </cell>
          <cell r="AK221">
            <v>0</v>
          </cell>
          <cell r="AL221">
            <v>0</v>
          </cell>
          <cell r="AM221">
            <v>0</v>
          </cell>
          <cell r="AN221">
            <v>0</v>
          </cell>
          <cell r="AO221">
            <v>0</v>
          </cell>
          <cell r="AP221">
            <v>0</v>
          </cell>
          <cell r="AQ221">
            <v>4</v>
          </cell>
          <cell r="AR221">
            <v>0</v>
          </cell>
          <cell r="AS221">
            <v>0</v>
          </cell>
          <cell r="AT221">
            <v>0</v>
          </cell>
          <cell r="AU221">
            <v>0</v>
          </cell>
          <cell r="AV221">
            <v>0</v>
          </cell>
          <cell r="AW221">
            <v>0</v>
          </cell>
          <cell r="AX221">
            <v>0</v>
          </cell>
          <cell r="AY221">
            <v>0</v>
          </cell>
          <cell r="AZ221">
            <v>1</v>
          </cell>
          <cell r="BA221">
            <v>0</v>
          </cell>
          <cell r="BB221">
            <v>0</v>
          </cell>
          <cell r="BC221">
            <v>0</v>
          </cell>
          <cell r="BD221">
            <v>0</v>
          </cell>
          <cell r="BE221">
            <v>0</v>
          </cell>
          <cell r="BF221">
            <v>0</v>
          </cell>
          <cell r="BG221">
            <v>1</v>
          </cell>
          <cell r="BH221">
            <v>15</v>
          </cell>
          <cell r="BI221">
            <v>2</v>
          </cell>
          <cell r="BJ221">
            <v>9</v>
          </cell>
          <cell r="BK221">
            <v>1</v>
          </cell>
          <cell r="BL221">
            <v>0</v>
          </cell>
          <cell r="BM221">
            <v>0</v>
          </cell>
          <cell r="BN221">
            <v>0</v>
          </cell>
          <cell r="BO221">
            <v>27</v>
          </cell>
          <cell r="BP221">
            <v>0</v>
          </cell>
          <cell r="BQ221">
            <v>0</v>
          </cell>
          <cell r="BR221">
            <v>0</v>
          </cell>
          <cell r="BS221">
            <v>0</v>
          </cell>
          <cell r="BT221">
            <v>0</v>
          </cell>
          <cell r="BU221">
            <v>0</v>
          </cell>
          <cell r="BV221">
            <v>0</v>
          </cell>
          <cell r="BW221">
            <v>0</v>
          </cell>
          <cell r="BX221">
            <v>0</v>
          </cell>
          <cell r="BY221">
            <v>0</v>
          </cell>
          <cell r="BZ221">
            <v>7</v>
          </cell>
          <cell r="CA221">
            <v>23</v>
          </cell>
          <cell r="CB221">
            <v>2</v>
          </cell>
          <cell r="CC221">
            <v>0</v>
          </cell>
          <cell r="CD221">
            <v>0</v>
          </cell>
          <cell r="CE221">
            <v>32</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1</v>
          </cell>
          <cell r="CX221">
            <v>1</v>
          </cell>
          <cell r="CY221">
            <v>0</v>
          </cell>
          <cell r="CZ221">
            <v>0</v>
          </cell>
          <cell r="DA221">
            <v>0</v>
          </cell>
          <cell r="DB221">
            <v>0</v>
          </cell>
          <cell r="DC221">
            <v>2</v>
          </cell>
          <cell r="DD221">
            <v>1</v>
          </cell>
          <cell r="DE221">
            <v>2</v>
          </cell>
          <cell r="DF221">
            <v>5</v>
          </cell>
          <cell r="DG221">
            <v>1</v>
          </cell>
          <cell r="DH221">
            <v>0</v>
          </cell>
          <cell r="DI221">
            <v>0</v>
          </cell>
          <cell r="DJ221">
            <v>0</v>
          </cell>
          <cell r="DK221">
            <v>9</v>
          </cell>
          <cell r="DL221">
            <v>1</v>
          </cell>
          <cell r="DM221">
            <v>3</v>
          </cell>
          <cell r="DN221">
            <v>13</v>
          </cell>
          <cell r="DO221">
            <v>24</v>
          </cell>
          <cell r="DP221">
            <v>2</v>
          </cell>
          <cell r="DQ221">
            <v>0</v>
          </cell>
          <cell r="DR221">
            <v>0</v>
          </cell>
          <cell r="DS221">
            <v>43</v>
          </cell>
          <cell r="DT221" t="str">
            <v>Yes</v>
          </cell>
          <cell r="DU221" t="str">
            <v>-</v>
          </cell>
          <cell r="DV221" t="str">
            <v>01709 382121 Ext: 3414</v>
          </cell>
          <cell r="DW221" t="str">
            <v>sharon.schonborn@rotherham.gov.uk</v>
          </cell>
        </row>
        <row r="222">
          <cell r="B222" t="str">
            <v>Birmingham</v>
          </cell>
          <cell r="C222">
            <v>8</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202</v>
          </cell>
          <cell r="U222">
            <v>31</v>
          </cell>
          <cell r="V222">
            <v>5</v>
          </cell>
          <cell r="W222">
            <v>6</v>
          </cell>
          <cell r="X222">
            <v>0</v>
          </cell>
          <cell r="Y222">
            <v>0</v>
          </cell>
          <cell r="Z222">
            <v>0</v>
          </cell>
          <cell r="AA222">
            <v>244</v>
          </cell>
          <cell r="AB222">
            <v>112</v>
          </cell>
          <cell r="AC222">
            <v>10</v>
          </cell>
          <cell r="AD222">
            <v>4</v>
          </cell>
          <cell r="AE222">
            <v>0</v>
          </cell>
          <cell r="AF222">
            <v>0</v>
          </cell>
          <cell r="AG222">
            <v>0</v>
          </cell>
          <cell r="AH222">
            <v>0</v>
          </cell>
          <cell r="AI222">
            <v>126</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30</v>
          </cell>
          <cell r="BA222">
            <v>10</v>
          </cell>
          <cell r="BB222">
            <v>7</v>
          </cell>
          <cell r="BC222">
            <v>1</v>
          </cell>
          <cell r="BD222">
            <v>0</v>
          </cell>
          <cell r="BE222">
            <v>0</v>
          </cell>
          <cell r="BF222">
            <v>0</v>
          </cell>
          <cell r="BG222">
            <v>48</v>
          </cell>
          <cell r="BH222">
            <v>344</v>
          </cell>
          <cell r="BI222">
            <v>51</v>
          </cell>
          <cell r="BJ222">
            <v>16</v>
          </cell>
          <cell r="BK222">
            <v>7</v>
          </cell>
          <cell r="BL222">
            <v>0</v>
          </cell>
          <cell r="BM222">
            <v>0</v>
          </cell>
          <cell r="BN222">
            <v>0</v>
          </cell>
          <cell r="BO222">
            <v>418</v>
          </cell>
          <cell r="BP222">
            <v>0</v>
          </cell>
          <cell r="BQ222">
            <v>0</v>
          </cell>
          <cell r="BR222">
            <v>0</v>
          </cell>
          <cell r="BS222">
            <v>0</v>
          </cell>
          <cell r="BT222">
            <v>0</v>
          </cell>
          <cell r="BU222">
            <v>0</v>
          </cell>
          <cell r="BV222">
            <v>0</v>
          </cell>
          <cell r="BW222">
            <v>0</v>
          </cell>
          <cell r="BX222">
            <v>135</v>
          </cell>
          <cell r="BY222">
            <v>28</v>
          </cell>
          <cell r="BZ222">
            <v>29</v>
          </cell>
          <cell r="CA222">
            <v>12</v>
          </cell>
          <cell r="CB222">
            <v>3</v>
          </cell>
          <cell r="CC222">
            <v>0</v>
          </cell>
          <cell r="CD222">
            <v>0</v>
          </cell>
          <cell r="CE222">
            <v>207</v>
          </cell>
          <cell r="CF222">
            <v>132</v>
          </cell>
          <cell r="CG222">
            <v>20</v>
          </cell>
          <cell r="CH222">
            <v>34</v>
          </cell>
          <cell r="CI222">
            <v>15</v>
          </cell>
          <cell r="CJ222">
            <v>1</v>
          </cell>
          <cell r="CK222">
            <v>1</v>
          </cell>
          <cell r="CL222">
            <v>0</v>
          </cell>
          <cell r="CM222">
            <v>203</v>
          </cell>
          <cell r="CN222">
            <v>0</v>
          </cell>
          <cell r="CO222">
            <v>0</v>
          </cell>
          <cell r="CP222">
            <v>0</v>
          </cell>
          <cell r="CQ222">
            <v>0</v>
          </cell>
          <cell r="CR222">
            <v>0</v>
          </cell>
          <cell r="CS222">
            <v>0</v>
          </cell>
          <cell r="CT222">
            <v>0</v>
          </cell>
          <cell r="CU222">
            <v>0</v>
          </cell>
          <cell r="CV222">
            <v>0</v>
          </cell>
          <cell r="CW222">
            <v>0</v>
          </cell>
          <cell r="CX222">
            <v>0</v>
          </cell>
          <cell r="CY222">
            <v>0</v>
          </cell>
          <cell r="CZ222">
            <v>0</v>
          </cell>
          <cell r="DA222">
            <v>0</v>
          </cell>
          <cell r="DB222">
            <v>0</v>
          </cell>
          <cell r="DC222">
            <v>0</v>
          </cell>
          <cell r="DD222">
            <v>0</v>
          </cell>
          <cell r="DE222">
            <v>0</v>
          </cell>
          <cell r="DF222">
            <v>0</v>
          </cell>
          <cell r="DG222">
            <v>0</v>
          </cell>
          <cell r="DH222">
            <v>0</v>
          </cell>
          <cell r="DI222">
            <v>0</v>
          </cell>
          <cell r="DJ222">
            <v>0</v>
          </cell>
          <cell r="DK222">
            <v>0</v>
          </cell>
          <cell r="DL222">
            <v>267</v>
          </cell>
          <cell r="DM222">
            <v>48</v>
          </cell>
          <cell r="DN222">
            <v>63</v>
          </cell>
          <cell r="DO222">
            <v>27</v>
          </cell>
          <cell r="DP222">
            <v>4</v>
          </cell>
          <cell r="DQ222">
            <v>1</v>
          </cell>
          <cell r="DR222">
            <v>0</v>
          </cell>
          <cell r="DS222">
            <v>410</v>
          </cell>
          <cell r="DT222" t="str">
            <v>Yes</v>
          </cell>
          <cell r="DU222" t="str">
            <v>-</v>
          </cell>
          <cell r="DV222" t="str">
            <v>0121 675 3070</v>
          </cell>
          <cell r="DW222" t="str">
            <v>richard.shewring@birmingham.gov.uk</v>
          </cell>
        </row>
        <row r="223">
          <cell r="B223" t="str">
            <v>Sutton</v>
          </cell>
          <cell r="C223">
            <v>5</v>
          </cell>
          <cell r="D223">
            <v>0</v>
          </cell>
          <cell r="E223">
            <v>0</v>
          </cell>
          <cell r="F223">
            <v>0</v>
          </cell>
          <cell r="G223">
            <v>0</v>
          </cell>
          <cell r="H223">
            <v>0</v>
          </cell>
          <cell r="I223">
            <v>0</v>
          </cell>
          <cell r="J223">
            <v>0</v>
          </cell>
          <cell r="K223">
            <v>0</v>
          </cell>
          <cell r="L223">
            <v>0</v>
          </cell>
          <cell r="M223">
            <v>0</v>
          </cell>
          <cell r="N223">
            <v>2</v>
          </cell>
          <cell r="O223">
            <v>2</v>
          </cell>
          <cell r="P223">
            <v>0</v>
          </cell>
          <cell r="Q223">
            <v>0</v>
          </cell>
          <cell r="R223">
            <v>0</v>
          </cell>
          <cell r="S223">
            <v>4</v>
          </cell>
          <cell r="T223">
            <v>13</v>
          </cell>
          <cell r="U223">
            <v>4</v>
          </cell>
          <cell r="V223">
            <v>4</v>
          </cell>
          <cell r="W223">
            <v>9</v>
          </cell>
          <cell r="X223">
            <v>2</v>
          </cell>
          <cell r="Y223">
            <v>1</v>
          </cell>
          <cell r="Z223">
            <v>2</v>
          </cell>
          <cell r="AA223">
            <v>35</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2</v>
          </cell>
          <cell r="AW223">
            <v>0</v>
          </cell>
          <cell r="AX223">
            <v>1</v>
          </cell>
          <cell r="AY223">
            <v>3</v>
          </cell>
          <cell r="AZ223">
            <v>1</v>
          </cell>
          <cell r="BA223">
            <v>2</v>
          </cell>
          <cell r="BB223">
            <v>1</v>
          </cell>
          <cell r="BC223">
            <v>1</v>
          </cell>
          <cell r="BD223">
            <v>0</v>
          </cell>
          <cell r="BE223">
            <v>0</v>
          </cell>
          <cell r="BF223">
            <v>0</v>
          </cell>
          <cell r="BG223">
            <v>5</v>
          </cell>
          <cell r="BH223">
            <v>14</v>
          </cell>
          <cell r="BI223">
            <v>6</v>
          </cell>
          <cell r="BJ223">
            <v>7</v>
          </cell>
          <cell r="BK223">
            <v>12</v>
          </cell>
          <cell r="BL223">
            <v>4</v>
          </cell>
          <cell r="BM223">
            <v>1</v>
          </cell>
          <cell r="BN223">
            <v>3</v>
          </cell>
          <cell r="BO223">
            <v>47</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cell r="CY223">
            <v>0</v>
          </cell>
          <cell r="CZ223">
            <v>0</v>
          </cell>
          <cell r="DA223">
            <v>0</v>
          </cell>
          <cell r="DB223">
            <v>0</v>
          </cell>
          <cell r="DC223">
            <v>0</v>
          </cell>
          <cell r="DD223">
            <v>0</v>
          </cell>
          <cell r="DE223">
            <v>0</v>
          </cell>
          <cell r="DF223">
            <v>0</v>
          </cell>
          <cell r="DG223">
            <v>0</v>
          </cell>
          <cell r="DH223">
            <v>0</v>
          </cell>
          <cell r="DI223">
            <v>0</v>
          </cell>
          <cell r="DJ223">
            <v>0</v>
          </cell>
          <cell r="DK223">
            <v>0</v>
          </cell>
          <cell r="DL223">
            <v>0</v>
          </cell>
          <cell r="DM223">
            <v>0</v>
          </cell>
          <cell r="DN223">
            <v>0</v>
          </cell>
          <cell r="DO223">
            <v>0</v>
          </cell>
          <cell r="DP223">
            <v>0</v>
          </cell>
          <cell r="DQ223">
            <v>0</v>
          </cell>
          <cell r="DR223">
            <v>0</v>
          </cell>
          <cell r="DS223">
            <v>0</v>
          </cell>
          <cell r="DT223" t="str">
            <v>Yes</v>
          </cell>
          <cell r="DU223" t="str">
            <v>-</v>
          </cell>
          <cell r="DV223" t="str">
            <v>0208 770 5723</v>
          </cell>
          <cell r="DW223" t="str">
            <v>rachael.mounsey@sutton.gov.uk</v>
          </cell>
        </row>
        <row r="224">
          <cell r="B224" t="str">
            <v>Cambridge</v>
          </cell>
          <cell r="C224">
            <v>4</v>
          </cell>
          <cell r="D224">
            <v>0</v>
          </cell>
          <cell r="E224">
            <v>0</v>
          </cell>
          <cell r="F224">
            <v>0</v>
          </cell>
          <cell r="G224">
            <v>0</v>
          </cell>
          <cell r="H224">
            <v>0</v>
          </cell>
          <cell r="I224">
            <v>0</v>
          </cell>
          <cell r="J224">
            <v>0</v>
          </cell>
          <cell r="K224">
            <v>0</v>
          </cell>
          <cell r="L224">
            <v>1</v>
          </cell>
          <cell r="M224">
            <v>0</v>
          </cell>
          <cell r="N224">
            <v>0</v>
          </cell>
          <cell r="O224">
            <v>0</v>
          </cell>
          <cell r="P224">
            <v>0</v>
          </cell>
          <cell r="Q224">
            <v>0</v>
          </cell>
          <cell r="R224">
            <v>0</v>
          </cell>
          <cell r="S224">
            <v>1</v>
          </cell>
          <cell r="T224">
            <v>12</v>
          </cell>
          <cell r="U224">
            <v>4</v>
          </cell>
          <cell r="V224">
            <v>4</v>
          </cell>
          <cell r="W224">
            <v>1</v>
          </cell>
          <cell r="X224">
            <v>0</v>
          </cell>
          <cell r="Y224">
            <v>0</v>
          </cell>
          <cell r="Z224">
            <v>0</v>
          </cell>
          <cell r="AA224">
            <v>21</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1</v>
          </cell>
          <cell r="AS224">
            <v>0</v>
          </cell>
          <cell r="AT224">
            <v>0</v>
          </cell>
          <cell r="AU224">
            <v>0</v>
          </cell>
          <cell r="AV224">
            <v>0</v>
          </cell>
          <cell r="AW224">
            <v>0</v>
          </cell>
          <cell r="AX224">
            <v>0</v>
          </cell>
          <cell r="AY224">
            <v>1</v>
          </cell>
          <cell r="AZ224">
            <v>3</v>
          </cell>
          <cell r="BA224">
            <v>1</v>
          </cell>
          <cell r="BB224">
            <v>0</v>
          </cell>
          <cell r="BC224">
            <v>0</v>
          </cell>
          <cell r="BD224">
            <v>0</v>
          </cell>
          <cell r="BE224">
            <v>0</v>
          </cell>
          <cell r="BF224">
            <v>0</v>
          </cell>
          <cell r="BG224">
            <v>4</v>
          </cell>
          <cell r="BH224">
            <v>17</v>
          </cell>
          <cell r="BI224">
            <v>5</v>
          </cell>
          <cell r="BJ224">
            <v>4</v>
          </cell>
          <cell r="BK224">
            <v>1</v>
          </cell>
          <cell r="BL224">
            <v>0</v>
          </cell>
          <cell r="BM224">
            <v>0</v>
          </cell>
          <cell r="BN224">
            <v>0</v>
          </cell>
          <cell r="BO224">
            <v>27</v>
          </cell>
          <cell r="BP224">
            <v>0</v>
          </cell>
          <cell r="BQ224">
            <v>0</v>
          </cell>
          <cell r="BR224">
            <v>0</v>
          </cell>
          <cell r="BS224">
            <v>0</v>
          </cell>
          <cell r="BT224">
            <v>0</v>
          </cell>
          <cell r="BU224">
            <v>0</v>
          </cell>
          <cell r="BV224">
            <v>0</v>
          </cell>
          <cell r="BW224">
            <v>0</v>
          </cell>
          <cell r="BX224">
            <v>2</v>
          </cell>
          <cell r="BY224">
            <v>1</v>
          </cell>
          <cell r="BZ224">
            <v>0</v>
          </cell>
          <cell r="CA224">
            <v>0</v>
          </cell>
          <cell r="CB224">
            <v>0</v>
          </cell>
          <cell r="CC224">
            <v>0</v>
          </cell>
          <cell r="CD224">
            <v>0</v>
          </cell>
          <cell r="CE224">
            <v>3</v>
          </cell>
          <cell r="CF224">
            <v>1</v>
          </cell>
          <cell r="CG224">
            <v>0</v>
          </cell>
          <cell r="CH224">
            <v>0</v>
          </cell>
          <cell r="CI224">
            <v>0</v>
          </cell>
          <cell r="CJ224">
            <v>0</v>
          </cell>
          <cell r="CK224">
            <v>0</v>
          </cell>
          <cell r="CL224">
            <v>0</v>
          </cell>
          <cell r="CM224">
            <v>1</v>
          </cell>
          <cell r="CN224">
            <v>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3</v>
          </cell>
          <cell r="DM224">
            <v>1</v>
          </cell>
          <cell r="DN224">
            <v>0</v>
          </cell>
          <cell r="DO224">
            <v>0</v>
          </cell>
          <cell r="DP224">
            <v>0</v>
          </cell>
          <cell r="DQ224">
            <v>0</v>
          </cell>
          <cell r="DR224">
            <v>0</v>
          </cell>
          <cell r="DS224">
            <v>4</v>
          </cell>
          <cell r="DT224" t="str">
            <v>Yes</v>
          </cell>
          <cell r="DU224" t="str">
            <v>-</v>
          </cell>
          <cell r="DV224" t="str">
            <v>01223 457932</v>
          </cell>
          <cell r="DW224" t="str">
            <v>simon.hunt@cambridge.gov.uk</v>
          </cell>
        </row>
        <row r="225">
          <cell r="B225" t="str">
            <v>Restormel</v>
          </cell>
          <cell r="C225">
            <v>7</v>
          </cell>
          <cell r="D225">
            <v>0</v>
          </cell>
          <cell r="E225">
            <v>0</v>
          </cell>
          <cell r="F225">
            <v>0</v>
          </cell>
          <cell r="G225">
            <v>0</v>
          </cell>
          <cell r="H225">
            <v>0</v>
          </cell>
          <cell r="I225">
            <v>0</v>
          </cell>
          <cell r="J225">
            <v>0</v>
          </cell>
          <cell r="K225">
            <v>0</v>
          </cell>
          <cell r="L225">
            <v>1</v>
          </cell>
          <cell r="M225">
            <v>1</v>
          </cell>
          <cell r="N225">
            <v>0</v>
          </cell>
          <cell r="O225">
            <v>0</v>
          </cell>
          <cell r="P225">
            <v>0</v>
          </cell>
          <cell r="Q225">
            <v>0</v>
          </cell>
          <cell r="R225">
            <v>0</v>
          </cell>
          <cell r="S225">
            <v>2</v>
          </cell>
          <cell r="T225">
            <v>3</v>
          </cell>
          <cell r="U225">
            <v>6</v>
          </cell>
          <cell r="V225">
            <v>4</v>
          </cell>
          <cell r="W225">
            <v>0</v>
          </cell>
          <cell r="X225">
            <v>0</v>
          </cell>
          <cell r="Y225">
            <v>2</v>
          </cell>
          <cell r="Z225">
            <v>1</v>
          </cell>
          <cell r="AA225">
            <v>16</v>
          </cell>
          <cell r="AB225">
            <v>0</v>
          </cell>
          <cell r="AC225">
            <v>0</v>
          </cell>
          <cell r="AD225">
            <v>1</v>
          </cell>
          <cell r="AE225">
            <v>0</v>
          </cell>
          <cell r="AF225">
            <v>0</v>
          </cell>
          <cell r="AG225">
            <v>0</v>
          </cell>
          <cell r="AH225">
            <v>0</v>
          </cell>
          <cell r="AI225">
            <v>1</v>
          </cell>
          <cell r="AJ225">
            <v>0</v>
          </cell>
          <cell r="AK225">
            <v>0</v>
          </cell>
          <cell r="AL225">
            <v>0</v>
          </cell>
          <cell r="AM225">
            <v>1</v>
          </cell>
          <cell r="AN225">
            <v>1</v>
          </cell>
          <cell r="AO225">
            <v>0</v>
          </cell>
          <cell r="AP225">
            <v>0</v>
          </cell>
          <cell r="AQ225">
            <v>2</v>
          </cell>
          <cell r="AR225">
            <v>0</v>
          </cell>
          <cell r="AS225">
            <v>0</v>
          </cell>
          <cell r="AT225">
            <v>0</v>
          </cell>
          <cell r="AU225">
            <v>0</v>
          </cell>
          <cell r="AV225">
            <v>0</v>
          </cell>
          <cell r="AW225">
            <v>0</v>
          </cell>
          <cell r="AX225">
            <v>0</v>
          </cell>
          <cell r="AY225">
            <v>0</v>
          </cell>
          <cell r="AZ225">
            <v>0</v>
          </cell>
          <cell r="BA225">
            <v>1</v>
          </cell>
          <cell r="BB225">
            <v>0</v>
          </cell>
          <cell r="BC225">
            <v>0</v>
          </cell>
          <cell r="BD225">
            <v>0</v>
          </cell>
          <cell r="BE225">
            <v>0</v>
          </cell>
          <cell r="BF225">
            <v>0</v>
          </cell>
          <cell r="BG225">
            <v>1</v>
          </cell>
          <cell r="BH225">
            <v>4</v>
          </cell>
          <cell r="BI225">
            <v>8</v>
          </cell>
          <cell r="BJ225">
            <v>5</v>
          </cell>
          <cell r="BK225">
            <v>1</v>
          </cell>
          <cell r="BL225">
            <v>1</v>
          </cell>
          <cell r="BM225">
            <v>2</v>
          </cell>
          <cell r="BN225">
            <v>1</v>
          </cell>
          <cell r="BO225">
            <v>22</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1</v>
          </cell>
          <cell r="CO225">
            <v>0</v>
          </cell>
          <cell r="CP225">
            <v>0</v>
          </cell>
          <cell r="CQ225">
            <v>0</v>
          </cell>
          <cell r="CR225">
            <v>0</v>
          </cell>
          <cell r="CS225">
            <v>0</v>
          </cell>
          <cell r="CT225">
            <v>0</v>
          </cell>
          <cell r="CU225">
            <v>1</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1</v>
          </cell>
          <cell r="DM225">
            <v>0</v>
          </cell>
          <cell r="DN225">
            <v>0</v>
          </cell>
          <cell r="DO225">
            <v>0</v>
          </cell>
          <cell r="DP225">
            <v>0</v>
          </cell>
          <cell r="DQ225">
            <v>0</v>
          </cell>
          <cell r="DR225">
            <v>0</v>
          </cell>
          <cell r="DS225">
            <v>1</v>
          </cell>
          <cell r="DT225" t="str">
            <v>Yes</v>
          </cell>
          <cell r="DU225" t="str">
            <v>-</v>
          </cell>
          <cell r="DV225" t="str">
            <v>01726 223401</v>
          </cell>
          <cell r="DW225" t="str">
            <v>jbaker@restormel.gov.uk</v>
          </cell>
        </row>
        <row r="226">
          <cell r="B226" t="str">
            <v>Poole</v>
          </cell>
          <cell r="C226">
            <v>7</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2</v>
          </cell>
          <cell r="U226">
            <v>2</v>
          </cell>
          <cell r="V226">
            <v>14</v>
          </cell>
          <cell r="W226">
            <v>1</v>
          </cell>
          <cell r="X226">
            <v>1</v>
          </cell>
          <cell r="Y226">
            <v>2</v>
          </cell>
          <cell r="Z226">
            <v>0</v>
          </cell>
          <cell r="AA226">
            <v>22</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6</v>
          </cell>
          <cell r="BA226">
            <v>0</v>
          </cell>
          <cell r="BB226">
            <v>0</v>
          </cell>
          <cell r="BC226">
            <v>0</v>
          </cell>
          <cell r="BD226">
            <v>0</v>
          </cell>
          <cell r="BE226">
            <v>0</v>
          </cell>
          <cell r="BF226">
            <v>0</v>
          </cell>
          <cell r="BG226">
            <v>6</v>
          </cell>
          <cell r="BH226">
            <v>8</v>
          </cell>
          <cell r="BI226">
            <v>2</v>
          </cell>
          <cell r="BJ226">
            <v>14</v>
          </cell>
          <cell r="BK226">
            <v>1</v>
          </cell>
          <cell r="BL226">
            <v>1</v>
          </cell>
          <cell r="BM226">
            <v>2</v>
          </cell>
          <cell r="BN226">
            <v>0</v>
          </cell>
          <cell r="BO226">
            <v>28</v>
          </cell>
          <cell r="BP226">
            <v>0</v>
          </cell>
          <cell r="BQ226">
            <v>0</v>
          </cell>
          <cell r="BR226">
            <v>0</v>
          </cell>
          <cell r="BS226">
            <v>0</v>
          </cell>
          <cell r="BT226">
            <v>0</v>
          </cell>
          <cell r="BU226">
            <v>0</v>
          </cell>
          <cell r="BV226">
            <v>0</v>
          </cell>
          <cell r="BW226">
            <v>0</v>
          </cell>
          <cell r="BX226">
            <v>1</v>
          </cell>
          <cell r="BY226">
            <v>0</v>
          </cell>
          <cell r="BZ226">
            <v>0</v>
          </cell>
          <cell r="CA226">
            <v>0</v>
          </cell>
          <cell r="CB226">
            <v>0</v>
          </cell>
          <cell r="CC226">
            <v>0</v>
          </cell>
          <cell r="CD226">
            <v>0</v>
          </cell>
          <cell r="CE226">
            <v>1</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1</v>
          </cell>
          <cell r="DM226">
            <v>0</v>
          </cell>
          <cell r="DN226">
            <v>0</v>
          </cell>
          <cell r="DO226">
            <v>0</v>
          </cell>
          <cell r="DP226">
            <v>0</v>
          </cell>
          <cell r="DQ226">
            <v>0</v>
          </cell>
          <cell r="DR226">
            <v>0</v>
          </cell>
          <cell r="DS226">
            <v>1</v>
          </cell>
          <cell r="DT226" t="str">
            <v>Yes</v>
          </cell>
          <cell r="DU226" t="str">
            <v>-</v>
          </cell>
          <cell r="DV226" t="str">
            <v>01202 633429</v>
          </cell>
          <cell r="DW226" t="str">
            <v>s.rogers@poole.gov.uk</v>
          </cell>
        </row>
        <row r="227">
          <cell r="B227" t="str">
            <v>Brighton and Hove</v>
          </cell>
          <cell r="C227">
            <v>6</v>
          </cell>
          <cell r="D227">
            <v>0</v>
          </cell>
          <cell r="E227">
            <v>0</v>
          </cell>
          <cell r="F227">
            <v>0</v>
          </cell>
          <cell r="G227">
            <v>0</v>
          </cell>
          <cell r="H227">
            <v>0</v>
          </cell>
          <cell r="I227">
            <v>0</v>
          </cell>
          <cell r="J227">
            <v>0</v>
          </cell>
          <cell r="K227">
            <v>0</v>
          </cell>
          <cell r="L227">
            <v>0</v>
          </cell>
          <cell r="M227">
            <v>0</v>
          </cell>
          <cell r="N227">
            <v>2</v>
          </cell>
          <cell r="O227">
            <v>0</v>
          </cell>
          <cell r="P227">
            <v>0</v>
          </cell>
          <cell r="Q227">
            <v>1</v>
          </cell>
          <cell r="R227">
            <v>0</v>
          </cell>
          <cell r="S227">
            <v>3</v>
          </cell>
          <cell r="T227">
            <v>58</v>
          </cell>
          <cell r="U227">
            <v>17</v>
          </cell>
          <cell r="V227">
            <v>16</v>
          </cell>
          <cell r="W227">
            <v>5</v>
          </cell>
          <cell r="X227">
            <v>1</v>
          </cell>
          <cell r="Y227">
            <v>1</v>
          </cell>
          <cell r="Z227">
            <v>0</v>
          </cell>
          <cell r="AA227">
            <v>98</v>
          </cell>
          <cell r="AB227">
            <v>0</v>
          </cell>
          <cell r="AC227">
            <v>0</v>
          </cell>
          <cell r="AD227">
            <v>0</v>
          </cell>
          <cell r="AE227">
            <v>1</v>
          </cell>
          <cell r="AF227">
            <v>0</v>
          </cell>
          <cell r="AG227">
            <v>0</v>
          </cell>
          <cell r="AH227">
            <v>0</v>
          </cell>
          <cell r="AI227">
            <v>1</v>
          </cell>
          <cell r="AJ227">
            <v>0</v>
          </cell>
          <cell r="AK227">
            <v>0</v>
          </cell>
          <cell r="AL227">
            <v>0</v>
          </cell>
          <cell r="AM227">
            <v>0</v>
          </cell>
          <cell r="AN227">
            <v>0</v>
          </cell>
          <cell r="AO227">
            <v>0</v>
          </cell>
          <cell r="AP227">
            <v>0</v>
          </cell>
          <cell r="AQ227">
            <v>0</v>
          </cell>
          <cell r="AR227">
            <v>3</v>
          </cell>
          <cell r="AS227">
            <v>0</v>
          </cell>
          <cell r="AT227">
            <v>2</v>
          </cell>
          <cell r="AU227">
            <v>1</v>
          </cell>
          <cell r="AV227">
            <v>0</v>
          </cell>
          <cell r="AW227">
            <v>0</v>
          </cell>
          <cell r="AX227">
            <v>0</v>
          </cell>
          <cell r="AY227">
            <v>6</v>
          </cell>
          <cell r="AZ227">
            <v>1</v>
          </cell>
          <cell r="BA227">
            <v>0</v>
          </cell>
          <cell r="BB227">
            <v>0</v>
          </cell>
          <cell r="BC227">
            <v>1</v>
          </cell>
          <cell r="BD227">
            <v>0</v>
          </cell>
          <cell r="BE227">
            <v>0</v>
          </cell>
          <cell r="BF227">
            <v>0</v>
          </cell>
          <cell r="BG227">
            <v>2</v>
          </cell>
          <cell r="BH227">
            <v>62</v>
          </cell>
          <cell r="BI227">
            <v>17</v>
          </cell>
          <cell r="BJ227">
            <v>20</v>
          </cell>
          <cell r="BK227">
            <v>8</v>
          </cell>
          <cell r="BL227">
            <v>1</v>
          </cell>
          <cell r="BM227">
            <v>2</v>
          </cell>
          <cell r="BN227">
            <v>0</v>
          </cell>
          <cell r="BO227">
            <v>110</v>
          </cell>
          <cell r="BP227">
            <v>0</v>
          </cell>
          <cell r="BQ227">
            <v>0</v>
          </cell>
          <cell r="BR227">
            <v>0</v>
          </cell>
          <cell r="BS227">
            <v>0</v>
          </cell>
          <cell r="BT227">
            <v>0</v>
          </cell>
          <cell r="BU227">
            <v>0</v>
          </cell>
          <cell r="BV227">
            <v>0</v>
          </cell>
          <cell r="BW227">
            <v>0</v>
          </cell>
          <cell r="BX227">
            <v>1</v>
          </cell>
          <cell r="BY227">
            <v>4</v>
          </cell>
          <cell r="BZ227">
            <v>0</v>
          </cell>
          <cell r="CA227">
            <v>0</v>
          </cell>
          <cell r="CB227">
            <v>0</v>
          </cell>
          <cell r="CC227">
            <v>0</v>
          </cell>
          <cell r="CD227">
            <v>0</v>
          </cell>
          <cell r="CE227">
            <v>5</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1</v>
          </cell>
          <cell r="DE227">
            <v>0</v>
          </cell>
          <cell r="DF227">
            <v>0</v>
          </cell>
          <cell r="DG227">
            <v>1</v>
          </cell>
          <cell r="DH227">
            <v>0</v>
          </cell>
          <cell r="DI227">
            <v>0</v>
          </cell>
          <cell r="DJ227">
            <v>0</v>
          </cell>
          <cell r="DK227">
            <v>2</v>
          </cell>
          <cell r="DL227">
            <v>2</v>
          </cell>
          <cell r="DM227">
            <v>4</v>
          </cell>
          <cell r="DN227">
            <v>0</v>
          </cell>
          <cell r="DO227">
            <v>1</v>
          </cell>
          <cell r="DP227">
            <v>0</v>
          </cell>
          <cell r="DQ227">
            <v>0</v>
          </cell>
          <cell r="DR227">
            <v>0</v>
          </cell>
          <cell r="DS227">
            <v>7</v>
          </cell>
          <cell r="DT227" t="str">
            <v>Yes</v>
          </cell>
          <cell r="DU227" t="str">
            <v xml:space="preserve">-E29d 3x to vuln young person; 1 - vulnerable due to transexual_x000D_
</v>
          </cell>
          <cell r="DV227" t="str">
            <v>01273 293112</v>
          </cell>
          <cell r="DW227" t="str">
            <v>rachel.timms@brighton-hove.gov.uk</v>
          </cell>
        </row>
        <row r="228">
          <cell r="B228" t="str">
            <v>Redditch</v>
          </cell>
          <cell r="C228">
            <v>8</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14</v>
          </cell>
          <cell r="U228">
            <v>2</v>
          </cell>
          <cell r="V228">
            <v>0</v>
          </cell>
          <cell r="W228">
            <v>0</v>
          </cell>
          <cell r="X228">
            <v>0</v>
          </cell>
          <cell r="Y228">
            <v>0</v>
          </cell>
          <cell r="Z228">
            <v>0</v>
          </cell>
          <cell r="AA228">
            <v>16</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14</v>
          </cell>
          <cell r="BI228">
            <v>2</v>
          </cell>
          <cell r="BJ228">
            <v>0</v>
          </cell>
          <cell r="BK228">
            <v>0</v>
          </cell>
          <cell r="BL228">
            <v>0</v>
          </cell>
          <cell r="BM228">
            <v>0</v>
          </cell>
          <cell r="BN228">
            <v>0</v>
          </cell>
          <cell r="BO228">
            <v>16</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26</v>
          </cell>
          <cell r="CG228">
            <v>3</v>
          </cell>
          <cell r="CH228">
            <v>0</v>
          </cell>
          <cell r="CI228">
            <v>0</v>
          </cell>
          <cell r="CJ228">
            <v>0</v>
          </cell>
          <cell r="CK228">
            <v>0</v>
          </cell>
          <cell r="CL228">
            <v>0</v>
          </cell>
          <cell r="CM228">
            <v>29</v>
          </cell>
          <cell r="CN228">
            <v>0</v>
          </cell>
          <cell r="CO228">
            <v>0</v>
          </cell>
          <cell r="CP228">
            <v>0</v>
          </cell>
          <cell r="CQ228">
            <v>0</v>
          </cell>
          <cell r="CR228">
            <v>0</v>
          </cell>
          <cell r="CS228">
            <v>0</v>
          </cell>
          <cell r="CT228">
            <v>0</v>
          </cell>
          <cell r="CU228">
            <v>0</v>
          </cell>
          <cell r="CV228">
            <v>0</v>
          </cell>
          <cell r="CW228">
            <v>0</v>
          </cell>
          <cell r="CX228">
            <v>0</v>
          </cell>
          <cell r="CY228">
            <v>0</v>
          </cell>
          <cell r="CZ228">
            <v>0</v>
          </cell>
          <cell r="DA228">
            <v>0</v>
          </cell>
          <cell r="DB228">
            <v>0</v>
          </cell>
          <cell r="DC228">
            <v>0</v>
          </cell>
          <cell r="DD228">
            <v>0</v>
          </cell>
          <cell r="DE228">
            <v>0</v>
          </cell>
          <cell r="DF228">
            <v>0</v>
          </cell>
          <cell r="DG228">
            <v>0</v>
          </cell>
          <cell r="DH228">
            <v>0</v>
          </cell>
          <cell r="DI228">
            <v>0</v>
          </cell>
          <cell r="DJ228">
            <v>0</v>
          </cell>
          <cell r="DK228">
            <v>0</v>
          </cell>
          <cell r="DL228">
            <v>26</v>
          </cell>
          <cell r="DM228">
            <v>3</v>
          </cell>
          <cell r="DN228">
            <v>0</v>
          </cell>
          <cell r="DO228">
            <v>0</v>
          </cell>
          <cell r="DP228">
            <v>0</v>
          </cell>
          <cell r="DQ228">
            <v>0</v>
          </cell>
          <cell r="DR228">
            <v>0</v>
          </cell>
          <cell r="DS228">
            <v>29</v>
          </cell>
          <cell r="DT228" t="str">
            <v>Yes</v>
          </cell>
          <cell r="DU228" t="str">
            <v>-We have a Homeless Hostel which consists of 22 units some having own facilities and other shared.We have been reporting units with own facilities as being accommodation within own stock. However as we are anticipating having dispersed units within our st</v>
          </cell>
          <cell r="DV228" t="str">
            <v>01527 534069</v>
          </cell>
          <cell r="DW228" t="str">
            <v>brenda.harbon@redditchbc.gov.uk</v>
          </cell>
        </row>
        <row r="229">
          <cell r="B229" t="str">
            <v>Nottingham City</v>
          </cell>
          <cell r="C229">
            <v>3</v>
          </cell>
          <cell r="D229">
            <v>0</v>
          </cell>
          <cell r="E229">
            <v>0</v>
          </cell>
          <cell r="F229">
            <v>0</v>
          </cell>
          <cell r="G229">
            <v>0</v>
          </cell>
          <cell r="H229">
            <v>0</v>
          </cell>
          <cell r="I229">
            <v>0</v>
          </cell>
          <cell r="J229">
            <v>0</v>
          </cell>
          <cell r="K229">
            <v>0</v>
          </cell>
          <cell r="L229">
            <v>7</v>
          </cell>
          <cell r="M229">
            <v>0</v>
          </cell>
          <cell r="N229">
            <v>0</v>
          </cell>
          <cell r="O229">
            <v>0</v>
          </cell>
          <cell r="P229">
            <v>0</v>
          </cell>
          <cell r="Q229">
            <v>0</v>
          </cell>
          <cell r="R229">
            <v>0</v>
          </cell>
          <cell r="S229">
            <v>7</v>
          </cell>
          <cell r="T229">
            <v>45</v>
          </cell>
          <cell r="U229">
            <v>6</v>
          </cell>
          <cell r="V229">
            <v>0</v>
          </cell>
          <cell r="W229">
            <v>0</v>
          </cell>
          <cell r="X229">
            <v>0</v>
          </cell>
          <cell r="Y229">
            <v>0</v>
          </cell>
          <cell r="Z229">
            <v>0</v>
          </cell>
          <cell r="AA229">
            <v>51</v>
          </cell>
          <cell r="AB229">
            <v>0</v>
          </cell>
          <cell r="AC229">
            <v>0</v>
          </cell>
          <cell r="AD229">
            <v>0</v>
          </cell>
          <cell r="AE229">
            <v>0</v>
          </cell>
          <cell r="AF229">
            <v>0</v>
          </cell>
          <cell r="AG229">
            <v>0</v>
          </cell>
          <cell r="AH229">
            <v>0</v>
          </cell>
          <cell r="AI229">
            <v>0</v>
          </cell>
          <cell r="AJ229">
            <v>2</v>
          </cell>
          <cell r="AK229">
            <v>0</v>
          </cell>
          <cell r="AL229">
            <v>0</v>
          </cell>
          <cell r="AM229">
            <v>0</v>
          </cell>
          <cell r="AN229">
            <v>0</v>
          </cell>
          <cell r="AO229">
            <v>0</v>
          </cell>
          <cell r="AP229">
            <v>0</v>
          </cell>
          <cell r="AQ229">
            <v>2</v>
          </cell>
          <cell r="AR229">
            <v>14</v>
          </cell>
          <cell r="AS229">
            <v>1</v>
          </cell>
          <cell r="AT229">
            <v>0</v>
          </cell>
          <cell r="AU229">
            <v>0</v>
          </cell>
          <cell r="AV229">
            <v>0</v>
          </cell>
          <cell r="AW229">
            <v>0</v>
          </cell>
          <cell r="AX229">
            <v>0</v>
          </cell>
          <cell r="AY229">
            <v>15</v>
          </cell>
          <cell r="AZ229">
            <v>17</v>
          </cell>
          <cell r="BA229">
            <v>2</v>
          </cell>
          <cell r="BB229">
            <v>0</v>
          </cell>
          <cell r="BC229">
            <v>0</v>
          </cell>
          <cell r="BD229">
            <v>0</v>
          </cell>
          <cell r="BE229">
            <v>0</v>
          </cell>
          <cell r="BF229">
            <v>0</v>
          </cell>
          <cell r="BG229">
            <v>19</v>
          </cell>
          <cell r="BH229">
            <v>85</v>
          </cell>
          <cell r="BI229">
            <v>9</v>
          </cell>
          <cell r="BJ229">
            <v>0</v>
          </cell>
          <cell r="BK229">
            <v>0</v>
          </cell>
          <cell r="BL229">
            <v>0</v>
          </cell>
          <cell r="BM229">
            <v>0</v>
          </cell>
          <cell r="BN229">
            <v>0</v>
          </cell>
          <cell r="BO229">
            <v>94</v>
          </cell>
          <cell r="BP229">
            <v>9</v>
          </cell>
          <cell r="BQ229">
            <v>0</v>
          </cell>
          <cell r="BR229">
            <v>0</v>
          </cell>
          <cell r="BS229">
            <v>0</v>
          </cell>
          <cell r="BT229">
            <v>0</v>
          </cell>
          <cell r="BU229">
            <v>0</v>
          </cell>
          <cell r="BV229">
            <v>0</v>
          </cell>
          <cell r="BW229">
            <v>9</v>
          </cell>
          <cell r="BX229">
            <v>82</v>
          </cell>
          <cell r="BY229">
            <v>5</v>
          </cell>
          <cell r="BZ229">
            <v>0</v>
          </cell>
          <cell r="CA229">
            <v>0</v>
          </cell>
          <cell r="CB229">
            <v>0</v>
          </cell>
          <cell r="CC229">
            <v>0</v>
          </cell>
          <cell r="CD229">
            <v>0</v>
          </cell>
          <cell r="CE229">
            <v>87</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0</v>
          </cell>
          <cell r="CZ229">
            <v>0</v>
          </cell>
          <cell r="DA229">
            <v>0</v>
          </cell>
          <cell r="DB229">
            <v>0</v>
          </cell>
          <cell r="DC229">
            <v>0</v>
          </cell>
          <cell r="DD229">
            <v>0</v>
          </cell>
          <cell r="DE229">
            <v>0</v>
          </cell>
          <cell r="DF229">
            <v>0</v>
          </cell>
          <cell r="DG229">
            <v>0</v>
          </cell>
          <cell r="DH229">
            <v>0</v>
          </cell>
          <cell r="DI229">
            <v>0</v>
          </cell>
          <cell r="DJ229">
            <v>0</v>
          </cell>
          <cell r="DK229">
            <v>0</v>
          </cell>
          <cell r="DL229">
            <v>91</v>
          </cell>
          <cell r="DM229">
            <v>5</v>
          </cell>
          <cell r="DN229">
            <v>0</v>
          </cell>
          <cell r="DO229">
            <v>0</v>
          </cell>
          <cell r="DP229">
            <v>0</v>
          </cell>
          <cell r="DQ229">
            <v>0</v>
          </cell>
          <cell r="DR229">
            <v>0</v>
          </cell>
          <cell r="DS229">
            <v>96</v>
          </cell>
          <cell r="DT229" t="str">
            <v>Yes</v>
          </cell>
          <cell r="DU229" t="str">
            <v>-</v>
          </cell>
          <cell r="DV229" t="str">
            <v>0115 915 3080</v>
          </cell>
          <cell r="DW229" t="str">
            <v>richard.white@nottinghamcity.gov.uk</v>
          </cell>
        </row>
        <row r="230">
          <cell r="B230" t="str">
            <v>South Oxfordshire</v>
          </cell>
          <cell r="C230">
            <v>6</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6</v>
          </cell>
          <cell r="V230">
            <v>0</v>
          </cell>
          <cell r="W230">
            <v>0</v>
          </cell>
          <cell r="X230">
            <v>1</v>
          </cell>
          <cell r="Y230">
            <v>0</v>
          </cell>
          <cell r="Z230">
            <v>0</v>
          </cell>
          <cell r="AA230">
            <v>7</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1</v>
          </cell>
          <cell r="BD230">
            <v>0</v>
          </cell>
          <cell r="BE230">
            <v>0</v>
          </cell>
          <cell r="BF230">
            <v>0</v>
          </cell>
          <cell r="BG230">
            <v>1</v>
          </cell>
          <cell r="BH230">
            <v>0</v>
          </cell>
          <cell r="BI230">
            <v>6</v>
          </cell>
          <cell r="BJ230">
            <v>0</v>
          </cell>
          <cell r="BK230">
            <v>1</v>
          </cell>
          <cell r="BL230">
            <v>1</v>
          </cell>
          <cell r="BM230">
            <v>0</v>
          </cell>
          <cell r="BN230">
            <v>0</v>
          </cell>
          <cell r="BO230">
            <v>8</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v>0</v>
          </cell>
          <cell r="CY230">
            <v>0</v>
          </cell>
          <cell r="CZ230">
            <v>0</v>
          </cell>
          <cell r="DA230">
            <v>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0</v>
          </cell>
          <cell r="DR230">
            <v>0</v>
          </cell>
          <cell r="DS230">
            <v>0</v>
          </cell>
          <cell r="DT230" t="str">
            <v>Yes</v>
          </cell>
          <cell r="DU230" t="str">
            <v>-</v>
          </cell>
          <cell r="DV230" t="str">
            <v>01491 823350</v>
          </cell>
          <cell r="DW230" t="str">
            <v>teresa.quinton@southoxon.gov.uk</v>
          </cell>
        </row>
        <row r="231">
          <cell r="B231" t="str">
            <v>Mendip</v>
          </cell>
          <cell r="C231">
            <v>7</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14</v>
          </cell>
          <cell r="U231">
            <v>2</v>
          </cell>
          <cell r="V231">
            <v>1</v>
          </cell>
          <cell r="W231">
            <v>0</v>
          </cell>
          <cell r="X231">
            <v>0</v>
          </cell>
          <cell r="Y231">
            <v>0</v>
          </cell>
          <cell r="Z231">
            <v>0</v>
          </cell>
          <cell r="AA231">
            <v>17</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3</v>
          </cell>
          <cell r="BA231">
            <v>0</v>
          </cell>
          <cell r="BB231">
            <v>0</v>
          </cell>
          <cell r="BC231">
            <v>0</v>
          </cell>
          <cell r="BD231">
            <v>0</v>
          </cell>
          <cell r="BE231">
            <v>0</v>
          </cell>
          <cell r="BF231">
            <v>0</v>
          </cell>
          <cell r="BG231">
            <v>3</v>
          </cell>
          <cell r="BH231">
            <v>17</v>
          </cell>
          <cell r="BI231">
            <v>2</v>
          </cell>
          <cell r="BJ231">
            <v>1</v>
          </cell>
          <cell r="BK231">
            <v>0</v>
          </cell>
          <cell r="BL231">
            <v>0</v>
          </cell>
          <cell r="BM231">
            <v>0</v>
          </cell>
          <cell r="BN231">
            <v>0</v>
          </cell>
          <cell r="BO231">
            <v>20</v>
          </cell>
          <cell r="BP231">
            <v>0</v>
          </cell>
          <cell r="BQ231">
            <v>0</v>
          </cell>
          <cell r="BR231">
            <v>0</v>
          </cell>
          <cell r="BS231">
            <v>0</v>
          </cell>
          <cell r="BT231">
            <v>0</v>
          </cell>
          <cell r="BU231">
            <v>0</v>
          </cell>
          <cell r="BV231">
            <v>0</v>
          </cell>
          <cell r="BW231">
            <v>0</v>
          </cell>
          <cell r="BX231">
            <v>3</v>
          </cell>
          <cell r="BY231">
            <v>0</v>
          </cell>
          <cell r="BZ231">
            <v>0</v>
          </cell>
          <cell r="CA231">
            <v>0</v>
          </cell>
          <cell r="CB231">
            <v>0</v>
          </cell>
          <cell r="CC231">
            <v>0</v>
          </cell>
          <cell r="CD231">
            <v>0</v>
          </cell>
          <cell r="CE231">
            <v>3</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0</v>
          </cell>
          <cell r="CT231">
            <v>0</v>
          </cell>
          <cell r="CU231">
            <v>0</v>
          </cell>
          <cell r="CV231">
            <v>0</v>
          </cell>
          <cell r="CW231">
            <v>0</v>
          </cell>
          <cell r="CX231">
            <v>0</v>
          </cell>
          <cell r="CY231">
            <v>0</v>
          </cell>
          <cell r="CZ231">
            <v>0</v>
          </cell>
          <cell r="DA231">
            <v>0</v>
          </cell>
          <cell r="DB231">
            <v>0</v>
          </cell>
          <cell r="DC231">
            <v>0</v>
          </cell>
          <cell r="DD231">
            <v>1</v>
          </cell>
          <cell r="DE231">
            <v>0</v>
          </cell>
          <cell r="DF231">
            <v>0</v>
          </cell>
          <cell r="DG231">
            <v>0</v>
          </cell>
          <cell r="DH231">
            <v>0</v>
          </cell>
          <cell r="DI231">
            <v>0</v>
          </cell>
          <cell r="DJ231">
            <v>0</v>
          </cell>
          <cell r="DK231">
            <v>1</v>
          </cell>
          <cell r="DL231">
            <v>4</v>
          </cell>
          <cell r="DM231">
            <v>0</v>
          </cell>
          <cell r="DN231">
            <v>0</v>
          </cell>
          <cell r="DO231">
            <v>0</v>
          </cell>
          <cell r="DP231">
            <v>0</v>
          </cell>
          <cell r="DQ231">
            <v>0</v>
          </cell>
          <cell r="DR231">
            <v>0</v>
          </cell>
          <cell r="DS231">
            <v>4</v>
          </cell>
          <cell r="DT231" t="str">
            <v>Yes</v>
          </cell>
          <cell r="DU231" t="str">
            <v>-</v>
          </cell>
          <cell r="DV231" t="str">
            <v>01749 341565</v>
          </cell>
          <cell r="DW231" t="str">
            <v>robertsonw@mendip.gov.uk</v>
          </cell>
        </row>
        <row r="232">
          <cell r="B232" t="str">
            <v>Runnymede</v>
          </cell>
          <cell r="C232">
            <v>6</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1</v>
          </cell>
          <cell r="U232">
            <v>2</v>
          </cell>
          <cell r="V232">
            <v>3</v>
          </cell>
          <cell r="W232">
            <v>0</v>
          </cell>
          <cell r="X232">
            <v>0</v>
          </cell>
          <cell r="Y232">
            <v>0</v>
          </cell>
          <cell r="Z232">
            <v>0</v>
          </cell>
          <cell r="AA232">
            <v>6</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1</v>
          </cell>
          <cell r="BI232">
            <v>2</v>
          </cell>
          <cell r="BJ232">
            <v>3</v>
          </cell>
          <cell r="BK232">
            <v>0</v>
          </cell>
          <cell r="BL232">
            <v>0</v>
          </cell>
          <cell r="BM232">
            <v>0</v>
          </cell>
          <cell r="BN232">
            <v>0</v>
          </cell>
          <cell r="BO232">
            <v>6</v>
          </cell>
          <cell r="BP232">
            <v>0</v>
          </cell>
          <cell r="BQ232">
            <v>0</v>
          </cell>
          <cell r="BR232">
            <v>0</v>
          </cell>
          <cell r="BS232">
            <v>0</v>
          </cell>
          <cell r="BT232">
            <v>0</v>
          </cell>
          <cell r="BU232">
            <v>0</v>
          </cell>
          <cell r="BV232">
            <v>0</v>
          </cell>
          <cell r="BW232">
            <v>0</v>
          </cell>
          <cell r="BX232">
            <v>0</v>
          </cell>
          <cell r="BY232">
            <v>0</v>
          </cell>
          <cell r="BZ232">
            <v>0</v>
          </cell>
          <cell r="CA232">
            <v>0</v>
          </cell>
          <cell r="CB232">
            <v>0</v>
          </cell>
          <cell r="CC232">
            <v>0</v>
          </cell>
          <cell r="CD232">
            <v>0</v>
          </cell>
          <cell r="CE232">
            <v>0</v>
          </cell>
          <cell r="CF232">
            <v>0</v>
          </cell>
          <cell r="CG232">
            <v>0</v>
          </cell>
          <cell r="CH232">
            <v>0</v>
          </cell>
          <cell r="CI232">
            <v>0</v>
          </cell>
          <cell r="CJ232">
            <v>0</v>
          </cell>
          <cell r="CK232">
            <v>0</v>
          </cell>
          <cell r="CL232">
            <v>0</v>
          </cell>
          <cell r="CM232">
            <v>0</v>
          </cell>
          <cell r="CN232">
            <v>0</v>
          </cell>
          <cell r="CO232">
            <v>0</v>
          </cell>
          <cell r="CP232">
            <v>0</v>
          </cell>
          <cell r="CQ232">
            <v>0</v>
          </cell>
          <cell r="CR232">
            <v>0</v>
          </cell>
          <cell r="CS232">
            <v>0</v>
          </cell>
          <cell r="CT232">
            <v>0</v>
          </cell>
          <cell r="CU232">
            <v>0</v>
          </cell>
          <cell r="CV232">
            <v>0</v>
          </cell>
          <cell r="CW232">
            <v>0</v>
          </cell>
          <cell r="CX232">
            <v>0</v>
          </cell>
          <cell r="CY232">
            <v>0</v>
          </cell>
          <cell r="CZ232">
            <v>0</v>
          </cell>
          <cell r="DA232">
            <v>0</v>
          </cell>
          <cell r="DB232">
            <v>0</v>
          </cell>
          <cell r="DC232">
            <v>0</v>
          </cell>
          <cell r="DD232">
            <v>0</v>
          </cell>
          <cell r="DE232">
            <v>0</v>
          </cell>
          <cell r="DF232">
            <v>0</v>
          </cell>
          <cell r="DG232">
            <v>0</v>
          </cell>
          <cell r="DH232">
            <v>0</v>
          </cell>
          <cell r="DI232">
            <v>0</v>
          </cell>
          <cell r="DJ232">
            <v>0</v>
          </cell>
          <cell r="DK232">
            <v>0</v>
          </cell>
          <cell r="DL232">
            <v>0</v>
          </cell>
          <cell r="DM232">
            <v>0</v>
          </cell>
          <cell r="DN232">
            <v>0</v>
          </cell>
          <cell r="DO232">
            <v>0</v>
          </cell>
          <cell r="DP232">
            <v>0</v>
          </cell>
          <cell r="DQ232">
            <v>0</v>
          </cell>
          <cell r="DR232">
            <v>0</v>
          </cell>
          <cell r="DS232">
            <v>0</v>
          </cell>
          <cell r="DT232" t="str">
            <v>Yes</v>
          </cell>
          <cell r="DU232" t="str">
            <v>-</v>
          </cell>
          <cell r="DV232" t="str">
            <v>01932 425838</v>
          </cell>
          <cell r="DW232" t="str">
            <v>Denis.aldridge@runnymede.gov.uk</v>
          </cell>
        </row>
        <row r="233">
          <cell r="B233" t="str">
            <v>Crawley</v>
          </cell>
          <cell r="C233">
            <v>6</v>
          </cell>
          <cell r="D233">
            <v>5</v>
          </cell>
          <cell r="E233">
            <v>2</v>
          </cell>
          <cell r="F233">
            <v>0</v>
          </cell>
          <cell r="G233">
            <v>3</v>
          </cell>
          <cell r="H233">
            <v>1</v>
          </cell>
          <cell r="I233">
            <v>0</v>
          </cell>
          <cell r="J233">
            <v>0</v>
          </cell>
          <cell r="K233">
            <v>11</v>
          </cell>
          <cell r="L233">
            <v>0</v>
          </cell>
          <cell r="M233">
            <v>0</v>
          </cell>
          <cell r="N233">
            <v>0</v>
          </cell>
          <cell r="O233">
            <v>0</v>
          </cell>
          <cell r="P233">
            <v>0</v>
          </cell>
          <cell r="Q233">
            <v>0</v>
          </cell>
          <cell r="R233">
            <v>0</v>
          </cell>
          <cell r="S233">
            <v>0</v>
          </cell>
          <cell r="T233">
            <v>4</v>
          </cell>
          <cell r="U233">
            <v>3</v>
          </cell>
          <cell r="V233">
            <v>2</v>
          </cell>
          <cell r="W233">
            <v>1</v>
          </cell>
          <cell r="X233">
            <v>0</v>
          </cell>
          <cell r="Y233">
            <v>0</v>
          </cell>
          <cell r="Z233">
            <v>0</v>
          </cell>
          <cell r="AA233">
            <v>10</v>
          </cell>
          <cell r="AB233">
            <v>0</v>
          </cell>
          <cell r="AC233">
            <v>0</v>
          </cell>
          <cell r="AD233">
            <v>0</v>
          </cell>
          <cell r="AE233">
            <v>0</v>
          </cell>
          <cell r="AF233">
            <v>0</v>
          </cell>
          <cell r="AG233">
            <v>0</v>
          </cell>
          <cell r="AH233">
            <v>0</v>
          </cell>
          <cell r="AI233">
            <v>0</v>
          </cell>
          <cell r="AJ233">
            <v>3</v>
          </cell>
          <cell r="AK233">
            <v>4</v>
          </cell>
          <cell r="AL233">
            <v>3</v>
          </cell>
          <cell r="AM233">
            <v>2</v>
          </cell>
          <cell r="AN233">
            <v>0</v>
          </cell>
          <cell r="AO233">
            <v>0</v>
          </cell>
          <cell r="AP233">
            <v>0</v>
          </cell>
          <cell r="AQ233">
            <v>12</v>
          </cell>
          <cell r="AR233">
            <v>4</v>
          </cell>
          <cell r="AS233">
            <v>5</v>
          </cell>
          <cell r="AT233">
            <v>3</v>
          </cell>
          <cell r="AU233">
            <v>1</v>
          </cell>
          <cell r="AV233">
            <v>0</v>
          </cell>
          <cell r="AW233">
            <v>0</v>
          </cell>
          <cell r="AX233">
            <v>0</v>
          </cell>
          <cell r="AY233">
            <v>13</v>
          </cell>
          <cell r="AZ233">
            <v>4</v>
          </cell>
          <cell r="BA233">
            <v>4</v>
          </cell>
          <cell r="BB233">
            <v>2</v>
          </cell>
          <cell r="BC233">
            <v>1</v>
          </cell>
          <cell r="BD233">
            <v>0</v>
          </cell>
          <cell r="BE233">
            <v>0</v>
          </cell>
          <cell r="BF233">
            <v>0</v>
          </cell>
          <cell r="BG233">
            <v>11</v>
          </cell>
          <cell r="BH233">
            <v>20</v>
          </cell>
          <cell r="BI233">
            <v>18</v>
          </cell>
          <cell r="BJ233">
            <v>10</v>
          </cell>
          <cell r="BK233">
            <v>8</v>
          </cell>
          <cell r="BL233">
            <v>1</v>
          </cell>
          <cell r="BM233">
            <v>0</v>
          </cell>
          <cell r="BN233">
            <v>0</v>
          </cell>
          <cell r="BO233">
            <v>57</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v>0</v>
          </cell>
          <cell r="CY233">
            <v>0</v>
          </cell>
          <cell r="CZ233">
            <v>0</v>
          </cell>
          <cell r="DA233">
            <v>0</v>
          </cell>
          <cell r="DB233">
            <v>0</v>
          </cell>
          <cell r="DC233">
            <v>0</v>
          </cell>
          <cell r="DD233">
            <v>0</v>
          </cell>
          <cell r="DE233">
            <v>0</v>
          </cell>
          <cell r="DF233">
            <v>0</v>
          </cell>
          <cell r="DG233">
            <v>0</v>
          </cell>
          <cell r="DH233">
            <v>0</v>
          </cell>
          <cell r="DI233">
            <v>0</v>
          </cell>
          <cell r="DJ233">
            <v>0</v>
          </cell>
          <cell r="DK233">
            <v>0</v>
          </cell>
          <cell r="DL233">
            <v>0</v>
          </cell>
          <cell r="DM233">
            <v>0</v>
          </cell>
          <cell r="DN233">
            <v>0</v>
          </cell>
          <cell r="DO233">
            <v>0</v>
          </cell>
          <cell r="DP233">
            <v>0</v>
          </cell>
          <cell r="DQ233">
            <v>0</v>
          </cell>
          <cell r="DR233">
            <v>0</v>
          </cell>
          <cell r="DS233">
            <v>0</v>
          </cell>
          <cell r="DT233" t="str">
            <v>Yes</v>
          </cell>
          <cell r="DU233" t="str">
            <v>-Spoke to contact re TA queries &amp; all figures are correct the increases are due to a massive influx of homelessness &amp; the decrease is due to startin to convert. LS 27/07/07</v>
          </cell>
          <cell r="DV233" t="str">
            <v>01293 438470</v>
          </cell>
          <cell r="DW233" t="str">
            <v>mark.dow@crawley.gov.uk</v>
          </cell>
        </row>
        <row r="234">
          <cell r="B234" t="str">
            <v>Trafford</v>
          </cell>
          <cell r="C234">
            <v>9</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11</v>
          </cell>
          <cell r="U234">
            <v>10</v>
          </cell>
          <cell r="V234">
            <v>1</v>
          </cell>
          <cell r="W234">
            <v>0</v>
          </cell>
          <cell r="X234">
            <v>0</v>
          </cell>
          <cell r="Y234">
            <v>0</v>
          </cell>
          <cell r="Z234">
            <v>0</v>
          </cell>
          <cell r="AA234">
            <v>22</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11</v>
          </cell>
          <cell r="BI234">
            <v>10</v>
          </cell>
          <cell r="BJ234">
            <v>1</v>
          </cell>
          <cell r="BK234">
            <v>0</v>
          </cell>
          <cell r="BL234">
            <v>0</v>
          </cell>
          <cell r="BM234">
            <v>0</v>
          </cell>
          <cell r="BN234">
            <v>0</v>
          </cell>
          <cell r="BO234">
            <v>22</v>
          </cell>
          <cell r="BP234">
            <v>0</v>
          </cell>
          <cell r="BQ234">
            <v>0</v>
          </cell>
          <cell r="BR234">
            <v>0</v>
          </cell>
          <cell r="BS234">
            <v>0</v>
          </cell>
          <cell r="BT234">
            <v>0</v>
          </cell>
          <cell r="BU234">
            <v>0</v>
          </cell>
          <cell r="BV234">
            <v>0</v>
          </cell>
          <cell r="BW234">
            <v>0</v>
          </cell>
          <cell r="BX234">
            <v>4</v>
          </cell>
          <cell r="BY234">
            <v>4</v>
          </cell>
          <cell r="BZ234">
            <v>2</v>
          </cell>
          <cell r="CA234">
            <v>0</v>
          </cell>
          <cell r="CB234">
            <v>0</v>
          </cell>
          <cell r="CC234">
            <v>0</v>
          </cell>
          <cell r="CD234">
            <v>0</v>
          </cell>
          <cell r="CE234">
            <v>10</v>
          </cell>
          <cell r="CF234">
            <v>0</v>
          </cell>
          <cell r="CG234">
            <v>1</v>
          </cell>
          <cell r="CH234">
            <v>0</v>
          </cell>
          <cell r="CI234">
            <v>0</v>
          </cell>
          <cell r="CJ234">
            <v>0</v>
          </cell>
          <cell r="CK234">
            <v>0</v>
          </cell>
          <cell r="CL234">
            <v>0</v>
          </cell>
          <cell r="CM234">
            <v>1</v>
          </cell>
          <cell r="CN234">
            <v>0</v>
          </cell>
          <cell r="CO234">
            <v>0</v>
          </cell>
          <cell r="CP234">
            <v>0</v>
          </cell>
          <cell r="CQ234">
            <v>0</v>
          </cell>
          <cell r="CR234">
            <v>0</v>
          </cell>
          <cell r="CS234">
            <v>0</v>
          </cell>
          <cell r="CT234">
            <v>0</v>
          </cell>
          <cell r="CU234">
            <v>0</v>
          </cell>
          <cell r="CV234">
            <v>0</v>
          </cell>
          <cell r="CW234">
            <v>0</v>
          </cell>
          <cell r="CX234">
            <v>0</v>
          </cell>
          <cell r="CY234">
            <v>0</v>
          </cell>
          <cell r="CZ234">
            <v>0</v>
          </cell>
          <cell r="DA234">
            <v>0</v>
          </cell>
          <cell r="DB234">
            <v>0</v>
          </cell>
          <cell r="DC234">
            <v>0</v>
          </cell>
          <cell r="DD234">
            <v>0</v>
          </cell>
          <cell r="DE234">
            <v>1</v>
          </cell>
          <cell r="DF234">
            <v>0</v>
          </cell>
          <cell r="DG234">
            <v>0</v>
          </cell>
          <cell r="DH234">
            <v>0</v>
          </cell>
          <cell r="DI234">
            <v>0</v>
          </cell>
          <cell r="DJ234">
            <v>0</v>
          </cell>
          <cell r="DK234">
            <v>1</v>
          </cell>
          <cell r="DL234">
            <v>4</v>
          </cell>
          <cell r="DM234">
            <v>6</v>
          </cell>
          <cell r="DN234">
            <v>2</v>
          </cell>
          <cell r="DO234">
            <v>0</v>
          </cell>
          <cell r="DP234">
            <v>0</v>
          </cell>
          <cell r="DQ234">
            <v>0</v>
          </cell>
          <cell r="DR234">
            <v>0</v>
          </cell>
          <cell r="DS234">
            <v>12</v>
          </cell>
          <cell r="DT234" t="str">
            <v>Yes</v>
          </cell>
          <cell r="DU234" t="str">
            <v>-</v>
          </cell>
          <cell r="DV234" t="str">
            <v>0161 912 4356</v>
          </cell>
          <cell r="DW234" t="str">
            <v>josie.williamson2@trafford.gov.uk</v>
          </cell>
        </row>
        <row r="235">
          <cell r="B235" t="str">
            <v>Solihull</v>
          </cell>
          <cell r="C235">
            <v>8</v>
          </cell>
          <cell r="D235">
            <v>2</v>
          </cell>
          <cell r="E235">
            <v>0</v>
          </cell>
          <cell r="F235">
            <v>0</v>
          </cell>
          <cell r="G235">
            <v>0</v>
          </cell>
          <cell r="H235">
            <v>0</v>
          </cell>
          <cell r="I235">
            <v>0</v>
          </cell>
          <cell r="J235">
            <v>0</v>
          </cell>
          <cell r="K235">
            <v>2</v>
          </cell>
          <cell r="L235">
            <v>0</v>
          </cell>
          <cell r="M235">
            <v>0</v>
          </cell>
          <cell r="N235">
            <v>0</v>
          </cell>
          <cell r="O235">
            <v>0</v>
          </cell>
          <cell r="P235">
            <v>0</v>
          </cell>
          <cell r="Q235">
            <v>0</v>
          </cell>
          <cell r="R235">
            <v>0</v>
          </cell>
          <cell r="S235">
            <v>0</v>
          </cell>
          <cell r="T235">
            <v>13</v>
          </cell>
          <cell r="U235">
            <v>0</v>
          </cell>
          <cell r="V235">
            <v>0</v>
          </cell>
          <cell r="W235">
            <v>0</v>
          </cell>
          <cell r="X235">
            <v>0</v>
          </cell>
          <cell r="Y235">
            <v>0</v>
          </cell>
          <cell r="Z235">
            <v>0</v>
          </cell>
          <cell r="AA235">
            <v>13</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7</v>
          </cell>
          <cell r="BA235">
            <v>0</v>
          </cell>
          <cell r="BB235">
            <v>0</v>
          </cell>
          <cell r="BC235">
            <v>0</v>
          </cell>
          <cell r="BD235">
            <v>0</v>
          </cell>
          <cell r="BE235">
            <v>0</v>
          </cell>
          <cell r="BF235">
            <v>0</v>
          </cell>
          <cell r="BG235">
            <v>7</v>
          </cell>
          <cell r="BH235">
            <v>22</v>
          </cell>
          <cell r="BI235">
            <v>0</v>
          </cell>
          <cell r="BJ235">
            <v>0</v>
          </cell>
          <cell r="BK235">
            <v>0</v>
          </cell>
          <cell r="BL235">
            <v>0</v>
          </cell>
          <cell r="BM235">
            <v>0</v>
          </cell>
          <cell r="BN235">
            <v>0</v>
          </cell>
          <cell r="BO235">
            <v>22</v>
          </cell>
          <cell r="BP235">
            <v>28</v>
          </cell>
          <cell r="BQ235">
            <v>0</v>
          </cell>
          <cell r="BR235">
            <v>0</v>
          </cell>
          <cell r="BS235">
            <v>0</v>
          </cell>
          <cell r="BT235">
            <v>0</v>
          </cell>
          <cell r="BU235">
            <v>0</v>
          </cell>
          <cell r="BV235">
            <v>0</v>
          </cell>
          <cell r="BW235">
            <v>28</v>
          </cell>
          <cell r="BX235">
            <v>31</v>
          </cell>
          <cell r="BY235">
            <v>0</v>
          </cell>
          <cell r="BZ235">
            <v>0</v>
          </cell>
          <cell r="CA235">
            <v>0</v>
          </cell>
          <cell r="CB235">
            <v>0</v>
          </cell>
          <cell r="CC235">
            <v>0</v>
          </cell>
          <cell r="CD235">
            <v>0</v>
          </cell>
          <cell r="CE235">
            <v>31</v>
          </cell>
          <cell r="CF235">
            <v>2</v>
          </cell>
          <cell r="CG235">
            <v>0</v>
          </cell>
          <cell r="CH235">
            <v>0</v>
          </cell>
          <cell r="CI235">
            <v>0</v>
          </cell>
          <cell r="CJ235">
            <v>0</v>
          </cell>
          <cell r="CK235">
            <v>0</v>
          </cell>
          <cell r="CL235">
            <v>0</v>
          </cell>
          <cell r="CM235">
            <v>2</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0</v>
          </cell>
          <cell r="DB235">
            <v>0</v>
          </cell>
          <cell r="DC235">
            <v>0</v>
          </cell>
          <cell r="DD235">
            <v>1</v>
          </cell>
          <cell r="DE235">
            <v>0</v>
          </cell>
          <cell r="DF235">
            <v>0</v>
          </cell>
          <cell r="DG235">
            <v>0</v>
          </cell>
          <cell r="DH235">
            <v>0</v>
          </cell>
          <cell r="DI235">
            <v>0</v>
          </cell>
          <cell r="DJ235">
            <v>0</v>
          </cell>
          <cell r="DK235">
            <v>1</v>
          </cell>
          <cell r="DL235">
            <v>62</v>
          </cell>
          <cell r="DM235">
            <v>0</v>
          </cell>
          <cell r="DN235">
            <v>0</v>
          </cell>
          <cell r="DO235">
            <v>0</v>
          </cell>
          <cell r="DP235">
            <v>0</v>
          </cell>
          <cell r="DQ235">
            <v>0</v>
          </cell>
          <cell r="DR235">
            <v>0</v>
          </cell>
          <cell r="DS235">
            <v>62</v>
          </cell>
          <cell r="DT235" t="str">
            <v>Yes</v>
          </cell>
          <cell r="DU235" t="str">
            <v>-</v>
          </cell>
          <cell r="DV235" t="str">
            <v>0121 779 8919</v>
          </cell>
          <cell r="DW235" t="str">
            <v>kholmes@solihullcommunityhousing.org.uk</v>
          </cell>
        </row>
        <row r="236">
          <cell r="B236" t="str">
            <v>Enfield</v>
          </cell>
          <cell r="C236">
            <v>5</v>
          </cell>
          <cell r="D236">
            <v>0</v>
          </cell>
          <cell r="E236">
            <v>0</v>
          </cell>
          <cell r="F236">
            <v>0</v>
          </cell>
          <cell r="G236">
            <v>0</v>
          </cell>
          <cell r="H236">
            <v>0</v>
          </cell>
          <cell r="I236">
            <v>0</v>
          </cell>
          <cell r="J236">
            <v>0</v>
          </cell>
          <cell r="K236">
            <v>0</v>
          </cell>
          <cell r="L236">
            <v>0</v>
          </cell>
          <cell r="M236">
            <v>0</v>
          </cell>
          <cell r="N236">
            <v>7</v>
          </cell>
          <cell r="O236">
            <v>0</v>
          </cell>
          <cell r="P236">
            <v>0</v>
          </cell>
          <cell r="Q236">
            <v>0</v>
          </cell>
          <cell r="R236">
            <v>0</v>
          </cell>
          <cell r="S236">
            <v>7</v>
          </cell>
          <cell r="T236">
            <v>33</v>
          </cell>
          <cell r="U236">
            <v>19</v>
          </cell>
          <cell r="V236">
            <v>17</v>
          </cell>
          <cell r="W236">
            <v>20</v>
          </cell>
          <cell r="X236">
            <v>23</v>
          </cell>
          <cell r="Y236">
            <v>8</v>
          </cell>
          <cell r="Z236">
            <v>7</v>
          </cell>
          <cell r="AA236">
            <v>127</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7</v>
          </cell>
          <cell r="AS236">
            <v>0</v>
          </cell>
          <cell r="AT236">
            <v>0</v>
          </cell>
          <cell r="AU236">
            <v>0</v>
          </cell>
          <cell r="AV236">
            <v>0</v>
          </cell>
          <cell r="AW236">
            <v>0</v>
          </cell>
          <cell r="AX236">
            <v>0</v>
          </cell>
          <cell r="AY236">
            <v>7</v>
          </cell>
          <cell r="AZ236">
            <v>5</v>
          </cell>
          <cell r="BA236">
            <v>0</v>
          </cell>
          <cell r="BB236">
            <v>5</v>
          </cell>
          <cell r="BC236">
            <v>9</v>
          </cell>
          <cell r="BD236">
            <v>6</v>
          </cell>
          <cell r="BE236">
            <v>2</v>
          </cell>
          <cell r="BF236">
            <v>5</v>
          </cell>
          <cell r="BG236">
            <v>32</v>
          </cell>
          <cell r="BH236">
            <v>45</v>
          </cell>
          <cell r="BI236">
            <v>19</v>
          </cell>
          <cell r="BJ236">
            <v>29</v>
          </cell>
          <cell r="BK236">
            <v>29</v>
          </cell>
          <cell r="BL236">
            <v>29</v>
          </cell>
          <cell r="BM236">
            <v>10</v>
          </cell>
          <cell r="BN236">
            <v>12</v>
          </cell>
          <cell r="BO236">
            <v>173</v>
          </cell>
          <cell r="BP236">
            <v>0</v>
          </cell>
          <cell r="BQ236">
            <v>0</v>
          </cell>
          <cell r="BR236">
            <v>0</v>
          </cell>
          <cell r="BS236">
            <v>0</v>
          </cell>
          <cell r="BT236">
            <v>0</v>
          </cell>
          <cell r="BU236">
            <v>0</v>
          </cell>
          <cell r="BV236">
            <v>0</v>
          </cell>
          <cell r="BW236">
            <v>0</v>
          </cell>
          <cell r="BX236">
            <v>2</v>
          </cell>
          <cell r="BY236">
            <v>2</v>
          </cell>
          <cell r="BZ236">
            <v>0</v>
          </cell>
          <cell r="CA236">
            <v>0</v>
          </cell>
          <cell r="CB236">
            <v>0</v>
          </cell>
          <cell r="CC236">
            <v>0</v>
          </cell>
          <cell r="CD236">
            <v>0</v>
          </cell>
          <cell r="CE236">
            <v>4</v>
          </cell>
          <cell r="CF236">
            <v>0</v>
          </cell>
          <cell r="CG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cell r="CY236">
            <v>0</v>
          </cell>
          <cell r="CZ236">
            <v>0</v>
          </cell>
          <cell r="DA236">
            <v>0</v>
          </cell>
          <cell r="DB236">
            <v>0</v>
          </cell>
          <cell r="DC236">
            <v>0</v>
          </cell>
          <cell r="DD236">
            <v>1</v>
          </cell>
          <cell r="DE236">
            <v>0</v>
          </cell>
          <cell r="DF236">
            <v>2</v>
          </cell>
          <cell r="DG236">
            <v>0</v>
          </cell>
          <cell r="DH236">
            <v>0</v>
          </cell>
          <cell r="DI236">
            <v>0</v>
          </cell>
          <cell r="DJ236">
            <v>0</v>
          </cell>
          <cell r="DK236">
            <v>3</v>
          </cell>
          <cell r="DL236">
            <v>3</v>
          </cell>
          <cell r="DM236">
            <v>2</v>
          </cell>
          <cell r="DN236">
            <v>2</v>
          </cell>
          <cell r="DO236">
            <v>0</v>
          </cell>
          <cell r="DP236">
            <v>0</v>
          </cell>
          <cell r="DQ236">
            <v>0</v>
          </cell>
          <cell r="DR236">
            <v>0</v>
          </cell>
          <cell r="DS236">
            <v>7</v>
          </cell>
          <cell r="DT236" t="str">
            <v>Yes</v>
          </cell>
          <cell r="DU236" t="str">
            <v xml:space="preserve"> </v>
          </cell>
          <cell r="DV236" t="str">
            <v>020 8379 4506</v>
          </cell>
          <cell r="DW236" t="str">
            <v>jacqueline.davis@enfield.gov.uk</v>
          </cell>
        </row>
        <row r="237">
          <cell r="B237" t="str">
            <v>Bracknell Forest</v>
          </cell>
          <cell r="C237">
            <v>6</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cell r="S237">
            <v>0</v>
          </cell>
          <cell r="T237">
            <v>13</v>
          </cell>
          <cell r="U237">
            <v>2</v>
          </cell>
          <cell r="V237">
            <v>0</v>
          </cell>
          <cell r="W237">
            <v>0</v>
          </cell>
          <cell r="X237">
            <v>1</v>
          </cell>
          <cell r="Y237">
            <v>0</v>
          </cell>
          <cell r="Z237">
            <v>0</v>
          </cell>
          <cell r="AA237">
            <v>16</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1</v>
          </cell>
          <cell r="BA237">
            <v>1</v>
          </cell>
          <cell r="BB237">
            <v>1</v>
          </cell>
          <cell r="BC237">
            <v>0</v>
          </cell>
          <cell r="BD237">
            <v>0</v>
          </cell>
          <cell r="BE237">
            <v>0</v>
          </cell>
          <cell r="BF237">
            <v>0</v>
          </cell>
          <cell r="BG237">
            <v>3</v>
          </cell>
          <cell r="BH237">
            <v>14</v>
          </cell>
          <cell r="BI237">
            <v>3</v>
          </cell>
          <cell r="BJ237">
            <v>1</v>
          </cell>
          <cell r="BK237">
            <v>0</v>
          </cell>
          <cell r="BL237">
            <v>1</v>
          </cell>
          <cell r="BM237">
            <v>0</v>
          </cell>
          <cell r="BN237">
            <v>0</v>
          </cell>
          <cell r="BO237">
            <v>19</v>
          </cell>
          <cell r="BP237">
            <v>0</v>
          </cell>
          <cell r="BQ237">
            <v>0</v>
          </cell>
          <cell r="BR237">
            <v>0</v>
          </cell>
          <cell r="BS237">
            <v>0</v>
          </cell>
          <cell r="BT237">
            <v>0</v>
          </cell>
          <cell r="BU237">
            <v>0</v>
          </cell>
          <cell r="BV237">
            <v>0</v>
          </cell>
          <cell r="BW237">
            <v>0</v>
          </cell>
          <cell r="BX237">
            <v>5</v>
          </cell>
          <cell r="BY237">
            <v>0</v>
          </cell>
          <cell r="BZ237">
            <v>0</v>
          </cell>
          <cell r="CA237">
            <v>0</v>
          </cell>
          <cell r="CB237">
            <v>0</v>
          </cell>
          <cell r="CC237">
            <v>0</v>
          </cell>
          <cell r="CD237">
            <v>0</v>
          </cell>
          <cell r="CE237">
            <v>5</v>
          </cell>
          <cell r="CF237">
            <v>1</v>
          </cell>
          <cell r="CG237">
            <v>0</v>
          </cell>
          <cell r="CH237">
            <v>0</v>
          </cell>
          <cell r="CI237">
            <v>0</v>
          </cell>
          <cell r="CJ237">
            <v>0</v>
          </cell>
          <cell r="CK237">
            <v>0</v>
          </cell>
          <cell r="CL237">
            <v>0</v>
          </cell>
          <cell r="CM237">
            <v>1</v>
          </cell>
          <cell r="CN237">
            <v>0</v>
          </cell>
          <cell r="CO237">
            <v>0</v>
          </cell>
          <cell r="CP237">
            <v>0</v>
          </cell>
          <cell r="CQ237">
            <v>0</v>
          </cell>
          <cell r="CR237">
            <v>0</v>
          </cell>
          <cell r="CS237">
            <v>0</v>
          </cell>
          <cell r="CT237">
            <v>0</v>
          </cell>
          <cell r="CU237">
            <v>0</v>
          </cell>
          <cell r="CV237">
            <v>0</v>
          </cell>
          <cell r="CW237">
            <v>0</v>
          </cell>
          <cell r="CX237">
            <v>0</v>
          </cell>
          <cell r="CY237">
            <v>0</v>
          </cell>
          <cell r="CZ237">
            <v>0</v>
          </cell>
          <cell r="DA237">
            <v>0</v>
          </cell>
          <cell r="DB237">
            <v>0</v>
          </cell>
          <cell r="DC237">
            <v>0</v>
          </cell>
          <cell r="DD237">
            <v>0</v>
          </cell>
          <cell r="DE237">
            <v>0</v>
          </cell>
          <cell r="DF237">
            <v>0</v>
          </cell>
          <cell r="DG237">
            <v>0</v>
          </cell>
          <cell r="DH237">
            <v>0</v>
          </cell>
          <cell r="DI237">
            <v>0</v>
          </cell>
          <cell r="DJ237">
            <v>0</v>
          </cell>
          <cell r="DK237">
            <v>0</v>
          </cell>
          <cell r="DL237">
            <v>6</v>
          </cell>
          <cell r="DM237">
            <v>0</v>
          </cell>
          <cell r="DN237">
            <v>0</v>
          </cell>
          <cell r="DO237">
            <v>0</v>
          </cell>
          <cell r="DP237">
            <v>0</v>
          </cell>
          <cell r="DQ237">
            <v>0</v>
          </cell>
          <cell r="DR237">
            <v>0</v>
          </cell>
          <cell r="DS237">
            <v>6</v>
          </cell>
          <cell r="DT237" t="str">
            <v>Yes</v>
          </cell>
          <cell r="DU237" t="str">
            <v>-</v>
          </cell>
          <cell r="DV237" t="str">
            <v>01344 351595</v>
          </cell>
          <cell r="DW237" t="str">
            <v>tessaminnis@bracknell-forest.gov.uk</v>
          </cell>
        </row>
        <row r="238">
          <cell r="B238" t="str">
            <v>Allerdale</v>
          </cell>
          <cell r="C238">
            <v>9</v>
          </cell>
          <cell r="D238">
            <v>0</v>
          </cell>
          <cell r="E238">
            <v>0</v>
          </cell>
          <cell r="F238">
            <v>0</v>
          </cell>
          <cell r="G238">
            <v>0</v>
          </cell>
          <cell r="H238">
            <v>0</v>
          </cell>
          <cell r="I238">
            <v>0</v>
          </cell>
          <cell r="J238">
            <v>0</v>
          </cell>
          <cell r="K238">
            <v>0</v>
          </cell>
          <cell r="L238">
            <v>3</v>
          </cell>
          <cell r="M238">
            <v>0</v>
          </cell>
          <cell r="N238">
            <v>0</v>
          </cell>
          <cell r="O238">
            <v>0</v>
          </cell>
          <cell r="P238">
            <v>0</v>
          </cell>
          <cell r="Q238">
            <v>0</v>
          </cell>
          <cell r="R238">
            <v>0</v>
          </cell>
          <cell r="S238">
            <v>3</v>
          </cell>
          <cell r="T238">
            <v>16</v>
          </cell>
          <cell r="U238">
            <v>3</v>
          </cell>
          <cell r="V238">
            <v>1</v>
          </cell>
          <cell r="W238">
            <v>0</v>
          </cell>
          <cell r="X238">
            <v>0</v>
          </cell>
          <cell r="Y238">
            <v>0</v>
          </cell>
          <cell r="Z238">
            <v>0</v>
          </cell>
          <cell r="AA238">
            <v>20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1</v>
          </cell>
          <cell r="BA238">
            <v>0</v>
          </cell>
          <cell r="BB238">
            <v>0</v>
          </cell>
          <cell r="BC238">
            <v>0</v>
          </cell>
          <cell r="BD238">
            <v>0</v>
          </cell>
          <cell r="BE238">
            <v>0</v>
          </cell>
          <cell r="BF238">
            <v>0</v>
          </cell>
          <cell r="BG238">
            <v>1</v>
          </cell>
          <cell r="BH238">
            <v>20</v>
          </cell>
          <cell r="BI238">
            <v>3</v>
          </cell>
          <cell r="BJ238">
            <v>1</v>
          </cell>
          <cell r="BK238">
            <v>0</v>
          </cell>
          <cell r="BL238">
            <v>0</v>
          </cell>
          <cell r="BM238">
            <v>0</v>
          </cell>
          <cell r="BN238">
            <v>0</v>
          </cell>
          <cell r="BO238">
            <v>24</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19</v>
          </cell>
          <cell r="CG238">
            <v>1</v>
          </cell>
          <cell r="CH238">
            <v>0</v>
          </cell>
          <cell r="CI238">
            <v>0</v>
          </cell>
          <cell r="CJ238">
            <v>0</v>
          </cell>
          <cell r="CK238">
            <v>0</v>
          </cell>
          <cell r="CL238">
            <v>0</v>
          </cell>
          <cell r="CM238">
            <v>20</v>
          </cell>
          <cell r="CN238">
            <v>0</v>
          </cell>
          <cell r="CO238">
            <v>0</v>
          </cell>
          <cell r="CP238">
            <v>0</v>
          </cell>
          <cell r="CQ238">
            <v>0</v>
          </cell>
          <cell r="CR238">
            <v>0</v>
          </cell>
          <cell r="CS238">
            <v>0</v>
          </cell>
          <cell r="CT238">
            <v>0</v>
          </cell>
          <cell r="CU238">
            <v>0</v>
          </cell>
          <cell r="CV238">
            <v>0</v>
          </cell>
          <cell r="CW238">
            <v>0</v>
          </cell>
          <cell r="CX238">
            <v>0</v>
          </cell>
          <cell r="CY238">
            <v>0</v>
          </cell>
          <cell r="CZ238">
            <v>0</v>
          </cell>
          <cell r="DA238">
            <v>0</v>
          </cell>
          <cell r="DB238">
            <v>0</v>
          </cell>
          <cell r="DC238">
            <v>0</v>
          </cell>
          <cell r="DD238">
            <v>0</v>
          </cell>
          <cell r="DE238">
            <v>0</v>
          </cell>
          <cell r="DF238">
            <v>0</v>
          </cell>
          <cell r="DG238">
            <v>0</v>
          </cell>
          <cell r="DH238">
            <v>0</v>
          </cell>
          <cell r="DI238">
            <v>0</v>
          </cell>
          <cell r="DJ238">
            <v>0</v>
          </cell>
          <cell r="DK238">
            <v>0</v>
          </cell>
          <cell r="DL238">
            <v>19</v>
          </cell>
          <cell r="DM238">
            <v>1</v>
          </cell>
          <cell r="DN238">
            <v>0</v>
          </cell>
          <cell r="DO238">
            <v>0</v>
          </cell>
          <cell r="DP238">
            <v>0</v>
          </cell>
          <cell r="DQ238">
            <v>0</v>
          </cell>
          <cell r="DR238">
            <v>0</v>
          </cell>
          <cell r="DS238">
            <v>20</v>
          </cell>
          <cell r="DT238" t="str">
            <v>Yes</v>
          </cell>
          <cell r="DU238" t="str">
            <v>-</v>
          </cell>
          <cell r="DV238" t="str">
            <v>01900 702664</v>
          </cell>
          <cell r="DW238" t="str">
            <v>geoff.robertson@allerdale.gov.uk</v>
          </cell>
        </row>
        <row r="239">
          <cell r="B239" t="str">
            <v>Bolsover</v>
          </cell>
          <cell r="C239">
            <v>3</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4</v>
          </cell>
          <cell r="U239">
            <v>0</v>
          </cell>
          <cell r="V239">
            <v>0</v>
          </cell>
          <cell r="W239">
            <v>0</v>
          </cell>
          <cell r="X239">
            <v>0</v>
          </cell>
          <cell r="Y239">
            <v>0</v>
          </cell>
          <cell r="Z239">
            <v>0</v>
          </cell>
          <cell r="AA239">
            <v>4</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11</v>
          </cell>
          <cell r="BA239">
            <v>0</v>
          </cell>
          <cell r="BB239">
            <v>0</v>
          </cell>
          <cell r="BC239">
            <v>0</v>
          </cell>
          <cell r="BD239">
            <v>0</v>
          </cell>
          <cell r="BE239">
            <v>0</v>
          </cell>
          <cell r="BF239">
            <v>0</v>
          </cell>
          <cell r="BG239">
            <v>11</v>
          </cell>
          <cell r="BH239">
            <v>15</v>
          </cell>
          <cell r="BI239">
            <v>0</v>
          </cell>
          <cell r="BJ239">
            <v>0</v>
          </cell>
          <cell r="BK239">
            <v>0</v>
          </cell>
          <cell r="BL239">
            <v>0</v>
          </cell>
          <cell r="BM239">
            <v>0</v>
          </cell>
          <cell r="BN239">
            <v>0</v>
          </cell>
          <cell r="BO239">
            <v>15</v>
          </cell>
          <cell r="BP239">
            <v>0</v>
          </cell>
          <cell r="BQ239">
            <v>0</v>
          </cell>
          <cell r="BR239">
            <v>0</v>
          </cell>
          <cell r="BS239">
            <v>0</v>
          </cell>
          <cell r="BT239">
            <v>0</v>
          </cell>
          <cell r="BU239">
            <v>0</v>
          </cell>
          <cell r="BV239">
            <v>0</v>
          </cell>
          <cell r="BW239">
            <v>0</v>
          </cell>
          <cell r="BX239">
            <v>1</v>
          </cell>
          <cell r="BY239">
            <v>0</v>
          </cell>
          <cell r="BZ239">
            <v>0</v>
          </cell>
          <cell r="CA239">
            <v>0</v>
          </cell>
          <cell r="CB239">
            <v>0</v>
          </cell>
          <cell r="CC239">
            <v>0</v>
          </cell>
          <cell r="CD239">
            <v>0</v>
          </cell>
          <cell r="CE239">
            <v>1</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1</v>
          </cell>
          <cell r="DE239">
            <v>0</v>
          </cell>
          <cell r="DF239">
            <v>0</v>
          </cell>
          <cell r="DG239">
            <v>0</v>
          </cell>
          <cell r="DH239">
            <v>0</v>
          </cell>
          <cell r="DI239">
            <v>0</v>
          </cell>
          <cell r="DJ239">
            <v>0</v>
          </cell>
          <cell r="DK239">
            <v>1</v>
          </cell>
          <cell r="DL239">
            <v>2</v>
          </cell>
          <cell r="DM239">
            <v>0</v>
          </cell>
          <cell r="DN239">
            <v>0</v>
          </cell>
          <cell r="DO239">
            <v>0</v>
          </cell>
          <cell r="DP239">
            <v>0</v>
          </cell>
          <cell r="DQ239">
            <v>0</v>
          </cell>
          <cell r="DR239">
            <v>0</v>
          </cell>
          <cell r="DS239">
            <v>2</v>
          </cell>
          <cell r="DT239">
            <v>0</v>
          </cell>
          <cell r="DU239">
            <v>0</v>
          </cell>
          <cell r="DV239">
            <v>0</v>
          </cell>
          <cell r="DW239">
            <v>0</v>
          </cell>
        </row>
        <row r="240">
          <cell r="B240" t="str">
            <v>Wyre Forest</v>
          </cell>
          <cell r="C240">
            <v>8</v>
          </cell>
          <cell r="D240">
            <v>0</v>
          </cell>
          <cell r="E240">
            <v>0</v>
          </cell>
          <cell r="F240">
            <v>0</v>
          </cell>
          <cell r="G240">
            <v>0</v>
          </cell>
          <cell r="H240">
            <v>0</v>
          </cell>
          <cell r="I240">
            <v>0</v>
          </cell>
          <cell r="J240">
            <v>0</v>
          </cell>
          <cell r="K240">
            <v>0</v>
          </cell>
          <cell r="L240">
            <v>2</v>
          </cell>
          <cell r="M240">
            <v>0</v>
          </cell>
          <cell r="N240">
            <v>0</v>
          </cell>
          <cell r="O240">
            <v>0</v>
          </cell>
          <cell r="P240">
            <v>0</v>
          </cell>
          <cell r="Q240">
            <v>0</v>
          </cell>
          <cell r="R240">
            <v>0</v>
          </cell>
          <cell r="S240">
            <v>2</v>
          </cell>
          <cell r="T240">
            <v>10</v>
          </cell>
          <cell r="U240">
            <v>9</v>
          </cell>
          <cell r="V240">
            <v>0</v>
          </cell>
          <cell r="W240">
            <v>0</v>
          </cell>
          <cell r="X240">
            <v>0</v>
          </cell>
          <cell r="Y240">
            <v>0</v>
          </cell>
          <cell r="Z240">
            <v>0</v>
          </cell>
          <cell r="AA240">
            <v>19</v>
          </cell>
          <cell r="AB240">
            <v>3</v>
          </cell>
          <cell r="AC240">
            <v>0</v>
          </cell>
          <cell r="AD240">
            <v>0</v>
          </cell>
          <cell r="AE240">
            <v>0</v>
          </cell>
          <cell r="AF240">
            <v>0</v>
          </cell>
          <cell r="AG240">
            <v>0</v>
          </cell>
          <cell r="AH240">
            <v>0</v>
          </cell>
          <cell r="AI240">
            <v>3</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15</v>
          </cell>
          <cell r="BI240">
            <v>9</v>
          </cell>
          <cell r="BJ240">
            <v>0</v>
          </cell>
          <cell r="BK240">
            <v>0</v>
          </cell>
          <cell r="BL240">
            <v>0</v>
          </cell>
          <cell r="BM240">
            <v>0</v>
          </cell>
          <cell r="BN240">
            <v>0</v>
          </cell>
          <cell r="BO240">
            <v>24</v>
          </cell>
          <cell r="BP240">
            <v>0</v>
          </cell>
          <cell r="BQ240">
            <v>0</v>
          </cell>
          <cell r="BR240">
            <v>0</v>
          </cell>
          <cell r="BS240">
            <v>0</v>
          </cell>
          <cell r="BT240">
            <v>0</v>
          </cell>
          <cell r="BU240">
            <v>0</v>
          </cell>
          <cell r="BV240">
            <v>0</v>
          </cell>
          <cell r="BW240">
            <v>0</v>
          </cell>
          <cell r="BX240">
            <v>0</v>
          </cell>
          <cell r="BY240">
            <v>0</v>
          </cell>
          <cell r="BZ240">
            <v>0</v>
          </cell>
          <cell r="CA240">
            <v>0</v>
          </cell>
          <cell r="CB240">
            <v>0</v>
          </cell>
          <cell r="CC240">
            <v>0</v>
          </cell>
          <cell r="CD240">
            <v>0</v>
          </cell>
          <cell r="CE240">
            <v>0</v>
          </cell>
          <cell r="CF240">
            <v>0</v>
          </cell>
          <cell r="CG240">
            <v>0</v>
          </cell>
          <cell r="CH240">
            <v>0</v>
          </cell>
          <cell r="CI240">
            <v>0</v>
          </cell>
          <cell r="CJ240">
            <v>0</v>
          </cell>
          <cell r="CK240">
            <v>0</v>
          </cell>
          <cell r="CL240">
            <v>0</v>
          </cell>
          <cell r="CM240">
            <v>0</v>
          </cell>
          <cell r="CN240">
            <v>0</v>
          </cell>
          <cell r="CO240">
            <v>0</v>
          </cell>
          <cell r="CP240">
            <v>0</v>
          </cell>
          <cell r="CQ240">
            <v>0</v>
          </cell>
          <cell r="CR240">
            <v>0</v>
          </cell>
          <cell r="CS240">
            <v>0</v>
          </cell>
          <cell r="CT240">
            <v>0</v>
          </cell>
          <cell r="CU240">
            <v>0</v>
          </cell>
          <cell r="CV240">
            <v>0</v>
          </cell>
          <cell r="CW240">
            <v>0</v>
          </cell>
          <cell r="CX240">
            <v>0</v>
          </cell>
          <cell r="CY240">
            <v>0</v>
          </cell>
          <cell r="CZ240">
            <v>0</v>
          </cell>
          <cell r="DA240">
            <v>0</v>
          </cell>
          <cell r="DB240">
            <v>0</v>
          </cell>
          <cell r="DC240">
            <v>0</v>
          </cell>
          <cell r="DD240">
            <v>0</v>
          </cell>
          <cell r="DE240">
            <v>0</v>
          </cell>
          <cell r="DF240">
            <v>0</v>
          </cell>
          <cell r="DG240">
            <v>0</v>
          </cell>
          <cell r="DH240">
            <v>0</v>
          </cell>
          <cell r="DI240">
            <v>0</v>
          </cell>
          <cell r="DJ240">
            <v>0</v>
          </cell>
          <cell r="DK240">
            <v>0</v>
          </cell>
          <cell r="DL240">
            <v>0</v>
          </cell>
          <cell r="DM240">
            <v>0</v>
          </cell>
          <cell r="DN240">
            <v>0</v>
          </cell>
          <cell r="DO240">
            <v>0</v>
          </cell>
          <cell r="DP240">
            <v>0</v>
          </cell>
          <cell r="DQ240">
            <v>0</v>
          </cell>
          <cell r="DR240">
            <v>0</v>
          </cell>
          <cell r="DS240">
            <v>0</v>
          </cell>
          <cell r="DT240" t="str">
            <v>Yes</v>
          </cell>
          <cell r="DU240" t="str">
            <v>-</v>
          </cell>
          <cell r="DV240" t="str">
            <v>01562 732562</v>
          </cell>
          <cell r="DW240" t="str">
            <v>mark.williams@wyreforestdc.gov.uk</v>
          </cell>
        </row>
        <row r="241">
          <cell r="B241" t="str">
            <v>Hyndburn</v>
          </cell>
          <cell r="C241">
            <v>9</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cell r="S241">
            <v>0</v>
          </cell>
          <cell r="T241">
            <v>1</v>
          </cell>
          <cell r="U241">
            <v>0</v>
          </cell>
          <cell r="V241">
            <v>0</v>
          </cell>
          <cell r="W241">
            <v>0</v>
          </cell>
          <cell r="X241">
            <v>0</v>
          </cell>
          <cell r="Y241">
            <v>0</v>
          </cell>
          <cell r="Z241">
            <v>0</v>
          </cell>
          <cell r="AA241">
            <v>1</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1</v>
          </cell>
          <cell r="BI241">
            <v>0</v>
          </cell>
          <cell r="BJ241">
            <v>0</v>
          </cell>
          <cell r="BK241">
            <v>0</v>
          </cell>
          <cell r="BL241">
            <v>0</v>
          </cell>
          <cell r="BM241">
            <v>0</v>
          </cell>
          <cell r="BN241">
            <v>0</v>
          </cell>
          <cell r="BO241">
            <v>1</v>
          </cell>
          <cell r="BP241">
            <v>0</v>
          </cell>
          <cell r="BQ241">
            <v>0</v>
          </cell>
          <cell r="BR241">
            <v>0</v>
          </cell>
          <cell r="BS241">
            <v>0</v>
          </cell>
          <cell r="BT241">
            <v>0</v>
          </cell>
          <cell r="BU241">
            <v>0</v>
          </cell>
          <cell r="BV241">
            <v>0</v>
          </cell>
          <cell r="BW241">
            <v>0</v>
          </cell>
          <cell r="BX241">
            <v>1</v>
          </cell>
          <cell r="BY241">
            <v>0</v>
          </cell>
          <cell r="BZ241">
            <v>0</v>
          </cell>
          <cell r="CA241">
            <v>0</v>
          </cell>
          <cell r="CB241">
            <v>0</v>
          </cell>
          <cell r="CC241">
            <v>0</v>
          </cell>
          <cell r="CD241">
            <v>0</v>
          </cell>
          <cell r="CE241">
            <v>1</v>
          </cell>
          <cell r="CF241">
            <v>0</v>
          </cell>
          <cell r="CG241">
            <v>0</v>
          </cell>
          <cell r="CH241">
            <v>0</v>
          </cell>
          <cell r="CI241">
            <v>0</v>
          </cell>
          <cell r="CJ241">
            <v>0</v>
          </cell>
          <cell r="CK241">
            <v>0</v>
          </cell>
          <cell r="CL241">
            <v>0</v>
          </cell>
          <cell r="CM241">
            <v>0</v>
          </cell>
          <cell r="CN241">
            <v>0</v>
          </cell>
          <cell r="CO241">
            <v>0</v>
          </cell>
          <cell r="CP241">
            <v>0</v>
          </cell>
          <cell r="CQ241">
            <v>0</v>
          </cell>
          <cell r="CR241">
            <v>0</v>
          </cell>
          <cell r="CS241">
            <v>0</v>
          </cell>
          <cell r="CT241">
            <v>0</v>
          </cell>
          <cell r="CU241">
            <v>0</v>
          </cell>
          <cell r="CV241">
            <v>0</v>
          </cell>
          <cell r="CW241">
            <v>0</v>
          </cell>
          <cell r="CX241">
            <v>0</v>
          </cell>
          <cell r="CY241">
            <v>0</v>
          </cell>
          <cell r="CZ241">
            <v>0</v>
          </cell>
          <cell r="DA241">
            <v>0</v>
          </cell>
          <cell r="DB241">
            <v>0</v>
          </cell>
          <cell r="DC241">
            <v>0</v>
          </cell>
          <cell r="DD241">
            <v>0</v>
          </cell>
          <cell r="DE241">
            <v>0</v>
          </cell>
          <cell r="DF241">
            <v>0</v>
          </cell>
          <cell r="DG241">
            <v>0</v>
          </cell>
          <cell r="DH241">
            <v>0</v>
          </cell>
          <cell r="DI241">
            <v>0</v>
          </cell>
          <cell r="DJ241">
            <v>0</v>
          </cell>
          <cell r="DK241">
            <v>0</v>
          </cell>
          <cell r="DL241">
            <v>1</v>
          </cell>
          <cell r="DM241">
            <v>0</v>
          </cell>
          <cell r="DN241">
            <v>0</v>
          </cell>
          <cell r="DO241">
            <v>0</v>
          </cell>
          <cell r="DP241">
            <v>0</v>
          </cell>
          <cell r="DQ241">
            <v>0</v>
          </cell>
          <cell r="DR241">
            <v>0</v>
          </cell>
          <cell r="DS241">
            <v>1</v>
          </cell>
          <cell r="DT241" t="str">
            <v>Yes</v>
          </cell>
          <cell r="DU241" t="str">
            <v>-</v>
          </cell>
          <cell r="DV241" t="str">
            <v>01254 380655</v>
          </cell>
          <cell r="DW241" t="str">
            <v>catherine.lord@hyndburnbc.gov.uk</v>
          </cell>
        </row>
        <row r="242">
          <cell r="B242" t="str">
            <v>North Kesteven</v>
          </cell>
          <cell r="C242">
            <v>3</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1</v>
          </cell>
          <cell r="U242">
            <v>3</v>
          </cell>
          <cell r="V242">
            <v>3</v>
          </cell>
          <cell r="W242">
            <v>1</v>
          </cell>
          <cell r="X242">
            <v>0</v>
          </cell>
          <cell r="Y242">
            <v>0</v>
          </cell>
          <cell r="Z242">
            <v>0</v>
          </cell>
          <cell r="AA242">
            <v>8</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3</v>
          </cell>
          <cell r="BC242">
            <v>2</v>
          </cell>
          <cell r="BD242">
            <v>0</v>
          </cell>
          <cell r="BE242">
            <v>0</v>
          </cell>
          <cell r="BF242">
            <v>0</v>
          </cell>
          <cell r="BG242">
            <v>5</v>
          </cell>
          <cell r="BH242">
            <v>1</v>
          </cell>
          <cell r="BI242">
            <v>3</v>
          </cell>
          <cell r="BJ242">
            <v>6</v>
          </cell>
          <cell r="BK242">
            <v>3</v>
          </cell>
          <cell r="BL242">
            <v>0</v>
          </cell>
          <cell r="BM242">
            <v>0</v>
          </cell>
          <cell r="BN242">
            <v>0</v>
          </cell>
          <cell r="BO242">
            <v>13</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0</v>
          </cell>
          <cell r="CT242">
            <v>0</v>
          </cell>
          <cell r="CU242">
            <v>0</v>
          </cell>
          <cell r="CV242">
            <v>0</v>
          </cell>
          <cell r="CW242">
            <v>0</v>
          </cell>
          <cell r="CX242">
            <v>0</v>
          </cell>
          <cell r="CY242">
            <v>0</v>
          </cell>
          <cell r="CZ242">
            <v>0</v>
          </cell>
          <cell r="DA242">
            <v>0</v>
          </cell>
          <cell r="DB242">
            <v>0</v>
          </cell>
          <cell r="DC242">
            <v>0</v>
          </cell>
          <cell r="DD242">
            <v>0</v>
          </cell>
          <cell r="DE242">
            <v>0</v>
          </cell>
          <cell r="DF242">
            <v>0</v>
          </cell>
          <cell r="DG242">
            <v>0</v>
          </cell>
          <cell r="DH242">
            <v>0</v>
          </cell>
          <cell r="DI242">
            <v>0</v>
          </cell>
          <cell r="DJ242">
            <v>0</v>
          </cell>
          <cell r="DK242">
            <v>0</v>
          </cell>
          <cell r="DL242">
            <v>0</v>
          </cell>
          <cell r="DM242">
            <v>0</v>
          </cell>
          <cell r="DN242">
            <v>0</v>
          </cell>
          <cell r="DO242">
            <v>0</v>
          </cell>
          <cell r="DP242">
            <v>0</v>
          </cell>
          <cell r="DQ242">
            <v>0</v>
          </cell>
          <cell r="DR242">
            <v>0</v>
          </cell>
          <cell r="DS242">
            <v>0</v>
          </cell>
          <cell r="DT242" t="str">
            <v>Yes</v>
          </cell>
          <cell r="DU242" t="str">
            <v>-</v>
          </cell>
          <cell r="DV242" t="str">
            <v>01529 308179</v>
          </cell>
          <cell r="DW242" t="str">
            <v>tracy_aldrich@n-kesteven.gov.uk</v>
          </cell>
        </row>
        <row r="243">
          <cell r="B243" t="str">
            <v>Hambleton</v>
          </cell>
          <cell r="C243">
            <v>2</v>
          </cell>
          <cell r="D243">
            <v>0</v>
          </cell>
          <cell r="E243">
            <v>0</v>
          </cell>
          <cell r="F243">
            <v>0</v>
          </cell>
          <cell r="G243">
            <v>0</v>
          </cell>
          <cell r="H243">
            <v>0</v>
          </cell>
          <cell r="I243">
            <v>0</v>
          </cell>
          <cell r="J243">
            <v>0</v>
          </cell>
          <cell r="K243">
            <v>0</v>
          </cell>
          <cell r="L243">
            <v>1</v>
          </cell>
          <cell r="M243">
            <v>0</v>
          </cell>
          <cell r="N243">
            <v>0</v>
          </cell>
          <cell r="O243">
            <v>0</v>
          </cell>
          <cell r="P243">
            <v>0</v>
          </cell>
          <cell r="Q243">
            <v>0</v>
          </cell>
          <cell r="R243">
            <v>0</v>
          </cell>
          <cell r="S243">
            <v>1</v>
          </cell>
          <cell r="T243">
            <v>3</v>
          </cell>
          <cell r="U243">
            <v>5</v>
          </cell>
          <cell r="V243">
            <v>0</v>
          </cell>
          <cell r="W243">
            <v>0</v>
          </cell>
          <cell r="X243">
            <v>0</v>
          </cell>
          <cell r="Y243">
            <v>0</v>
          </cell>
          <cell r="Z243">
            <v>0</v>
          </cell>
          <cell r="AA243">
            <v>8</v>
          </cell>
          <cell r="AB243">
            <v>1</v>
          </cell>
          <cell r="AC243">
            <v>0</v>
          </cell>
          <cell r="AD243">
            <v>0</v>
          </cell>
          <cell r="AE243">
            <v>0</v>
          </cell>
          <cell r="AF243">
            <v>0</v>
          </cell>
          <cell r="AG243">
            <v>0</v>
          </cell>
          <cell r="AH243">
            <v>0</v>
          </cell>
          <cell r="AI243">
            <v>1</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3</v>
          </cell>
          <cell r="BA243">
            <v>0</v>
          </cell>
          <cell r="BB243">
            <v>0</v>
          </cell>
          <cell r="BC243">
            <v>0</v>
          </cell>
          <cell r="BD243">
            <v>0</v>
          </cell>
          <cell r="BE243">
            <v>0</v>
          </cell>
          <cell r="BF243">
            <v>0</v>
          </cell>
          <cell r="BG243">
            <v>3</v>
          </cell>
          <cell r="BH243">
            <v>8</v>
          </cell>
          <cell r="BI243">
            <v>5</v>
          </cell>
          <cell r="BJ243">
            <v>0</v>
          </cell>
          <cell r="BK243">
            <v>0</v>
          </cell>
          <cell r="BL243">
            <v>0</v>
          </cell>
          <cell r="BM243">
            <v>0</v>
          </cell>
          <cell r="BN243">
            <v>0</v>
          </cell>
          <cell r="BO243">
            <v>13</v>
          </cell>
          <cell r="BP243">
            <v>0</v>
          </cell>
          <cell r="BQ243">
            <v>0</v>
          </cell>
          <cell r="BR243">
            <v>0</v>
          </cell>
          <cell r="BS243">
            <v>0</v>
          </cell>
          <cell r="BT243">
            <v>0</v>
          </cell>
          <cell r="BU243">
            <v>0</v>
          </cell>
          <cell r="BV243">
            <v>0</v>
          </cell>
          <cell r="BW243">
            <v>0</v>
          </cell>
          <cell r="BX243">
            <v>1</v>
          </cell>
          <cell r="BY243">
            <v>0</v>
          </cell>
          <cell r="BZ243">
            <v>0</v>
          </cell>
          <cell r="CA243">
            <v>0</v>
          </cell>
          <cell r="CB243">
            <v>0</v>
          </cell>
          <cell r="CC243">
            <v>0</v>
          </cell>
          <cell r="CD243">
            <v>0</v>
          </cell>
          <cell r="CE243">
            <v>1</v>
          </cell>
          <cell r="CF243">
            <v>2</v>
          </cell>
          <cell r="CG243">
            <v>5</v>
          </cell>
          <cell r="CH243">
            <v>0</v>
          </cell>
          <cell r="CI243">
            <v>0</v>
          </cell>
          <cell r="CJ243">
            <v>0</v>
          </cell>
          <cell r="CK243">
            <v>0</v>
          </cell>
          <cell r="CL243">
            <v>0</v>
          </cell>
          <cell r="CM243">
            <v>7</v>
          </cell>
          <cell r="CN243">
            <v>1</v>
          </cell>
          <cell r="CO243">
            <v>0</v>
          </cell>
          <cell r="CP243">
            <v>0</v>
          </cell>
          <cell r="CQ243">
            <v>0</v>
          </cell>
          <cell r="CR243">
            <v>0</v>
          </cell>
          <cell r="CS243">
            <v>0</v>
          </cell>
          <cell r="CT243">
            <v>0</v>
          </cell>
          <cell r="CU243">
            <v>1</v>
          </cell>
          <cell r="CV243">
            <v>0</v>
          </cell>
          <cell r="CW243">
            <v>0</v>
          </cell>
          <cell r="CX243">
            <v>0</v>
          </cell>
          <cell r="CY243">
            <v>0</v>
          </cell>
          <cell r="CZ243">
            <v>0</v>
          </cell>
          <cell r="DA243">
            <v>0</v>
          </cell>
          <cell r="DB243">
            <v>0</v>
          </cell>
          <cell r="DC243">
            <v>0</v>
          </cell>
          <cell r="DD243">
            <v>2</v>
          </cell>
          <cell r="DE243">
            <v>0</v>
          </cell>
          <cell r="DF243">
            <v>0</v>
          </cell>
          <cell r="DG243">
            <v>0</v>
          </cell>
          <cell r="DH243">
            <v>0</v>
          </cell>
          <cell r="DI243">
            <v>0</v>
          </cell>
          <cell r="DJ243">
            <v>0</v>
          </cell>
          <cell r="DK243">
            <v>2</v>
          </cell>
          <cell r="DL243">
            <v>6</v>
          </cell>
          <cell r="DM243">
            <v>5</v>
          </cell>
          <cell r="DN243">
            <v>0</v>
          </cell>
          <cell r="DO243">
            <v>0</v>
          </cell>
          <cell r="DP243">
            <v>0</v>
          </cell>
          <cell r="DQ243">
            <v>0</v>
          </cell>
          <cell r="DR243">
            <v>0</v>
          </cell>
          <cell r="DS243">
            <v>11</v>
          </cell>
          <cell r="DT243" t="str">
            <v>Yes</v>
          </cell>
          <cell r="DU243" t="str">
            <v>-</v>
          </cell>
          <cell r="DV243" t="str">
            <v>01609 767177</v>
          </cell>
          <cell r="DW243" t="str">
            <v>christine.mavin@hambleton.gov.uk</v>
          </cell>
        </row>
        <row r="244">
          <cell r="B244" t="str">
            <v>South Somerset</v>
          </cell>
          <cell r="C244">
            <v>7</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20</v>
          </cell>
          <cell r="U244">
            <v>11</v>
          </cell>
          <cell r="V244">
            <v>2</v>
          </cell>
          <cell r="W244">
            <v>0</v>
          </cell>
          <cell r="X244">
            <v>0</v>
          </cell>
          <cell r="Y244">
            <v>0</v>
          </cell>
          <cell r="Z244">
            <v>0</v>
          </cell>
          <cell r="AA244">
            <v>33</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1</v>
          </cell>
          <cell r="BA244">
            <v>0</v>
          </cell>
          <cell r="BB244">
            <v>0</v>
          </cell>
          <cell r="BC244">
            <v>0</v>
          </cell>
          <cell r="BD244">
            <v>0</v>
          </cell>
          <cell r="BE244">
            <v>0</v>
          </cell>
          <cell r="BF244">
            <v>0</v>
          </cell>
          <cell r="BG244">
            <v>1</v>
          </cell>
          <cell r="BH244">
            <v>21</v>
          </cell>
          <cell r="BI244">
            <v>11</v>
          </cell>
          <cell r="BJ244">
            <v>2</v>
          </cell>
          <cell r="BK244">
            <v>0</v>
          </cell>
          <cell r="BL244">
            <v>0</v>
          </cell>
          <cell r="BM244">
            <v>0</v>
          </cell>
          <cell r="BN244">
            <v>0</v>
          </cell>
          <cell r="BO244">
            <v>34</v>
          </cell>
          <cell r="BP244">
            <v>0</v>
          </cell>
          <cell r="BQ244">
            <v>0</v>
          </cell>
          <cell r="BR244">
            <v>0</v>
          </cell>
          <cell r="BS244">
            <v>0</v>
          </cell>
          <cell r="BT244">
            <v>0</v>
          </cell>
          <cell r="BU244">
            <v>0</v>
          </cell>
          <cell r="BV244">
            <v>0</v>
          </cell>
          <cell r="BW244">
            <v>0</v>
          </cell>
          <cell r="BX244">
            <v>4</v>
          </cell>
          <cell r="BY244">
            <v>0</v>
          </cell>
          <cell r="BZ244">
            <v>0</v>
          </cell>
          <cell r="CA244">
            <v>0</v>
          </cell>
          <cell r="CB244">
            <v>0</v>
          </cell>
          <cell r="CC244">
            <v>0</v>
          </cell>
          <cell r="CD244">
            <v>0</v>
          </cell>
          <cell r="CE244">
            <v>4</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0</v>
          </cell>
          <cell r="CT244">
            <v>0</v>
          </cell>
          <cell r="CU244">
            <v>0</v>
          </cell>
          <cell r="CV244">
            <v>0</v>
          </cell>
          <cell r="CW244">
            <v>0</v>
          </cell>
          <cell r="CX244">
            <v>0</v>
          </cell>
          <cell r="CY244">
            <v>0</v>
          </cell>
          <cell r="CZ244">
            <v>0</v>
          </cell>
          <cell r="DA244">
            <v>0</v>
          </cell>
          <cell r="DB244">
            <v>0</v>
          </cell>
          <cell r="DC244">
            <v>0</v>
          </cell>
          <cell r="DD244">
            <v>0</v>
          </cell>
          <cell r="DE244">
            <v>0</v>
          </cell>
          <cell r="DF244">
            <v>0</v>
          </cell>
          <cell r="DG244">
            <v>0</v>
          </cell>
          <cell r="DH244">
            <v>0</v>
          </cell>
          <cell r="DI244">
            <v>0</v>
          </cell>
          <cell r="DJ244">
            <v>0</v>
          </cell>
          <cell r="DK244">
            <v>0</v>
          </cell>
          <cell r="DL244">
            <v>4</v>
          </cell>
          <cell r="DM244">
            <v>0</v>
          </cell>
          <cell r="DN244">
            <v>0</v>
          </cell>
          <cell r="DO244">
            <v>0</v>
          </cell>
          <cell r="DP244">
            <v>0</v>
          </cell>
          <cell r="DQ244">
            <v>0</v>
          </cell>
          <cell r="DR244">
            <v>0</v>
          </cell>
          <cell r="DS244">
            <v>4</v>
          </cell>
          <cell r="DT244" t="str">
            <v>Yes</v>
          </cell>
          <cell r="DU244" t="str">
            <v>-</v>
          </cell>
          <cell r="DV244" t="str">
            <v>01935 462946</v>
          </cell>
          <cell r="DW244" t="str">
            <v>louise.field@southsomerset.gov.uk</v>
          </cell>
        </row>
        <row r="245">
          <cell r="B245" t="str">
            <v>Ipswich</v>
          </cell>
          <cell r="C245">
            <v>4</v>
          </cell>
          <cell r="D245">
            <v>15</v>
          </cell>
          <cell r="E245">
            <v>0</v>
          </cell>
          <cell r="F245">
            <v>0</v>
          </cell>
          <cell r="G245">
            <v>0</v>
          </cell>
          <cell r="H245">
            <v>0</v>
          </cell>
          <cell r="I245">
            <v>0</v>
          </cell>
          <cell r="J245">
            <v>0</v>
          </cell>
          <cell r="K245">
            <v>15</v>
          </cell>
          <cell r="L245">
            <v>7</v>
          </cell>
          <cell r="M245">
            <v>1</v>
          </cell>
          <cell r="N245">
            <v>0</v>
          </cell>
          <cell r="O245">
            <v>1</v>
          </cell>
          <cell r="P245">
            <v>0</v>
          </cell>
          <cell r="Q245">
            <v>0</v>
          </cell>
          <cell r="R245">
            <v>0</v>
          </cell>
          <cell r="S245">
            <v>9</v>
          </cell>
          <cell r="T245">
            <v>23</v>
          </cell>
          <cell r="U245">
            <v>8</v>
          </cell>
          <cell r="V245">
            <v>8</v>
          </cell>
          <cell r="W245">
            <v>4</v>
          </cell>
          <cell r="X245">
            <v>0</v>
          </cell>
          <cell r="Y245">
            <v>1</v>
          </cell>
          <cell r="Z245">
            <v>0</v>
          </cell>
          <cell r="AA245">
            <v>44</v>
          </cell>
          <cell r="AB245">
            <v>1</v>
          </cell>
          <cell r="AC245">
            <v>0</v>
          </cell>
          <cell r="AD245">
            <v>0</v>
          </cell>
          <cell r="AE245">
            <v>0</v>
          </cell>
          <cell r="AF245">
            <v>0</v>
          </cell>
          <cell r="AG245">
            <v>0</v>
          </cell>
          <cell r="AH245">
            <v>0</v>
          </cell>
          <cell r="AI245">
            <v>1</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18</v>
          </cell>
          <cell r="BA245">
            <v>2</v>
          </cell>
          <cell r="BB245">
            <v>0</v>
          </cell>
          <cell r="BC245">
            <v>0</v>
          </cell>
          <cell r="BD245">
            <v>0</v>
          </cell>
          <cell r="BE245">
            <v>0</v>
          </cell>
          <cell r="BF245">
            <v>0</v>
          </cell>
          <cell r="BG245">
            <v>20</v>
          </cell>
          <cell r="BH245">
            <v>64</v>
          </cell>
          <cell r="BI245">
            <v>11</v>
          </cell>
          <cell r="BJ245">
            <v>8</v>
          </cell>
          <cell r="BK245">
            <v>5</v>
          </cell>
          <cell r="BL245">
            <v>0</v>
          </cell>
          <cell r="BM245">
            <v>1</v>
          </cell>
          <cell r="BN245">
            <v>0</v>
          </cell>
          <cell r="BO245">
            <v>89</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0</v>
          </cell>
          <cell r="CT245">
            <v>0</v>
          </cell>
          <cell r="CU245">
            <v>0</v>
          </cell>
          <cell r="CV245">
            <v>0</v>
          </cell>
          <cell r="CW245">
            <v>0</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t="str">
            <v>Yes</v>
          </cell>
          <cell r="DU245" t="str">
            <v>-</v>
          </cell>
          <cell r="DV245" t="str">
            <v>01473 433239</v>
          </cell>
          <cell r="DW245" t="str">
            <v>christine.thorpe@ipswich.gov.uk</v>
          </cell>
        </row>
        <row r="246">
          <cell r="B246" t="str">
            <v>Waverley</v>
          </cell>
          <cell r="C246">
            <v>6</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1</v>
          </cell>
          <cell r="V246">
            <v>0</v>
          </cell>
          <cell r="W246">
            <v>0</v>
          </cell>
          <cell r="X246">
            <v>0</v>
          </cell>
          <cell r="Y246">
            <v>0</v>
          </cell>
          <cell r="Z246">
            <v>1</v>
          </cell>
          <cell r="AA246">
            <v>2</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1</v>
          </cell>
          <cell r="BB246">
            <v>1</v>
          </cell>
          <cell r="BC246">
            <v>0</v>
          </cell>
          <cell r="BD246">
            <v>0</v>
          </cell>
          <cell r="BE246">
            <v>0</v>
          </cell>
          <cell r="BF246">
            <v>0</v>
          </cell>
          <cell r="BG246">
            <v>2</v>
          </cell>
          <cell r="BH246">
            <v>0</v>
          </cell>
          <cell r="BI246">
            <v>2</v>
          </cell>
          <cell r="BJ246">
            <v>1</v>
          </cell>
          <cell r="BK246">
            <v>0</v>
          </cell>
          <cell r="BL246">
            <v>0</v>
          </cell>
          <cell r="BM246">
            <v>0</v>
          </cell>
          <cell r="BN246">
            <v>1</v>
          </cell>
          <cell r="BO246">
            <v>4</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v>0</v>
          </cell>
          <cell r="CH246">
            <v>0</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t="str">
            <v>Yes</v>
          </cell>
          <cell r="DU246" t="str">
            <v xml:space="preserve">4 househlds in E6 7B&amp;C were previously registered on P1E as in hostels. However we have amended for the following reasons:One household is in a short life property with sole use of all facilities. Another has sole use of a lockable kitchen. The remaining </v>
          </cell>
          <cell r="DV246" t="str">
            <v>01483 523060</v>
          </cell>
          <cell r="DW246" t="str">
            <v>ebailey@waverley.gov.uk</v>
          </cell>
        </row>
        <row r="247">
          <cell r="B247" t="str">
            <v>North Warwickshire</v>
          </cell>
          <cell r="C247">
            <v>8</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5</v>
          </cell>
          <cell r="U247">
            <v>0</v>
          </cell>
          <cell r="V247">
            <v>0</v>
          </cell>
          <cell r="W247">
            <v>0</v>
          </cell>
          <cell r="X247">
            <v>0</v>
          </cell>
          <cell r="Y247">
            <v>0</v>
          </cell>
          <cell r="Z247">
            <v>0</v>
          </cell>
          <cell r="AA247">
            <v>5</v>
          </cell>
          <cell r="AB247">
            <v>0</v>
          </cell>
          <cell r="AC247">
            <v>0</v>
          </cell>
          <cell r="AD247">
            <v>0</v>
          </cell>
          <cell r="AE247">
            <v>0</v>
          </cell>
          <cell r="AF247">
            <v>0</v>
          </cell>
          <cell r="AG247">
            <v>0</v>
          </cell>
          <cell r="AH247">
            <v>0</v>
          </cell>
          <cell r="AI247">
            <v>0</v>
          </cell>
          <cell r="AJ247">
            <v>1</v>
          </cell>
          <cell r="AK247">
            <v>0</v>
          </cell>
          <cell r="AL247">
            <v>0</v>
          </cell>
          <cell r="AM247">
            <v>0</v>
          </cell>
          <cell r="AN247">
            <v>0</v>
          </cell>
          <cell r="AO247">
            <v>0</v>
          </cell>
          <cell r="AP247">
            <v>0</v>
          </cell>
          <cell r="AQ247">
            <v>1</v>
          </cell>
          <cell r="AR247">
            <v>0</v>
          </cell>
          <cell r="AS247">
            <v>0</v>
          </cell>
          <cell r="AT247">
            <v>0</v>
          </cell>
          <cell r="AU247">
            <v>0</v>
          </cell>
          <cell r="AV247">
            <v>0</v>
          </cell>
          <cell r="AW247">
            <v>0</v>
          </cell>
          <cell r="AX247">
            <v>0</v>
          </cell>
          <cell r="AY247">
            <v>0</v>
          </cell>
          <cell r="AZ247">
            <v>1</v>
          </cell>
          <cell r="BA247">
            <v>0</v>
          </cell>
          <cell r="BB247">
            <v>0</v>
          </cell>
          <cell r="BC247">
            <v>0</v>
          </cell>
          <cell r="BD247">
            <v>0</v>
          </cell>
          <cell r="BE247">
            <v>0</v>
          </cell>
          <cell r="BF247">
            <v>0</v>
          </cell>
          <cell r="BG247">
            <v>1</v>
          </cell>
          <cell r="BH247">
            <v>7</v>
          </cell>
          <cell r="BI247">
            <v>0</v>
          </cell>
          <cell r="BJ247">
            <v>0</v>
          </cell>
          <cell r="BK247">
            <v>0</v>
          </cell>
          <cell r="BL247">
            <v>0</v>
          </cell>
          <cell r="BM247">
            <v>0</v>
          </cell>
          <cell r="BN247">
            <v>0</v>
          </cell>
          <cell r="BO247">
            <v>7</v>
          </cell>
          <cell r="BP247">
            <v>0</v>
          </cell>
          <cell r="BQ247">
            <v>0</v>
          </cell>
          <cell r="BR247">
            <v>0</v>
          </cell>
          <cell r="BS247">
            <v>0</v>
          </cell>
          <cell r="BT247">
            <v>0</v>
          </cell>
          <cell r="BU247">
            <v>0</v>
          </cell>
          <cell r="BV247">
            <v>0</v>
          </cell>
          <cell r="BW247">
            <v>0</v>
          </cell>
          <cell r="BX247">
            <v>0</v>
          </cell>
          <cell r="BY247">
            <v>0</v>
          </cell>
          <cell r="BZ247">
            <v>0</v>
          </cell>
          <cell r="CA247">
            <v>0</v>
          </cell>
          <cell r="CB247">
            <v>0</v>
          </cell>
          <cell r="CC247">
            <v>0</v>
          </cell>
          <cell r="CD247">
            <v>0</v>
          </cell>
          <cell r="CE247">
            <v>0</v>
          </cell>
          <cell r="CF247">
            <v>0</v>
          </cell>
          <cell r="CG247">
            <v>0</v>
          </cell>
          <cell r="CH247">
            <v>0</v>
          </cell>
          <cell r="CI247">
            <v>0</v>
          </cell>
          <cell r="CJ247">
            <v>0</v>
          </cell>
          <cell r="CK247">
            <v>0</v>
          </cell>
          <cell r="CL247">
            <v>0</v>
          </cell>
          <cell r="CM247">
            <v>0</v>
          </cell>
          <cell r="CN247">
            <v>0</v>
          </cell>
          <cell r="CO247">
            <v>0</v>
          </cell>
          <cell r="CP247">
            <v>0</v>
          </cell>
          <cell r="CQ247">
            <v>0</v>
          </cell>
          <cell r="CR247">
            <v>0</v>
          </cell>
          <cell r="CS247">
            <v>0</v>
          </cell>
          <cell r="CT247">
            <v>0</v>
          </cell>
          <cell r="CU247">
            <v>0</v>
          </cell>
          <cell r="CV247">
            <v>0</v>
          </cell>
          <cell r="CW247">
            <v>0</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t="str">
            <v>Yes</v>
          </cell>
          <cell r="DU247" t="str">
            <v>-</v>
          </cell>
          <cell r="DV247" t="str">
            <v>01827 719313</v>
          </cell>
          <cell r="DW247" t="str">
            <v>mandyrashid@northwarls.gov.uk</v>
          </cell>
        </row>
        <row r="248">
          <cell r="B248" t="str">
            <v>Hillingdon</v>
          </cell>
          <cell r="C248">
            <v>5</v>
          </cell>
          <cell r="D248">
            <v>0</v>
          </cell>
          <cell r="E248">
            <v>0</v>
          </cell>
          <cell r="F248">
            <v>0</v>
          </cell>
          <cell r="G248">
            <v>0</v>
          </cell>
          <cell r="H248">
            <v>0</v>
          </cell>
          <cell r="I248">
            <v>0</v>
          </cell>
          <cell r="J248">
            <v>0</v>
          </cell>
          <cell r="K248">
            <v>0</v>
          </cell>
          <cell r="L248">
            <v>0</v>
          </cell>
          <cell r="M248">
            <v>1</v>
          </cell>
          <cell r="N248">
            <v>1</v>
          </cell>
          <cell r="O248">
            <v>0</v>
          </cell>
          <cell r="P248">
            <v>1</v>
          </cell>
          <cell r="Q248">
            <v>0</v>
          </cell>
          <cell r="R248">
            <v>0</v>
          </cell>
          <cell r="S248">
            <v>3</v>
          </cell>
          <cell r="T248">
            <v>8</v>
          </cell>
          <cell r="U248">
            <v>8</v>
          </cell>
          <cell r="V248">
            <v>10</v>
          </cell>
          <cell r="W248">
            <v>10</v>
          </cell>
          <cell r="X248">
            <v>5</v>
          </cell>
          <cell r="Y248">
            <v>11</v>
          </cell>
          <cell r="Z248">
            <v>22</v>
          </cell>
          <cell r="AA248">
            <v>74</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5</v>
          </cell>
          <cell r="AS248">
            <v>1</v>
          </cell>
          <cell r="AT248">
            <v>1</v>
          </cell>
          <cell r="AU248">
            <v>1</v>
          </cell>
          <cell r="AV248">
            <v>0</v>
          </cell>
          <cell r="AW248">
            <v>1</v>
          </cell>
          <cell r="AX248">
            <v>0</v>
          </cell>
          <cell r="AY248">
            <v>9</v>
          </cell>
          <cell r="AZ248">
            <v>2</v>
          </cell>
          <cell r="BA248">
            <v>2</v>
          </cell>
          <cell r="BB248">
            <v>4</v>
          </cell>
          <cell r="BC248">
            <v>5</v>
          </cell>
          <cell r="BD248">
            <v>5</v>
          </cell>
          <cell r="BE248">
            <v>1</v>
          </cell>
          <cell r="BF248">
            <v>5</v>
          </cell>
          <cell r="BG248">
            <v>24</v>
          </cell>
          <cell r="BH248">
            <v>15</v>
          </cell>
          <cell r="BI248">
            <v>12</v>
          </cell>
          <cell r="BJ248">
            <v>16</v>
          </cell>
          <cell r="BK248">
            <v>16</v>
          </cell>
          <cell r="BL248">
            <v>11</v>
          </cell>
          <cell r="BM248">
            <v>13</v>
          </cell>
          <cell r="BN248">
            <v>27</v>
          </cell>
          <cell r="BO248">
            <v>110</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cell r="CD248">
            <v>0</v>
          </cell>
          <cell r="CE248">
            <v>0</v>
          </cell>
          <cell r="CF248">
            <v>0</v>
          </cell>
          <cell r="CG248">
            <v>0</v>
          </cell>
          <cell r="CH248">
            <v>0</v>
          </cell>
          <cell r="CI248">
            <v>0</v>
          </cell>
          <cell r="CJ248">
            <v>0</v>
          </cell>
          <cell r="CK248">
            <v>0</v>
          </cell>
          <cell r="CL248">
            <v>0</v>
          </cell>
          <cell r="CM248">
            <v>0</v>
          </cell>
          <cell r="CN248">
            <v>0</v>
          </cell>
          <cell r="CO248">
            <v>0</v>
          </cell>
          <cell r="CP248">
            <v>0</v>
          </cell>
          <cell r="CQ248">
            <v>0</v>
          </cell>
          <cell r="CR248">
            <v>0</v>
          </cell>
          <cell r="CS248">
            <v>0</v>
          </cell>
          <cell r="CT248">
            <v>0</v>
          </cell>
          <cell r="CU248">
            <v>0</v>
          </cell>
          <cell r="CV248">
            <v>0</v>
          </cell>
          <cell r="CW248">
            <v>0</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t="str">
            <v>Yes</v>
          </cell>
          <cell r="DU248" t="str">
            <v>-</v>
          </cell>
          <cell r="DV248" t="str">
            <v>01895 277660/1</v>
          </cell>
          <cell r="DW248" t="str">
            <v>needs-performance-team@hillingdon.gov.uk</v>
          </cell>
        </row>
        <row r="249">
          <cell r="B249" t="str">
            <v>Windsor and Maidenhead</v>
          </cell>
          <cell r="C249">
            <v>6</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3</v>
          </cell>
          <cell r="U249">
            <v>3</v>
          </cell>
          <cell r="V249">
            <v>0</v>
          </cell>
          <cell r="W249">
            <v>0</v>
          </cell>
          <cell r="X249">
            <v>0</v>
          </cell>
          <cell r="Y249">
            <v>0</v>
          </cell>
          <cell r="Z249">
            <v>0</v>
          </cell>
          <cell r="AA249">
            <v>6</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3</v>
          </cell>
          <cell r="BI249">
            <v>3</v>
          </cell>
          <cell r="BJ249">
            <v>0</v>
          </cell>
          <cell r="BK249">
            <v>0</v>
          </cell>
          <cell r="BL249">
            <v>0</v>
          </cell>
          <cell r="BM249">
            <v>0</v>
          </cell>
          <cell r="BN249">
            <v>0</v>
          </cell>
          <cell r="BO249">
            <v>6</v>
          </cell>
          <cell r="BP249">
            <v>0</v>
          </cell>
          <cell r="BQ249">
            <v>1</v>
          </cell>
          <cell r="BR249">
            <v>0</v>
          </cell>
          <cell r="BS249">
            <v>0</v>
          </cell>
          <cell r="BT249">
            <v>0</v>
          </cell>
          <cell r="BU249">
            <v>0</v>
          </cell>
          <cell r="BV249">
            <v>0</v>
          </cell>
          <cell r="BW249">
            <v>1</v>
          </cell>
          <cell r="BX249">
            <v>1</v>
          </cell>
          <cell r="BY249">
            <v>0</v>
          </cell>
          <cell r="BZ249">
            <v>0</v>
          </cell>
          <cell r="CA249">
            <v>0</v>
          </cell>
          <cell r="CB249">
            <v>0</v>
          </cell>
          <cell r="CC249">
            <v>0</v>
          </cell>
          <cell r="CD249">
            <v>0</v>
          </cell>
          <cell r="CE249">
            <v>1</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1</v>
          </cell>
          <cell r="DM249">
            <v>1</v>
          </cell>
          <cell r="DN249">
            <v>0</v>
          </cell>
          <cell r="DO249">
            <v>0</v>
          </cell>
          <cell r="DP249">
            <v>0</v>
          </cell>
          <cell r="DQ249">
            <v>0</v>
          </cell>
          <cell r="DR249">
            <v>0</v>
          </cell>
          <cell r="DS249">
            <v>2</v>
          </cell>
          <cell r="DT249" t="str">
            <v>Yes</v>
          </cell>
          <cell r="DU249" t="str">
            <v>-</v>
          </cell>
          <cell r="DV249" t="str">
            <v>01628 683639</v>
          </cell>
          <cell r="DW249" t="str">
            <v>kerry.byde@rbwm.gov.uk</v>
          </cell>
        </row>
        <row r="250">
          <cell r="B250" t="str">
            <v>Eden</v>
          </cell>
          <cell r="C250">
            <v>9</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4</v>
          </cell>
          <cell r="V250">
            <v>1</v>
          </cell>
          <cell r="W250">
            <v>0</v>
          </cell>
          <cell r="X250">
            <v>0</v>
          </cell>
          <cell r="Y250">
            <v>0</v>
          </cell>
          <cell r="Z250">
            <v>0</v>
          </cell>
          <cell r="AA250">
            <v>5</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4</v>
          </cell>
          <cell r="BJ250">
            <v>1</v>
          </cell>
          <cell r="BK250">
            <v>0</v>
          </cell>
          <cell r="BL250">
            <v>0</v>
          </cell>
          <cell r="BM250">
            <v>0</v>
          </cell>
          <cell r="BN250">
            <v>0</v>
          </cell>
          <cell r="BO250">
            <v>5</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2</v>
          </cell>
          <cell r="CO250">
            <v>0</v>
          </cell>
          <cell r="CP250">
            <v>0</v>
          </cell>
          <cell r="CQ250">
            <v>0</v>
          </cell>
          <cell r="CR250">
            <v>0</v>
          </cell>
          <cell r="CS250">
            <v>0</v>
          </cell>
          <cell r="CT250">
            <v>0</v>
          </cell>
          <cell r="CU250">
            <v>2</v>
          </cell>
          <cell r="CV250">
            <v>0</v>
          </cell>
          <cell r="CW250">
            <v>0</v>
          </cell>
          <cell r="CX250">
            <v>0</v>
          </cell>
          <cell r="CY250">
            <v>0</v>
          </cell>
          <cell r="CZ250">
            <v>0</v>
          </cell>
          <cell r="DA250">
            <v>0</v>
          </cell>
          <cell r="DB250">
            <v>0</v>
          </cell>
          <cell r="DC250">
            <v>0</v>
          </cell>
          <cell r="DD250">
            <v>0</v>
          </cell>
          <cell r="DE250">
            <v>0</v>
          </cell>
          <cell r="DF250">
            <v>0</v>
          </cell>
          <cell r="DG250">
            <v>0</v>
          </cell>
          <cell r="DH250">
            <v>0</v>
          </cell>
          <cell r="DI250">
            <v>0</v>
          </cell>
          <cell r="DJ250">
            <v>0</v>
          </cell>
          <cell r="DK250">
            <v>0</v>
          </cell>
          <cell r="DL250">
            <v>2</v>
          </cell>
          <cell r="DM250">
            <v>0</v>
          </cell>
          <cell r="DN250">
            <v>0</v>
          </cell>
          <cell r="DO250">
            <v>0</v>
          </cell>
          <cell r="DP250">
            <v>0</v>
          </cell>
          <cell r="DQ250">
            <v>0</v>
          </cell>
          <cell r="DR250">
            <v>0</v>
          </cell>
          <cell r="DS250">
            <v>2</v>
          </cell>
          <cell r="DT250" t="str">
            <v>Yes</v>
          </cell>
          <cell r="DU250" t="str">
            <v>-</v>
          </cell>
          <cell r="DV250" t="str">
            <v>01768861428</v>
          </cell>
          <cell r="DW250" t="str">
            <v>Liz.taylor@edenha.org.uk</v>
          </cell>
        </row>
        <row r="251">
          <cell r="B251" t="str">
            <v>High Peak</v>
          </cell>
          <cell r="C251">
            <v>3</v>
          </cell>
          <cell r="D251">
            <v>3</v>
          </cell>
          <cell r="E251">
            <v>1</v>
          </cell>
          <cell r="F251">
            <v>1</v>
          </cell>
          <cell r="G251">
            <v>1</v>
          </cell>
          <cell r="H251">
            <v>0</v>
          </cell>
          <cell r="I251">
            <v>0</v>
          </cell>
          <cell r="J251">
            <v>0</v>
          </cell>
          <cell r="K251">
            <v>6</v>
          </cell>
          <cell r="L251">
            <v>0</v>
          </cell>
          <cell r="M251">
            <v>0</v>
          </cell>
          <cell r="N251">
            <v>0</v>
          </cell>
          <cell r="O251">
            <v>2</v>
          </cell>
          <cell r="P251">
            <v>0</v>
          </cell>
          <cell r="Q251">
            <v>2</v>
          </cell>
          <cell r="R251">
            <v>0</v>
          </cell>
          <cell r="S251">
            <v>4</v>
          </cell>
          <cell r="T251">
            <v>7</v>
          </cell>
          <cell r="U251">
            <v>8</v>
          </cell>
          <cell r="V251">
            <v>10</v>
          </cell>
          <cell r="W251">
            <v>1</v>
          </cell>
          <cell r="X251">
            <v>8</v>
          </cell>
          <cell r="Y251">
            <v>0</v>
          </cell>
          <cell r="Z251">
            <v>0</v>
          </cell>
          <cell r="AA251">
            <v>34</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1</v>
          </cell>
          <cell r="BA251">
            <v>0</v>
          </cell>
          <cell r="BB251">
            <v>0</v>
          </cell>
          <cell r="BC251">
            <v>1</v>
          </cell>
          <cell r="BD251">
            <v>0</v>
          </cell>
          <cell r="BE251">
            <v>0</v>
          </cell>
          <cell r="BF251">
            <v>0</v>
          </cell>
          <cell r="BG251">
            <v>2</v>
          </cell>
          <cell r="BH251">
            <v>11</v>
          </cell>
          <cell r="BI251">
            <v>9</v>
          </cell>
          <cell r="BJ251">
            <v>11</v>
          </cell>
          <cell r="BK251">
            <v>5</v>
          </cell>
          <cell r="BL251">
            <v>8</v>
          </cell>
          <cell r="BM251">
            <v>2</v>
          </cell>
          <cell r="BN251">
            <v>0</v>
          </cell>
          <cell r="BO251">
            <v>46</v>
          </cell>
          <cell r="BP251">
            <v>0</v>
          </cell>
          <cell r="BQ251">
            <v>0</v>
          </cell>
          <cell r="BR251">
            <v>0</v>
          </cell>
          <cell r="BS251">
            <v>0</v>
          </cell>
          <cell r="BT251">
            <v>0</v>
          </cell>
          <cell r="BU251">
            <v>0</v>
          </cell>
          <cell r="BV251">
            <v>0</v>
          </cell>
          <cell r="BW251">
            <v>0</v>
          </cell>
          <cell r="BX251">
            <v>6</v>
          </cell>
          <cell r="BY251">
            <v>0</v>
          </cell>
          <cell r="BZ251">
            <v>0</v>
          </cell>
          <cell r="CA251">
            <v>0</v>
          </cell>
          <cell r="CB251">
            <v>0</v>
          </cell>
          <cell r="CC251">
            <v>0</v>
          </cell>
          <cell r="CD251">
            <v>0</v>
          </cell>
          <cell r="CE251">
            <v>6</v>
          </cell>
          <cell r="CF251">
            <v>2</v>
          </cell>
          <cell r="CG251">
            <v>0</v>
          </cell>
          <cell r="CH251">
            <v>0</v>
          </cell>
          <cell r="CI251">
            <v>0</v>
          </cell>
          <cell r="CJ251">
            <v>0</v>
          </cell>
          <cell r="CK251">
            <v>0</v>
          </cell>
          <cell r="CL251">
            <v>0</v>
          </cell>
          <cell r="CM251">
            <v>2</v>
          </cell>
          <cell r="CN251">
            <v>3</v>
          </cell>
          <cell r="CO251">
            <v>0</v>
          </cell>
          <cell r="CP251">
            <v>0</v>
          </cell>
          <cell r="CQ251">
            <v>0</v>
          </cell>
          <cell r="CR251">
            <v>0</v>
          </cell>
          <cell r="CS251">
            <v>0</v>
          </cell>
          <cell r="CT251">
            <v>0</v>
          </cell>
          <cell r="CU251">
            <v>3</v>
          </cell>
          <cell r="CV251">
            <v>0</v>
          </cell>
          <cell r="CW251">
            <v>0</v>
          </cell>
          <cell r="CX251">
            <v>0</v>
          </cell>
          <cell r="CY251">
            <v>0</v>
          </cell>
          <cell r="CZ251">
            <v>0</v>
          </cell>
          <cell r="DA251">
            <v>0</v>
          </cell>
          <cell r="DB251">
            <v>0</v>
          </cell>
          <cell r="DC251">
            <v>0</v>
          </cell>
          <cell r="DD251">
            <v>0</v>
          </cell>
          <cell r="DE251">
            <v>0</v>
          </cell>
          <cell r="DF251">
            <v>0</v>
          </cell>
          <cell r="DG251">
            <v>0</v>
          </cell>
          <cell r="DH251">
            <v>0</v>
          </cell>
          <cell r="DI251">
            <v>0</v>
          </cell>
          <cell r="DJ251">
            <v>0</v>
          </cell>
          <cell r="DK251">
            <v>0</v>
          </cell>
          <cell r="DL251">
            <v>11</v>
          </cell>
          <cell r="DM251">
            <v>0</v>
          </cell>
          <cell r="DN251">
            <v>0</v>
          </cell>
          <cell r="DO251">
            <v>0</v>
          </cell>
          <cell r="DP251">
            <v>0</v>
          </cell>
          <cell r="DQ251">
            <v>0</v>
          </cell>
          <cell r="DR251">
            <v>0</v>
          </cell>
          <cell r="DS251">
            <v>11</v>
          </cell>
          <cell r="DT251" t="str">
            <v>Yes</v>
          </cell>
          <cell r="DU251" t="str">
            <v>-</v>
          </cell>
          <cell r="DV251" t="str">
            <v>0845 129 8075 ext 4587</v>
          </cell>
          <cell r="DW251" t="str">
            <v>moira.bates@hpch.co.uk</v>
          </cell>
        </row>
        <row r="252">
          <cell r="B252" t="str">
            <v>Eastbourne</v>
          </cell>
          <cell r="C252">
            <v>6</v>
          </cell>
          <cell r="D252">
            <v>1</v>
          </cell>
          <cell r="E252">
            <v>0</v>
          </cell>
          <cell r="F252">
            <v>0</v>
          </cell>
          <cell r="G252">
            <v>0</v>
          </cell>
          <cell r="H252">
            <v>0</v>
          </cell>
          <cell r="I252">
            <v>0</v>
          </cell>
          <cell r="J252">
            <v>0</v>
          </cell>
          <cell r="K252">
            <v>1</v>
          </cell>
          <cell r="L252">
            <v>0</v>
          </cell>
          <cell r="M252">
            <v>0</v>
          </cell>
          <cell r="N252">
            <v>0</v>
          </cell>
          <cell r="O252">
            <v>0</v>
          </cell>
          <cell r="P252">
            <v>0</v>
          </cell>
          <cell r="Q252">
            <v>0</v>
          </cell>
          <cell r="R252">
            <v>0</v>
          </cell>
          <cell r="S252">
            <v>0</v>
          </cell>
          <cell r="T252">
            <v>2</v>
          </cell>
          <cell r="U252">
            <v>0</v>
          </cell>
          <cell r="V252">
            <v>0</v>
          </cell>
          <cell r="W252">
            <v>0</v>
          </cell>
          <cell r="X252">
            <v>0</v>
          </cell>
          <cell r="Y252">
            <v>0</v>
          </cell>
          <cell r="Z252">
            <v>0</v>
          </cell>
          <cell r="AA252">
            <v>2</v>
          </cell>
          <cell r="AB252">
            <v>1</v>
          </cell>
          <cell r="AC252">
            <v>0</v>
          </cell>
          <cell r="AD252">
            <v>0</v>
          </cell>
          <cell r="AE252">
            <v>0</v>
          </cell>
          <cell r="AF252">
            <v>0</v>
          </cell>
          <cell r="AG252">
            <v>0</v>
          </cell>
          <cell r="AH252">
            <v>0</v>
          </cell>
          <cell r="AI252">
            <v>1</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1</v>
          </cell>
          <cell r="BA252">
            <v>1</v>
          </cell>
          <cell r="BB252">
            <v>0</v>
          </cell>
          <cell r="BC252">
            <v>0</v>
          </cell>
          <cell r="BD252">
            <v>0</v>
          </cell>
          <cell r="BE252">
            <v>0</v>
          </cell>
          <cell r="BF252">
            <v>0</v>
          </cell>
          <cell r="BG252">
            <v>2</v>
          </cell>
          <cell r="BH252">
            <v>5</v>
          </cell>
          <cell r="BI252">
            <v>1</v>
          </cell>
          <cell r="BJ252">
            <v>0</v>
          </cell>
          <cell r="BK252">
            <v>0</v>
          </cell>
          <cell r="BL252">
            <v>0</v>
          </cell>
          <cell r="BM252">
            <v>0</v>
          </cell>
          <cell r="BN252">
            <v>0</v>
          </cell>
          <cell r="BO252">
            <v>6</v>
          </cell>
          <cell r="BP252">
            <v>4</v>
          </cell>
          <cell r="BQ252">
            <v>0</v>
          </cell>
          <cell r="BR252">
            <v>0</v>
          </cell>
          <cell r="BS252">
            <v>0</v>
          </cell>
          <cell r="BT252">
            <v>0</v>
          </cell>
          <cell r="BU252">
            <v>0</v>
          </cell>
          <cell r="BV252">
            <v>0</v>
          </cell>
          <cell r="BW252">
            <v>4</v>
          </cell>
          <cell r="BX252">
            <v>1</v>
          </cell>
          <cell r="BY252">
            <v>0</v>
          </cell>
          <cell r="BZ252">
            <v>0</v>
          </cell>
          <cell r="CA252">
            <v>0</v>
          </cell>
          <cell r="CB252">
            <v>0</v>
          </cell>
          <cell r="CC252">
            <v>0</v>
          </cell>
          <cell r="CD252">
            <v>0</v>
          </cell>
          <cell r="CE252">
            <v>1</v>
          </cell>
          <cell r="CF252">
            <v>1</v>
          </cell>
          <cell r="CG252">
            <v>0</v>
          </cell>
          <cell r="CH252">
            <v>0</v>
          </cell>
          <cell r="CI252">
            <v>0</v>
          </cell>
          <cell r="CJ252">
            <v>0</v>
          </cell>
          <cell r="CK252">
            <v>0</v>
          </cell>
          <cell r="CL252">
            <v>0</v>
          </cell>
          <cell r="CM252">
            <v>1</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0</v>
          </cell>
          <cell r="DB252">
            <v>0</v>
          </cell>
          <cell r="DC252">
            <v>0</v>
          </cell>
          <cell r="DD252">
            <v>0</v>
          </cell>
          <cell r="DE252">
            <v>0</v>
          </cell>
          <cell r="DF252">
            <v>0</v>
          </cell>
          <cell r="DG252">
            <v>0</v>
          </cell>
          <cell r="DH252">
            <v>0</v>
          </cell>
          <cell r="DI252">
            <v>0</v>
          </cell>
          <cell r="DJ252">
            <v>0</v>
          </cell>
          <cell r="DK252">
            <v>0</v>
          </cell>
          <cell r="DL252">
            <v>6</v>
          </cell>
          <cell r="DM252">
            <v>0</v>
          </cell>
          <cell r="DN252">
            <v>0</v>
          </cell>
          <cell r="DO252">
            <v>0</v>
          </cell>
          <cell r="DP252">
            <v>0</v>
          </cell>
          <cell r="DQ252">
            <v>0</v>
          </cell>
          <cell r="DR252">
            <v>0</v>
          </cell>
          <cell r="DS252">
            <v>6</v>
          </cell>
          <cell r="DT252" t="str">
            <v>Yes</v>
          </cell>
          <cell r="DU252" t="str">
            <v xml:space="preserve"> </v>
          </cell>
          <cell r="DV252" t="str">
            <v>01323 415323</v>
          </cell>
          <cell r="DW252" t="str">
            <v>chrismartin@eastbourne.gov.uk</v>
          </cell>
        </row>
        <row r="253">
          <cell r="B253" t="str">
            <v>Dartford</v>
          </cell>
          <cell r="C253">
            <v>6</v>
          </cell>
          <cell r="D253">
            <v>0</v>
          </cell>
          <cell r="E253">
            <v>1</v>
          </cell>
          <cell r="F253">
            <v>0</v>
          </cell>
          <cell r="G253">
            <v>0</v>
          </cell>
          <cell r="H253">
            <v>0</v>
          </cell>
          <cell r="I253">
            <v>0</v>
          </cell>
          <cell r="J253">
            <v>0</v>
          </cell>
          <cell r="K253">
            <v>1</v>
          </cell>
          <cell r="L253">
            <v>0</v>
          </cell>
          <cell r="M253">
            <v>2</v>
          </cell>
          <cell r="N253">
            <v>0</v>
          </cell>
          <cell r="O253">
            <v>1</v>
          </cell>
          <cell r="P253">
            <v>0</v>
          </cell>
          <cell r="Q253">
            <v>0</v>
          </cell>
          <cell r="R253">
            <v>0</v>
          </cell>
          <cell r="S253">
            <v>3</v>
          </cell>
          <cell r="T253">
            <v>0</v>
          </cell>
          <cell r="U253">
            <v>0</v>
          </cell>
          <cell r="V253">
            <v>0</v>
          </cell>
          <cell r="W253">
            <v>7</v>
          </cell>
          <cell r="X253">
            <v>4</v>
          </cell>
          <cell r="Y253">
            <v>0</v>
          </cell>
          <cell r="Z253">
            <v>1</v>
          </cell>
          <cell r="AA253">
            <v>12</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1</v>
          </cell>
          <cell r="BB253">
            <v>1</v>
          </cell>
          <cell r="BC253">
            <v>2</v>
          </cell>
          <cell r="BD253">
            <v>0</v>
          </cell>
          <cell r="BE253">
            <v>0</v>
          </cell>
          <cell r="BF253">
            <v>0</v>
          </cell>
          <cell r="BG253">
            <v>4</v>
          </cell>
          <cell r="BH253">
            <v>0</v>
          </cell>
          <cell r="BI253">
            <v>4</v>
          </cell>
          <cell r="BJ253">
            <v>1</v>
          </cell>
          <cell r="BK253">
            <v>10</v>
          </cell>
          <cell r="BL253">
            <v>4</v>
          </cell>
          <cell r="BM253">
            <v>0</v>
          </cell>
          <cell r="BN253">
            <v>1</v>
          </cell>
          <cell r="BO253">
            <v>20</v>
          </cell>
          <cell r="BP253">
            <v>0</v>
          </cell>
          <cell r="BQ253">
            <v>0</v>
          </cell>
          <cell r="BR253">
            <v>0</v>
          </cell>
          <cell r="BS253">
            <v>0</v>
          </cell>
          <cell r="BT253">
            <v>0</v>
          </cell>
          <cell r="BU253">
            <v>0</v>
          </cell>
          <cell r="BV253">
            <v>0</v>
          </cell>
          <cell r="BW253">
            <v>0</v>
          </cell>
          <cell r="BX253">
            <v>1</v>
          </cell>
          <cell r="BY253">
            <v>0</v>
          </cell>
          <cell r="BZ253">
            <v>0</v>
          </cell>
          <cell r="CA253">
            <v>0</v>
          </cell>
          <cell r="CB253">
            <v>0</v>
          </cell>
          <cell r="CC253">
            <v>0</v>
          </cell>
          <cell r="CD253">
            <v>0</v>
          </cell>
          <cell r="CE253">
            <v>1</v>
          </cell>
          <cell r="CF253">
            <v>7</v>
          </cell>
          <cell r="CG253">
            <v>0</v>
          </cell>
          <cell r="CH253">
            <v>0</v>
          </cell>
          <cell r="CI253">
            <v>0</v>
          </cell>
          <cell r="CJ253">
            <v>0</v>
          </cell>
          <cell r="CK253">
            <v>0</v>
          </cell>
          <cell r="CL253">
            <v>0</v>
          </cell>
          <cell r="CM253">
            <v>7</v>
          </cell>
          <cell r="CN253">
            <v>12</v>
          </cell>
          <cell r="CO253">
            <v>1</v>
          </cell>
          <cell r="CP253">
            <v>0</v>
          </cell>
          <cell r="CQ253">
            <v>0</v>
          </cell>
          <cell r="CR253">
            <v>0</v>
          </cell>
          <cell r="CS253">
            <v>0</v>
          </cell>
          <cell r="CT253">
            <v>0</v>
          </cell>
          <cell r="CU253">
            <v>13</v>
          </cell>
          <cell r="CV253">
            <v>1</v>
          </cell>
          <cell r="CW253">
            <v>0</v>
          </cell>
          <cell r="CX253">
            <v>0</v>
          </cell>
          <cell r="CY253">
            <v>0</v>
          </cell>
          <cell r="CZ253">
            <v>0</v>
          </cell>
          <cell r="DA253">
            <v>0</v>
          </cell>
          <cell r="DB253">
            <v>0</v>
          </cell>
          <cell r="DC253">
            <v>1</v>
          </cell>
          <cell r="DD253">
            <v>0</v>
          </cell>
          <cell r="DE253">
            <v>0</v>
          </cell>
          <cell r="DF253">
            <v>0</v>
          </cell>
          <cell r="DG253">
            <v>0</v>
          </cell>
          <cell r="DH253">
            <v>0</v>
          </cell>
          <cell r="DI253">
            <v>0</v>
          </cell>
          <cell r="DJ253">
            <v>0</v>
          </cell>
          <cell r="DK253">
            <v>0</v>
          </cell>
          <cell r="DL253">
            <v>21</v>
          </cell>
          <cell r="DM253">
            <v>1</v>
          </cell>
          <cell r="DN253">
            <v>0</v>
          </cell>
          <cell r="DO253">
            <v>0</v>
          </cell>
          <cell r="DP253">
            <v>0</v>
          </cell>
          <cell r="DQ253">
            <v>0</v>
          </cell>
          <cell r="DR253">
            <v>0</v>
          </cell>
          <cell r="DS253">
            <v>22</v>
          </cell>
          <cell r="DT253" t="str">
            <v>Yes</v>
          </cell>
          <cell r="DU253" t="str">
            <v>-</v>
          </cell>
          <cell r="DV253" t="str">
            <v>01322 343680</v>
          </cell>
          <cell r="DW253" t="str">
            <v>malcolm.bowman@dartford.gov.uk</v>
          </cell>
        </row>
        <row r="254">
          <cell r="B254" t="str">
            <v>Ribble Valley</v>
          </cell>
          <cell r="C254">
            <v>9</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1</v>
          </cell>
          <cell r="BA254">
            <v>0</v>
          </cell>
          <cell r="BB254">
            <v>0</v>
          </cell>
          <cell r="BC254">
            <v>0</v>
          </cell>
          <cell r="BD254">
            <v>0</v>
          </cell>
          <cell r="BE254">
            <v>0</v>
          </cell>
          <cell r="BF254">
            <v>0</v>
          </cell>
          <cell r="BG254">
            <v>1</v>
          </cell>
          <cell r="BH254">
            <v>1</v>
          </cell>
          <cell r="BI254">
            <v>0</v>
          </cell>
          <cell r="BJ254">
            <v>0</v>
          </cell>
          <cell r="BK254">
            <v>0</v>
          </cell>
          <cell r="BL254">
            <v>0</v>
          </cell>
          <cell r="BM254">
            <v>0</v>
          </cell>
          <cell r="BN254">
            <v>0</v>
          </cell>
          <cell r="BO254">
            <v>1</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0</v>
          </cell>
          <cell r="CZ254">
            <v>0</v>
          </cell>
          <cell r="DA254">
            <v>0</v>
          </cell>
          <cell r="DB254">
            <v>0</v>
          </cell>
          <cell r="DC254">
            <v>0</v>
          </cell>
          <cell r="DD254">
            <v>1</v>
          </cell>
          <cell r="DE254">
            <v>0</v>
          </cell>
          <cell r="DF254">
            <v>0</v>
          </cell>
          <cell r="DG254">
            <v>0</v>
          </cell>
          <cell r="DH254">
            <v>0</v>
          </cell>
          <cell r="DI254">
            <v>0</v>
          </cell>
          <cell r="DJ254">
            <v>0</v>
          </cell>
          <cell r="DK254">
            <v>1</v>
          </cell>
          <cell r="DL254">
            <v>1</v>
          </cell>
          <cell r="DM254">
            <v>0</v>
          </cell>
          <cell r="DN254">
            <v>0</v>
          </cell>
          <cell r="DO254">
            <v>0</v>
          </cell>
          <cell r="DP254">
            <v>0</v>
          </cell>
          <cell r="DQ254">
            <v>0</v>
          </cell>
          <cell r="DR254">
            <v>0</v>
          </cell>
          <cell r="DS254">
            <v>1</v>
          </cell>
          <cell r="DT254" t="str">
            <v>Yes</v>
          </cell>
          <cell r="DU254" t="str">
            <v>-</v>
          </cell>
          <cell r="DV254" t="str">
            <v>01200 414567</v>
          </cell>
          <cell r="DW254" t="str">
            <v>Louise.Wallace@ribblevalley.gov.uk</v>
          </cell>
        </row>
        <row r="255">
          <cell r="B255" t="str">
            <v>Blaby</v>
          </cell>
          <cell r="C255">
            <v>3</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cell r="CG255">
            <v>0</v>
          </cell>
          <cell r="CH255">
            <v>0</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0</v>
          </cell>
          <cell r="DN255">
            <v>0</v>
          </cell>
          <cell r="DO255">
            <v>0</v>
          </cell>
          <cell r="DP255">
            <v>0</v>
          </cell>
          <cell r="DQ255">
            <v>0</v>
          </cell>
          <cell r="DR255">
            <v>0</v>
          </cell>
          <cell r="DS255">
            <v>0</v>
          </cell>
          <cell r="DT255" t="str">
            <v>Yes</v>
          </cell>
          <cell r="DU255" t="str">
            <v>-</v>
          </cell>
          <cell r="DV255" t="str">
            <v>0116 2727701</v>
          </cell>
          <cell r="DW255" t="str">
            <v>ben@blaby.gov.uk</v>
          </cell>
        </row>
        <row r="256">
          <cell r="B256" t="str">
            <v>Scarborough</v>
          </cell>
          <cell r="C256">
            <v>2</v>
          </cell>
          <cell r="D256">
            <v>0</v>
          </cell>
          <cell r="E256">
            <v>0</v>
          </cell>
          <cell r="F256">
            <v>0</v>
          </cell>
          <cell r="G256">
            <v>0</v>
          </cell>
          <cell r="H256">
            <v>0</v>
          </cell>
          <cell r="I256">
            <v>0</v>
          </cell>
          <cell r="J256">
            <v>0</v>
          </cell>
          <cell r="K256">
            <v>0</v>
          </cell>
          <cell r="L256">
            <v>1</v>
          </cell>
          <cell r="M256">
            <v>2</v>
          </cell>
          <cell r="N256">
            <v>0</v>
          </cell>
          <cell r="O256">
            <v>0</v>
          </cell>
          <cell r="P256">
            <v>0</v>
          </cell>
          <cell r="Q256">
            <v>0</v>
          </cell>
          <cell r="R256">
            <v>0</v>
          </cell>
          <cell r="S256">
            <v>3</v>
          </cell>
          <cell r="T256">
            <v>21</v>
          </cell>
          <cell r="U256">
            <v>4</v>
          </cell>
          <cell r="V256">
            <v>1</v>
          </cell>
          <cell r="W256">
            <v>0</v>
          </cell>
          <cell r="X256">
            <v>0</v>
          </cell>
          <cell r="Y256">
            <v>0</v>
          </cell>
          <cell r="Z256">
            <v>0</v>
          </cell>
          <cell r="AA256">
            <v>26</v>
          </cell>
          <cell r="AB256">
            <v>1</v>
          </cell>
          <cell r="AC256">
            <v>0</v>
          </cell>
          <cell r="AD256">
            <v>0</v>
          </cell>
          <cell r="AE256">
            <v>0</v>
          </cell>
          <cell r="AF256">
            <v>0</v>
          </cell>
          <cell r="AG256">
            <v>0</v>
          </cell>
          <cell r="AH256">
            <v>0</v>
          </cell>
          <cell r="AI256">
            <v>1</v>
          </cell>
          <cell r="AJ256">
            <v>1</v>
          </cell>
          <cell r="AK256">
            <v>0</v>
          </cell>
          <cell r="AL256">
            <v>0</v>
          </cell>
          <cell r="AM256">
            <v>0</v>
          </cell>
          <cell r="AN256">
            <v>0</v>
          </cell>
          <cell r="AO256">
            <v>0</v>
          </cell>
          <cell r="AP256">
            <v>0</v>
          </cell>
          <cell r="AQ256">
            <v>1</v>
          </cell>
          <cell r="AR256">
            <v>0</v>
          </cell>
          <cell r="AS256">
            <v>0</v>
          </cell>
          <cell r="AT256">
            <v>0</v>
          </cell>
          <cell r="AU256">
            <v>0</v>
          </cell>
          <cell r="AV256">
            <v>0</v>
          </cell>
          <cell r="AW256">
            <v>0</v>
          </cell>
          <cell r="AX256">
            <v>0</v>
          </cell>
          <cell r="AY256">
            <v>0</v>
          </cell>
          <cell r="AZ256">
            <v>3</v>
          </cell>
          <cell r="BA256">
            <v>1</v>
          </cell>
          <cell r="BB256">
            <v>0</v>
          </cell>
          <cell r="BC256">
            <v>0</v>
          </cell>
          <cell r="BD256">
            <v>0</v>
          </cell>
          <cell r="BE256">
            <v>0</v>
          </cell>
          <cell r="BF256">
            <v>0</v>
          </cell>
          <cell r="BG256">
            <v>4</v>
          </cell>
          <cell r="BH256">
            <v>27</v>
          </cell>
          <cell r="BI256">
            <v>7</v>
          </cell>
          <cell r="BJ256">
            <v>1</v>
          </cell>
          <cell r="BK256">
            <v>0</v>
          </cell>
          <cell r="BL256">
            <v>0</v>
          </cell>
          <cell r="BM256">
            <v>0</v>
          </cell>
          <cell r="BN256">
            <v>0</v>
          </cell>
          <cell r="BO256">
            <v>35</v>
          </cell>
          <cell r="BP256">
            <v>0</v>
          </cell>
          <cell r="BQ256">
            <v>0</v>
          </cell>
          <cell r="BR256">
            <v>0</v>
          </cell>
          <cell r="BS256">
            <v>0</v>
          </cell>
          <cell r="BT256">
            <v>0</v>
          </cell>
          <cell r="BU256">
            <v>0</v>
          </cell>
          <cell r="BV256">
            <v>0</v>
          </cell>
          <cell r="BW256">
            <v>0</v>
          </cell>
          <cell r="BX256">
            <v>5</v>
          </cell>
          <cell r="BY256">
            <v>0</v>
          </cell>
          <cell r="BZ256">
            <v>0</v>
          </cell>
          <cell r="CA256">
            <v>0</v>
          </cell>
          <cell r="CB256">
            <v>0</v>
          </cell>
          <cell r="CC256">
            <v>0</v>
          </cell>
          <cell r="CD256">
            <v>0</v>
          </cell>
          <cell r="CE256">
            <v>5</v>
          </cell>
          <cell r="CF256">
            <v>1</v>
          </cell>
          <cell r="CG256">
            <v>0</v>
          </cell>
          <cell r="CH256">
            <v>0</v>
          </cell>
          <cell r="CI256">
            <v>0</v>
          </cell>
          <cell r="CJ256">
            <v>0</v>
          </cell>
          <cell r="CK256">
            <v>0</v>
          </cell>
          <cell r="CL256">
            <v>0</v>
          </cell>
          <cell r="CM256">
            <v>1</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1</v>
          </cell>
          <cell r="DE256">
            <v>0</v>
          </cell>
          <cell r="DF256">
            <v>0</v>
          </cell>
          <cell r="DG256">
            <v>0</v>
          </cell>
          <cell r="DH256">
            <v>0</v>
          </cell>
          <cell r="DI256">
            <v>0</v>
          </cell>
          <cell r="DJ256">
            <v>0</v>
          </cell>
          <cell r="DK256">
            <v>1</v>
          </cell>
          <cell r="DL256">
            <v>7</v>
          </cell>
          <cell r="DM256">
            <v>0</v>
          </cell>
          <cell r="DN256">
            <v>0</v>
          </cell>
          <cell r="DO256">
            <v>0</v>
          </cell>
          <cell r="DP256">
            <v>0</v>
          </cell>
          <cell r="DQ256">
            <v>0</v>
          </cell>
          <cell r="DR256">
            <v>0</v>
          </cell>
          <cell r="DS256">
            <v>7</v>
          </cell>
          <cell r="DT256" t="str">
            <v>Yes</v>
          </cell>
          <cell r="DU256" t="str">
            <v>-</v>
          </cell>
          <cell r="DV256" t="str">
            <v>01723 383649</v>
          </cell>
          <cell r="DW256" t="str">
            <v>andrew.rowe@scarborough.gov.uk</v>
          </cell>
        </row>
        <row r="257">
          <cell r="B257" t="str">
            <v>Castle Morpeth</v>
          </cell>
          <cell r="C257">
            <v>1</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1</v>
          </cell>
          <cell r="U257">
            <v>0</v>
          </cell>
          <cell r="V257">
            <v>0</v>
          </cell>
          <cell r="W257">
            <v>0</v>
          </cell>
          <cell r="X257">
            <v>0</v>
          </cell>
          <cell r="Y257">
            <v>0</v>
          </cell>
          <cell r="Z257">
            <v>0</v>
          </cell>
          <cell r="AA257">
            <v>1</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1</v>
          </cell>
          <cell r="BI257">
            <v>0</v>
          </cell>
          <cell r="BJ257">
            <v>0</v>
          </cell>
          <cell r="BK257">
            <v>0</v>
          </cell>
          <cell r="BL257">
            <v>0</v>
          </cell>
          <cell r="BM257">
            <v>0</v>
          </cell>
          <cell r="BN257">
            <v>0</v>
          </cell>
          <cell r="BO257">
            <v>1</v>
          </cell>
          <cell r="BP257">
            <v>0</v>
          </cell>
          <cell r="BQ257">
            <v>0</v>
          </cell>
          <cell r="BR257">
            <v>0</v>
          </cell>
          <cell r="BS257">
            <v>0</v>
          </cell>
          <cell r="BT257">
            <v>0</v>
          </cell>
          <cell r="BU257">
            <v>0</v>
          </cell>
          <cell r="BV257">
            <v>0</v>
          </cell>
          <cell r="BW257">
            <v>0</v>
          </cell>
          <cell r="BX257">
            <v>2</v>
          </cell>
          <cell r="BY257">
            <v>0</v>
          </cell>
          <cell r="BZ257">
            <v>0</v>
          </cell>
          <cell r="CA257">
            <v>0</v>
          </cell>
          <cell r="CB257">
            <v>0</v>
          </cell>
          <cell r="CC257">
            <v>0</v>
          </cell>
          <cell r="CD257">
            <v>0</v>
          </cell>
          <cell r="CE257">
            <v>2</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0</v>
          </cell>
          <cell r="CT257">
            <v>0</v>
          </cell>
          <cell r="CU257">
            <v>0</v>
          </cell>
          <cell r="CV257">
            <v>0</v>
          </cell>
          <cell r="CW257">
            <v>0</v>
          </cell>
          <cell r="CX257">
            <v>0</v>
          </cell>
          <cell r="CY257">
            <v>0</v>
          </cell>
          <cell r="CZ257">
            <v>0</v>
          </cell>
          <cell r="DA257">
            <v>0</v>
          </cell>
          <cell r="DB257">
            <v>0</v>
          </cell>
          <cell r="DC257">
            <v>0</v>
          </cell>
          <cell r="DD257">
            <v>0</v>
          </cell>
          <cell r="DE257">
            <v>0</v>
          </cell>
          <cell r="DF257">
            <v>0</v>
          </cell>
          <cell r="DG257">
            <v>0</v>
          </cell>
          <cell r="DH257">
            <v>0</v>
          </cell>
          <cell r="DI257">
            <v>0</v>
          </cell>
          <cell r="DJ257">
            <v>0</v>
          </cell>
          <cell r="DK257">
            <v>0</v>
          </cell>
          <cell r="DL257">
            <v>2</v>
          </cell>
          <cell r="DM257">
            <v>0</v>
          </cell>
          <cell r="DN257">
            <v>0</v>
          </cell>
          <cell r="DO257">
            <v>0</v>
          </cell>
          <cell r="DP257">
            <v>0</v>
          </cell>
          <cell r="DQ257">
            <v>0</v>
          </cell>
          <cell r="DR257">
            <v>0</v>
          </cell>
          <cell r="DS257">
            <v>2</v>
          </cell>
          <cell r="DT257" t="str">
            <v>Yes</v>
          </cell>
          <cell r="DU257" t="str">
            <v>-</v>
          </cell>
          <cell r="DV257" t="str">
            <v>01670 794857</v>
          </cell>
          <cell r="DW257" t="str">
            <v>katherine.glen@castlemorpeth.gov.uk</v>
          </cell>
        </row>
        <row r="258">
          <cell r="B258" t="str">
            <v>Waveney</v>
          </cell>
          <cell r="C258">
            <v>4</v>
          </cell>
          <cell r="D258">
            <v>1</v>
          </cell>
          <cell r="E258">
            <v>0</v>
          </cell>
          <cell r="F258">
            <v>0</v>
          </cell>
          <cell r="G258">
            <v>0</v>
          </cell>
          <cell r="H258">
            <v>0</v>
          </cell>
          <cell r="I258">
            <v>0</v>
          </cell>
          <cell r="J258">
            <v>0</v>
          </cell>
          <cell r="K258">
            <v>1</v>
          </cell>
          <cell r="L258">
            <v>3</v>
          </cell>
          <cell r="M258">
            <v>0</v>
          </cell>
          <cell r="N258">
            <v>0</v>
          </cell>
          <cell r="O258">
            <v>0</v>
          </cell>
          <cell r="P258">
            <v>0</v>
          </cell>
          <cell r="Q258">
            <v>0</v>
          </cell>
          <cell r="R258">
            <v>0</v>
          </cell>
          <cell r="S258">
            <v>3</v>
          </cell>
          <cell r="T258">
            <v>6</v>
          </cell>
          <cell r="U258">
            <v>5</v>
          </cell>
          <cell r="V258">
            <v>8</v>
          </cell>
          <cell r="W258">
            <v>4</v>
          </cell>
          <cell r="X258">
            <v>0</v>
          </cell>
          <cell r="Y258">
            <v>0</v>
          </cell>
          <cell r="Z258">
            <v>0</v>
          </cell>
          <cell r="AA258">
            <v>23</v>
          </cell>
          <cell r="AB258">
            <v>0</v>
          </cell>
          <cell r="AC258">
            <v>0</v>
          </cell>
          <cell r="AD258">
            <v>0</v>
          </cell>
          <cell r="AE258">
            <v>0</v>
          </cell>
          <cell r="AF258">
            <v>0</v>
          </cell>
          <cell r="AG258">
            <v>0</v>
          </cell>
          <cell r="AH258">
            <v>0</v>
          </cell>
          <cell r="AI258">
            <v>0</v>
          </cell>
          <cell r="AJ258">
            <v>0</v>
          </cell>
          <cell r="AK258">
            <v>1</v>
          </cell>
          <cell r="AL258">
            <v>0</v>
          </cell>
          <cell r="AM258">
            <v>0</v>
          </cell>
          <cell r="AN258">
            <v>0</v>
          </cell>
          <cell r="AO258">
            <v>0</v>
          </cell>
          <cell r="AP258">
            <v>0</v>
          </cell>
          <cell r="AQ258">
            <v>1</v>
          </cell>
          <cell r="AR258">
            <v>0</v>
          </cell>
          <cell r="AS258">
            <v>0</v>
          </cell>
          <cell r="AT258">
            <v>0</v>
          </cell>
          <cell r="AU258">
            <v>0</v>
          </cell>
          <cell r="AV258">
            <v>0</v>
          </cell>
          <cell r="AW258">
            <v>0</v>
          </cell>
          <cell r="AX258">
            <v>0</v>
          </cell>
          <cell r="AY258">
            <v>0</v>
          </cell>
          <cell r="AZ258">
            <v>2</v>
          </cell>
          <cell r="BA258">
            <v>0</v>
          </cell>
          <cell r="BB258">
            <v>1</v>
          </cell>
          <cell r="BC258">
            <v>1</v>
          </cell>
          <cell r="BD258">
            <v>0</v>
          </cell>
          <cell r="BE258">
            <v>0</v>
          </cell>
          <cell r="BF258">
            <v>0</v>
          </cell>
          <cell r="BG258">
            <v>4</v>
          </cell>
          <cell r="BH258">
            <v>12</v>
          </cell>
          <cell r="BI258">
            <v>6</v>
          </cell>
          <cell r="BJ258">
            <v>9</v>
          </cell>
          <cell r="BK258">
            <v>5</v>
          </cell>
          <cell r="BL258">
            <v>0</v>
          </cell>
          <cell r="BM258">
            <v>0</v>
          </cell>
          <cell r="BN258">
            <v>0</v>
          </cell>
          <cell r="BO258">
            <v>32</v>
          </cell>
          <cell r="BP258">
            <v>0</v>
          </cell>
          <cell r="BQ258">
            <v>0</v>
          </cell>
          <cell r="BR258">
            <v>0</v>
          </cell>
          <cell r="BS258">
            <v>0</v>
          </cell>
          <cell r="BT258">
            <v>0</v>
          </cell>
          <cell r="BU258">
            <v>0</v>
          </cell>
          <cell r="BV258">
            <v>0</v>
          </cell>
          <cell r="BW258">
            <v>0</v>
          </cell>
          <cell r="BX258">
            <v>2</v>
          </cell>
          <cell r="BY258">
            <v>0</v>
          </cell>
          <cell r="BZ258">
            <v>0</v>
          </cell>
          <cell r="CA258">
            <v>0</v>
          </cell>
          <cell r="CB258">
            <v>0</v>
          </cell>
          <cell r="CC258">
            <v>0</v>
          </cell>
          <cell r="CD258">
            <v>0</v>
          </cell>
          <cell r="CE258">
            <v>2</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0</v>
          </cell>
          <cell r="CZ258">
            <v>0</v>
          </cell>
          <cell r="DA258">
            <v>0</v>
          </cell>
          <cell r="DB258">
            <v>0</v>
          </cell>
          <cell r="DC258">
            <v>0</v>
          </cell>
          <cell r="DD258">
            <v>0</v>
          </cell>
          <cell r="DE258">
            <v>0</v>
          </cell>
          <cell r="DF258">
            <v>0</v>
          </cell>
          <cell r="DG258">
            <v>0</v>
          </cell>
          <cell r="DH258">
            <v>0</v>
          </cell>
          <cell r="DI258">
            <v>0</v>
          </cell>
          <cell r="DJ258">
            <v>0</v>
          </cell>
          <cell r="DK258">
            <v>0</v>
          </cell>
          <cell r="DL258">
            <v>2</v>
          </cell>
          <cell r="DM258">
            <v>0</v>
          </cell>
          <cell r="DN258">
            <v>0</v>
          </cell>
          <cell r="DO258">
            <v>0</v>
          </cell>
          <cell r="DP258">
            <v>0</v>
          </cell>
          <cell r="DQ258">
            <v>0</v>
          </cell>
          <cell r="DR258">
            <v>0</v>
          </cell>
          <cell r="DS258">
            <v>2</v>
          </cell>
          <cell r="DT258" t="str">
            <v>Yes</v>
          </cell>
          <cell r="DU258" t="str">
            <v>-</v>
          </cell>
          <cell r="DV258" t="str">
            <v>01502 523134</v>
          </cell>
          <cell r="DW258" t="str">
            <v>angela.haye@waveney.gov.uk</v>
          </cell>
        </row>
        <row r="259">
          <cell r="B259" t="str">
            <v>Warwick</v>
          </cell>
          <cell r="C259">
            <v>8</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5</v>
          </cell>
          <cell r="U259">
            <v>0</v>
          </cell>
          <cell r="V259">
            <v>0</v>
          </cell>
          <cell r="W259">
            <v>0</v>
          </cell>
          <cell r="X259">
            <v>0</v>
          </cell>
          <cell r="Y259">
            <v>0</v>
          </cell>
          <cell r="Z259">
            <v>0</v>
          </cell>
          <cell r="AA259">
            <v>5</v>
          </cell>
          <cell r="AB259">
            <v>2</v>
          </cell>
          <cell r="AC259">
            <v>0</v>
          </cell>
          <cell r="AD259">
            <v>0</v>
          </cell>
          <cell r="AE259">
            <v>0</v>
          </cell>
          <cell r="AF259">
            <v>0</v>
          </cell>
          <cell r="AG259">
            <v>0</v>
          </cell>
          <cell r="AH259">
            <v>0</v>
          </cell>
          <cell r="AI259">
            <v>2</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7</v>
          </cell>
          <cell r="BI259">
            <v>0</v>
          </cell>
          <cell r="BJ259">
            <v>0</v>
          </cell>
          <cell r="BK259">
            <v>0</v>
          </cell>
          <cell r="BL259">
            <v>0</v>
          </cell>
          <cell r="BM259">
            <v>0</v>
          </cell>
          <cell r="BN259">
            <v>0</v>
          </cell>
          <cell r="BO259">
            <v>7</v>
          </cell>
          <cell r="BP259">
            <v>0</v>
          </cell>
          <cell r="BQ259">
            <v>0</v>
          </cell>
          <cell r="BR259">
            <v>0</v>
          </cell>
          <cell r="BS259">
            <v>0</v>
          </cell>
          <cell r="BT259">
            <v>0</v>
          </cell>
          <cell r="BU259">
            <v>0</v>
          </cell>
          <cell r="BV259">
            <v>0</v>
          </cell>
          <cell r="BW259">
            <v>0</v>
          </cell>
          <cell r="BX259">
            <v>9</v>
          </cell>
          <cell r="BY259">
            <v>0</v>
          </cell>
          <cell r="BZ259">
            <v>0</v>
          </cell>
          <cell r="CA259">
            <v>0</v>
          </cell>
          <cell r="CB259">
            <v>0</v>
          </cell>
          <cell r="CC259">
            <v>0</v>
          </cell>
          <cell r="CD259">
            <v>0</v>
          </cell>
          <cell r="CE259">
            <v>9</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9</v>
          </cell>
          <cell r="DM259">
            <v>0</v>
          </cell>
          <cell r="DN259">
            <v>0</v>
          </cell>
          <cell r="DO259">
            <v>0</v>
          </cell>
          <cell r="DP259">
            <v>0</v>
          </cell>
          <cell r="DQ259">
            <v>0</v>
          </cell>
          <cell r="DR259">
            <v>0</v>
          </cell>
          <cell r="DS259">
            <v>9</v>
          </cell>
          <cell r="DT259" t="str">
            <v>Yes</v>
          </cell>
          <cell r="DU259" t="str">
            <v>-</v>
          </cell>
          <cell r="DV259" t="str">
            <v>01926 456422</v>
          </cell>
          <cell r="DW259" t="str">
            <v>alison.simmons@warwickdc.gov.uk</v>
          </cell>
        </row>
        <row r="260">
          <cell r="B260" t="str">
            <v>Salisbury</v>
          </cell>
          <cell r="C260">
            <v>7</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40</v>
          </cell>
          <cell r="U260">
            <v>6</v>
          </cell>
          <cell r="V260">
            <v>11</v>
          </cell>
          <cell r="W260">
            <v>2</v>
          </cell>
          <cell r="X260">
            <v>1</v>
          </cell>
          <cell r="Y260">
            <v>0</v>
          </cell>
          <cell r="Z260">
            <v>0</v>
          </cell>
          <cell r="AA260">
            <v>60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40</v>
          </cell>
          <cell r="BI260">
            <v>6</v>
          </cell>
          <cell r="BJ260">
            <v>11</v>
          </cell>
          <cell r="BK260">
            <v>2</v>
          </cell>
          <cell r="BL260">
            <v>1</v>
          </cell>
          <cell r="BM260">
            <v>0</v>
          </cell>
          <cell r="BN260">
            <v>0</v>
          </cell>
          <cell r="BO260">
            <v>60</v>
          </cell>
          <cell r="BP260">
            <v>0</v>
          </cell>
          <cell r="BQ260">
            <v>0</v>
          </cell>
          <cell r="BR260">
            <v>0</v>
          </cell>
          <cell r="BS260">
            <v>0</v>
          </cell>
          <cell r="BT260">
            <v>0</v>
          </cell>
          <cell r="BU260">
            <v>0</v>
          </cell>
          <cell r="BV260">
            <v>0</v>
          </cell>
          <cell r="BW260">
            <v>0</v>
          </cell>
          <cell r="BX260">
            <v>0</v>
          </cell>
          <cell r="BY260">
            <v>0</v>
          </cell>
          <cell r="BZ260">
            <v>0</v>
          </cell>
          <cell r="CA260">
            <v>0</v>
          </cell>
          <cell r="CB260">
            <v>0</v>
          </cell>
          <cell r="CC260">
            <v>0</v>
          </cell>
          <cell r="CD260">
            <v>0</v>
          </cell>
          <cell r="CE260">
            <v>0</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cell r="CY260">
            <v>0</v>
          </cell>
          <cell r="CZ260">
            <v>0</v>
          </cell>
          <cell r="DA260">
            <v>0</v>
          </cell>
          <cell r="DB260">
            <v>0</v>
          </cell>
          <cell r="DC260">
            <v>0</v>
          </cell>
          <cell r="DD260">
            <v>0</v>
          </cell>
          <cell r="DE260">
            <v>0</v>
          </cell>
          <cell r="DF260">
            <v>0</v>
          </cell>
          <cell r="DG260">
            <v>0</v>
          </cell>
          <cell r="DH260">
            <v>0</v>
          </cell>
          <cell r="DI260">
            <v>0</v>
          </cell>
          <cell r="DJ260">
            <v>0</v>
          </cell>
          <cell r="DK260">
            <v>0</v>
          </cell>
          <cell r="DL260">
            <v>0</v>
          </cell>
          <cell r="DM260">
            <v>0</v>
          </cell>
          <cell r="DN260">
            <v>0</v>
          </cell>
          <cell r="DO260">
            <v>0</v>
          </cell>
          <cell r="DP260">
            <v>0</v>
          </cell>
          <cell r="DQ260">
            <v>0</v>
          </cell>
          <cell r="DR260">
            <v>0</v>
          </cell>
          <cell r="DS260">
            <v>0</v>
          </cell>
          <cell r="DT260" t="str">
            <v>Yes</v>
          </cell>
          <cell r="DU260" t="str">
            <v>-</v>
          </cell>
          <cell r="DV260" t="str">
            <v>01722 434276</v>
          </cell>
          <cell r="DW260" t="str">
            <v>mchilcott@salisbury.gov.uk</v>
          </cell>
        </row>
        <row r="261">
          <cell r="B261" t="str">
            <v>Bury</v>
          </cell>
          <cell r="C261">
            <v>9</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16</v>
          </cell>
          <cell r="U261">
            <v>1</v>
          </cell>
          <cell r="V261">
            <v>0</v>
          </cell>
          <cell r="W261">
            <v>0</v>
          </cell>
          <cell r="X261">
            <v>0</v>
          </cell>
          <cell r="Y261">
            <v>0</v>
          </cell>
          <cell r="Z261">
            <v>0</v>
          </cell>
          <cell r="AA261">
            <v>17</v>
          </cell>
          <cell r="AB261">
            <v>1</v>
          </cell>
          <cell r="AC261">
            <v>0</v>
          </cell>
          <cell r="AD261">
            <v>0</v>
          </cell>
          <cell r="AE261">
            <v>0</v>
          </cell>
          <cell r="AF261">
            <v>0</v>
          </cell>
          <cell r="AG261">
            <v>0</v>
          </cell>
          <cell r="AH261">
            <v>0</v>
          </cell>
          <cell r="AI261">
            <v>1</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3</v>
          </cell>
          <cell r="BA261">
            <v>0</v>
          </cell>
          <cell r="BB261">
            <v>2</v>
          </cell>
          <cell r="BC261">
            <v>0</v>
          </cell>
          <cell r="BD261">
            <v>0</v>
          </cell>
          <cell r="BE261">
            <v>0</v>
          </cell>
          <cell r="BF261">
            <v>0</v>
          </cell>
          <cell r="BG261">
            <v>5</v>
          </cell>
          <cell r="BH261">
            <v>20</v>
          </cell>
          <cell r="BI261">
            <v>1</v>
          </cell>
          <cell r="BJ261">
            <v>2</v>
          </cell>
          <cell r="BK261">
            <v>0</v>
          </cell>
          <cell r="BL261">
            <v>0</v>
          </cell>
          <cell r="BM261">
            <v>0</v>
          </cell>
          <cell r="BN261">
            <v>0</v>
          </cell>
          <cell r="BO261">
            <v>23</v>
          </cell>
          <cell r="BP261">
            <v>0</v>
          </cell>
          <cell r="BQ261">
            <v>0</v>
          </cell>
          <cell r="BR261">
            <v>0</v>
          </cell>
          <cell r="BS261">
            <v>0</v>
          </cell>
          <cell r="BT261">
            <v>0</v>
          </cell>
          <cell r="BU261">
            <v>0</v>
          </cell>
          <cell r="BV261">
            <v>0</v>
          </cell>
          <cell r="BW261">
            <v>0</v>
          </cell>
          <cell r="BX261">
            <v>16</v>
          </cell>
          <cell r="BY261">
            <v>8</v>
          </cell>
          <cell r="BZ261">
            <v>2</v>
          </cell>
          <cell r="CA261">
            <v>0</v>
          </cell>
          <cell r="CB261">
            <v>0</v>
          </cell>
          <cell r="CC261">
            <v>0</v>
          </cell>
          <cell r="CD261">
            <v>0</v>
          </cell>
          <cell r="CE261">
            <v>26</v>
          </cell>
          <cell r="CF261">
            <v>3</v>
          </cell>
          <cell r="CG261">
            <v>4</v>
          </cell>
          <cell r="CH261">
            <v>2</v>
          </cell>
          <cell r="CI261">
            <v>0</v>
          </cell>
          <cell r="CJ261">
            <v>0</v>
          </cell>
          <cell r="CK261">
            <v>0</v>
          </cell>
          <cell r="CL261">
            <v>0</v>
          </cell>
          <cell r="CM261">
            <v>9</v>
          </cell>
          <cell r="CN261">
            <v>0</v>
          </cell>
          <cell r="CO261">
            <v>0</v>
          </cell>
          <cell r="CP261">
            <v>0</v>
          </cell>
          <cell r="CQ261">
            <v>0</v>
          </cell>
          <cell r="CR261">
            <v>0</v>
          </cell>
          <cell r="CS261">
            <v>0</v>
          </cell>
          <cell r="CT261">
            <v>0</v>
          </cell>
          <cell r="CU261">
            <v>0</v>
          </cell>
          <cell r="CV261">
            <v>0</v>
          </cell>
          <cell r="CW261">
            <v>0</v>
          </cell>
          <cell r="CX261">
            <v>0</v>
          </cell>
          <cell r="CY261">
            <v>0</v>
          </cell>
          <cell r="CZ261">
            <v>0</v>
          </cell>
          <cell r="DA261">
            <v>0</v>
          </cell>
          <cell r="DB261">
            <v>0</v>
          </cell>
          <cell r="DC261">
            <v>0</v>
          </cell>
          <cell r="DD261">
            <v>5</v>
          </cell>
          <cell r="DE261">
            <v>1</v>
          </cell>
          <cell r="DF261">
            <v>2</v>
          </cell>
          <cell r="DG261">
            <v>0</v>
          </cell>
          <cell r="DH261">
            <v>0</v>
          </cell>
          <cell r="DI261">
            <v>0</v>
          </cell>
          <cell r="DJ261">
            <v>0</v>
          </cell>
          <cell r="DK261">
            <v>8</v>
          </cell>
          <cell r="DL261">
            <v>24</v>
          </cell>
          <cell r="DM261">
            <v>13</v>
          </cell>
          <cell r="DN261">
            <v>6</v>
          </cell>
          <cell r="DO261">
            <v>0</v>
          </cell>
          <cell r="DP261">
            <v>0</v>
          </cell>
          <cell r="DQ261">
            <v>0</v>
          </cell>
          <cell r="DR261">
            <v>0</v>
          </cell>
          <cell r="DS261">
            <v>43</v>
          </cell>
          <cell r="DT261" t="str">
            <v>Yes</v>
          </cell>
          <cell r="DU261" t="str">
            <v>-</v>
          </cell>
          <cell r="DV261" t="str">
            <v>0161 253 6252</v>
          </cell>
          <cell r="DW261" t="str">
            <v>M.C.Connor@bury.gov.uk</v>
          </cell>
        </row>
        <row r="262">
          <cell r="B262" t="str">
            <v>Brent</v>
          </cell>
          <cell r="C262">
            <v>5</v>
          </cell>
          <cell r="D262">
            <v>0</v>
          </cell>
          <cell r="E262">
            <v>0</v>
          </cell>
          <cell r="F262">
            <v>0</v>
          </cell>
          <cell r="G262">
            <v>0</v>
          </cell>
          <cell r="H262">
            <v>0</v>
          </cell>
          <cell r="I262">
            <v>0</v>
          </cell>
          <cell r="J262">
            <v>0</v>
          </cell>
          <cell r="K262">
            <v>0</v>
          </cell>
          <cell r="L262">
            <v>2</v>
          </cell>
          <cell r="M262">
            <v>0</v>
          </cell>
          <cell r="N262">
            <v>0</v>
          </cell>
          <cell r="O262">
            <v>0</v>
          </cell>
          <cell r="P262">
            <v>0</v>
          </cell>
          <cell r="Q262">
            <v>0</v>
          </cell>
          <cell r="R262">
            <v>0</v>
          </cell>
          <cell r="S262">
            <v>2</v>
          </cell>
          <cell r="T262">
            <v>56</v>
          </cell>
          <cell r="U262">
            <v>0</v>
          </cell>
          <cell r="V262">
            <v>0</v>
          </cell>
          <cell r="W262">
            <v>0</v>
          </cell>
          <cell r="X262">
            <v>0</v>
          </cell>
          <cell r="Y262">
            <v>0</v>
          </cell>
          <cell r="Z262">
            <v>0</v>
          </cell>
          <cell r="AA262">
            <v>56</v>
          </cell>
          <cell r="AB262">
            <v>131</v>
          </cell>
          <cell r="AC262">
            <v>6</v>
          </cell>
          <cell r="AD262">
            <v>4</v>
          </cell>
          <cell r="AE262">
            <v>0</v>
          </cell>
          <cell r="AF262">
            <v>1</v>
          </cell>
          <cell r="AG262">
            <v>0</v>
          </cell>
          <cell r="AH262">
            <v>0</v>
          </cell>
          <cell r="AI262">
            <v>142</v>
          </cell>
          <cell r="AJ262">
            <v>17</v>
          </cell>
          <cell r="AK262">
            <v>0</v>
          </cell>
          <cell r="AL262">
            <v>0</v>
          </cell>
          <cell r="AM262">
            <v>0</v>
          </cell>
          <cell r="AN262">
            <v>0</v>
          </cell>
          <cell r="AO262">
            <v>0</v>
          </cell>
          <cell r="AP262">
            <v>0</v>
          </cell>
          <cell r="AQ262">
            <v>17</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206</v>
          </cell>
          <cell r="BI262">
            <v>6</v>
          </cell>
          <cell r="BJ262">
            <v>4</v>
          </cell>
          <cell r="BK262">
            <v>0</v>
          </cell>
          <cell r="BL262">
            <v>1</v>
          </cell>
          <cell r="BM262">
            <v>0</v>
          </cell>
          <cell r="BN262">
            <v>0</v>
          </cell>
          <cell r="BO262">
            <v>217</v>
          </cell>
          <cell r="BP262">
            <v>1</v>
          </cell>
          <cell r="BQ262">
            <v>0</v>
          </cell>
          <cell r="BR262">
            <v>0</v>
          </cell>
          <cell r="BS262">
            <v>1</v>
          </cell>
          <cell r="BT262">
            <v>0</v>
          </cell>
          <cell r="BU262">
            <v>0</v>
          </cell>
          <cell r="BV262">
            <v>0</v>
          </cell>
          <cell r="BW262">
            <v>2</v>
          </cell>
          <cell r="BX262">
            <v>0</v>
          </cell>
          <cell r="BY262">
            <v>0</v>
          </cell>
          <cell r="BZ262">
            <v>0</v>
          </cell>
          <cell r="CA262">
            <v>0</v>
          </cell>
          <cell r="CB262">
            <v>0</v>
          </cell>
          <cell r="CC262">
            <v>0</v>
          </cell>
          <cell r="CD262">
            <v>0</v>
          </cell>
          <cell r="CE262">
            <v>0</v>
          </cell>
          <cell r="CF262">
            <v>1</v>
          </cell>
          <cell r="CG262">
            <v>0</v>
          </cell>
          <cell r="CH262">
            <v>0</v>
          </cell>
          <cell r="CI262">
            <v>0</v>
          </cell>
          <cell r="CJ262">
            <v>0</v>
          </cell>
          <cell r="CK262">
            <v>0</v>
          </cell>
          <cell r="CL262">
            <v>2</v>
          </cell>
          <cell r="CM262">
            <v>3</v>
          </cell>
          <cell r="CN262">
            <v>0</v>
          </cell>
          <cell r="CO262">
            <v>0</v>
          </cell>
          <cell r="CP262">
            <v>0</v>
          </cell>
          <cell r="CQ262">
            <v>0</v>
          </cell>
          <cell r="CR262">
            <v>0</v>
          </cell>
          <cell r="CS262">
            <v>0</v>
          </cell>
          <cell r="CT262">
            <v>0</v>
          </cell>
          <cell r="CU262">
            <v>0</v>
          </cell>
          <cell r="CV262">
            <v>0</v>
          </cell>
          <cell r="CW262">
            <v>0</v>
          </cell>
          <cell r="CX262">
            <v>0</v>
          </cell>
          <cell r="CY262">
            <v>0</v>
          </cell>
          <cell r="CZ262">
            <v>0</v>
          </cell>
          <cell r="DA262">
            <v>0</v>
          </cell>
          <cell r="DB262">
            <v>0</v>
          </cell>
          <cell r="DC262">
            <v>0</v>
          </cell>
          <cell r="DD262">
            <v>0</v>
          </cell>
          <cell r="DE262">
            <v>0</v>
          </cell>
          <cell r="DF262">
            <v>0</v>
          </cell>
          <cell r="DG262">
            <v>0</v>
          </cell>
          <cell r="DH262">
            <v>0</v>
          </cell>
          <cell r="DI262">
            <v>0</v>
          </cell>
          <cell r="DJ262">
            <v>0</v>
          </cell>
          <cell r="DK262">
            <v>0</v>
          </cell>
          <cell r="DL262">
            <v>2</v>
          </cell>
          <cell r="DM262">
            <v>0</v>
          </cell>
          <cell r="DN262">
            <v>0</v>
          </cell>
          <cell r="DO262">
            <v>1</v>
          </cell>
          <cell r="DP262">
            <v>0</v>
          </cell>
          <cell r="DQ262">
            <v>0</v>
          </cell>
          <cell r="DR262">
            <v>2</v>
          </cell>
          <cell r="DS262">
            <v>5</v>
          </cell>
          <cell r="DT262" t="str">
            <v>Yes</v>
          </cell>
          <cell r="DU262" t="str">
            <v xml:space="preserve"> </v>
          </cell>
          <cell r="DV262" t="str">
            <v>020 8937 2015</v>
          </cell>
          <cell r="DW262" t="str">
            <v>mark.burgum@brent.gov.uk</v>
          </cell>
        </row>
        <row r="263">
          <cell r="B263" t="str">
            <v>Merton</v>
          </cell>
          <cell r="C263">
            <v>5</v>
          </cell>
          <cell r="D263">
            <v>15</v>
          </cell>
          <cell r="E263">
            <v>4</v>
          </cell>
          <cell r="F263">
            <v>5</v>
          </cell>
          <cell r="G263">
            <v>1</v>
          </cell>
          <cell r="H263">
            <v>0</v>
          </cell>
          <cell r="I263">
            <v>0</v>
          </cell>
          <cell r="J263">
            <v>0</v>
          </cell>
          <cell r="K263">
            <v>25</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15</v>
          </cell>
          <cell r="BI263">
            <v>4</v>
          </cell>
          <cell r="BJ263">
            <v>5</v>
          </cell>
          <cell r="BK263">
            <v>1</v>
          </cell>
          <cell r="BL263">
            <v>0</v>
          </cell>
          <cell r="BM263">
            <v>0</v>
          </cell>
          <cell r="BN263">
            <v>0</v>
          </cell>
          <cell r="BO263">
            <v>25</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t="str">
            <v>Yes</v>
          </cell>
          <cell r="DU263" t="str">
            <v xml:space="preserve"> </v>
          </cell>
          <cell r="DV263" t="str">
            <v>020 8545 3903</v>
          </cell>
          <cell r="DW263" t="str">
            <v>john.sykes@merton.gov.uk</v>
          </cell>
        </row>
        <row r="264">
          <cell r="B264" t="str">
            <v>East Devon</v>
          </cell>
          <cell r="C264">
            <v>7</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1</v>
          </cell>
          <cell r="U264">
            <v>4</v>
          </cell>
          <cell r="V264">
            <v>3</v>
          </cell>
          <cell r="W264">
            <v>2</v>
          </cell>
          <cell r="X264">
            <v>9</v>
          </cell>
          <cell r="Y264">
            <v>1</v>
          </cell>
          <cell r="Z264">
            <v>0</v>
          </cell>
          <cell r="AA264">
            <v>20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4</v>
          </cell>
          <cell r="BA264">
            <v>0</v>
          </cell>
          <cell r="BB264">
            <v>0</v>
          </cell>
          <cell r="BC264">
            <v>0</v>
          </cell>
          <cell r="BD264">
            <v>0</v>
          </cell>
          <cell r="BE264">
            <v>0</v>
          </cell>
          <cell r="BF264">
            <v>0</v>
          </cell>
          <cell r="BG264">
            <v>4</v>
          </cell>
          <cell r="BH264">
            <v>5</v>
          </cell>
          <cell r="BI264">
            <v>4</v>
          </cell>
          <cell r="BJ264">
            <v>3</v>
          </cell>
          <cell r="BK264">
            <v>2</v>
          </cell>
          <cell r="BL264">
            <v>9</v>
          </cell>
          <cell r="BM264">
            <v>1</v>
          </cell>
          <cell r="BN264">
            <v>0</v>
          </cell>
          <cell r="BO264">
            <v>24</v>
          </cell>
          <cell r="BP264">
            <v>0</v>
          </cell>
          <cell r="BQ264">
            <v>0</v>
          </cell>
          <cell r="BR264">
            <v>0</v>
          </cell>
          <cell r="BS264">
            <v>0</v>
          </cell>
          <cell r="BT264">
            <v>0</v>
          </cell>
          <cell r="BU264">
            <v>0</v>
          </cell>
          <cell r="BV264">
            <v>0</v>
          </cell>
          <cell r="BW264">
            <v>0</v>
          </cell>
          <cell r="BX264">
            <v>13</v>
          </cell>
          <cell r="BY264">
            <v>0</v>
          </cell>
          <cell r="BZ264">
            <v>0</v>
          </cell>
          <cell r="CA264">
            <v>0</v>
          </cell>
          <cell r="CB264">
            <v>0</v>
          </cell>
          <cell r="CC264">
            <v>0</v>
          </cell>
          <cell r="CD264">
            <v>0</v>
          </cell>
          <cell r="CE264">
            <v>13</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0</v>
          </cell>
          <cell r="CT264">
            <v>0</v>
          </cell>
          <cell r="CU264">
            <v>0</v>
          </cell>
          <cell r="CV264">
            <v>0</v>
          </cell>
          <cell r="CW264">
            <v>0</v>
          </cell>
          <cell r="CX264">
            <v>0</v>
          </cell>
          <cell r="CY264">
            <v>0</v>
          </cell>
          <cell r="CZ264">
            <v>0</v>
          </cell>
          <cell r="DA264">
            <v>0</v>
          </cell>
          <cell r="DB264">
            <v>0</v>
          </cell>
          <cell r="DC264">
            <v>0</v>
          </cell>
          <cell r="DD264">
            <v>1</v>
          </cell>
          <cell r="DE264">
            <v>0</v>
          </cell>
          <cell r="DF264">
            <v>0</v>
          </cell>
          <cell r="DG264">
            <v>0</v>
          </cell>
          <cell r="DH264">
            <v>0</v>
          </cell>
          <cell r="DI264">
            <v>0</v>
          </cell>
          <cell r="DJ264">
            <v>0</v>
          </cell>
          <cell r="DK264">
            <v>1</v>
          </cell>
          <cell r="DL264">
            <v>14</v>
          </cell>
          <cell r="DM264">
            <v>0</v>
          </cell>
          <cell r="DN264">
            <v>0</v>
          </cell>
          <cell r="DO264">
            <v>0</v>
          </cell>
          <cell r="DP264">
            <v>0</v>
          </cell>
          <cell r="DQ264">
            <v>0</v>
          </cell>
          <cell r="DR264">
            <v>0</v>
          </cell>
          <cell r="DS264">
            <v>14</v>
          </cell>
          <cell r="DT264" t="str">
            <v>Yes</v>
          </cell>
          <cell r="DU264" t="str">
            <v>-</v>
          </cell>
          <cell r="DV264" t="str">
            <v>01395 516551</v>
          </cell>
          <cell r="DW264" t="str">
            <v>amitchell@eastdevon.gov.uk</v>
          </cell>
        </row>
        <row r="265">
          <cell r="B265" t="str">
            <v>East Dorset</v>
          </cell>
          <cell r="C265">
            <v>7</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1</v>
          </cell>
          <cell r="U265">
            <v>1</v>
          </cell>
          <cell r="V265">
            <v>0</v>
          </cell>
          <cell r="W265">
            <v>0</v>
          </cell>
          <cell r="X265">
            <v>0</v>
          </cell>
          <cell r="Y265">
            <v>0</v>
          </cell>
          <cell r="Z265">
            <v>0</v>
          </cell>
          <cell r="AA265">
            <v>2</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1</v>
          </cell>
          <cell r="BI265">
            <v>1</v>
          </cell>
          <cell r="BJ265">
            <v>0</v>
          </cell>
          <cell r="BK265">
            <v>0</v>
          </cell>
          <cell r="BL265">
            <v>0</v>
          </cell>
          <cell r="BM265">
            <v>0</v>
          </cell>
          <cell r="BN265">
            <v>0</v>
          </cell>
          <cell r="BO265">
            <v>2</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0</v>
          </cell>
          <cell r="CZ265">
            <v>0</v>
          </cell>
          <cell r="DA265">
            <v>0</v>
          </cell>
          <cell r="DB265">
            <v>0</v>
          </cell>
          <cell r="DC265">
            <v>0</v>
          </cell>
          <cell r="DD265">
            <v>0</v>
          </cell>
          <cell r="DE265">
            <v>0</v>
          </cell>
          <cell r="DF265">
            <v>0</v>
          </cell>
          <cell r="DG265">
            <v>0</v>
          </cell>
          <cell r="DH265">
            <v>0</v>
          </cell>
          <cell r="DI265">
            <v>0</v>
          </cell>
          <cell r="DJ265">
            <v>0</v>
          </cell>
          <cell r="DK265">
            <v>0</v>
          </cell>
          <cell r="DL265">
            <v>0</v>
          </cell>
          <cell r="DM265">
            <v>0</v>
          </cell>
          <cell r="DN265">
            <v>0</v>
          </cell>
          <cell r="DO265">
            <v>0</v>
          </cell>
          <cell r="DP265">
            <v>0</v>
          </cell>
          <cell r="DQ265">
            <v>0</v>
          </cell>
          <cell r="DR265">
            <v>0</v>
          </cell>
          <cell r="DS265">
            <v>0</v>
          </cell>
          <cell r="DT265" t="str">
            <v>Yes</v>
          </cell>
          <cell r="DU265" t="str">
            <v xml:space="preserve"> </v>
          </cell>
          <cell r="DV265" t="str">
            <v>(01202) 864237</v>
          </cell>
          <cell r="DW265" t="str">
            <v>stepen.harrison@edha.co.uk</v>
          </cell>
        </row>
        <row r="266">
          <cell r="B266" t="str">
            <v>Rother</v>
          </cell>
          <cell r="C266">
            <v>6</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2</v>
          </cell>
          <cell r="U266">
            <v>0</v>
          </cell>
          <cell r="V266">
            <v>0</v>
          </cell>
          <cell r="W266">
            <v>0</v>
          </cell>
          <cell r="X266">
            <v>0</v>
          </cell>
          <cell r="Y266">
            <v>0</v>
          </cell>
          <cell r="Z266">
            <v>0</v>
          </cell>
          <cell r="AA266">
            <v>2</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2</v>
          </cell>
          <cell r="BI266">
            <v>0</v>
          </cell>
          <cell r="BJ266">
            <v>0</v>
          </cell>
          <cell r="BK266">
            <v>0</v>
          </cell>
          <cell r="BL266">
            <v>0</v>
          </cell>
          <cell r="BM266">
            <v>0</v>
          </cell>
          <cell r="BN266">
            <v>0</v>
          </cell>
          <cell r="BO266">
            <v>2</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0</v>
          </cell>
          <cell r="CT266">
            <v>0</v>
          </cell>
          <cell r="CU266">
            <v>0</v>
          </cell>
          <cell r="CV266">
            <v>0</v>
          </cell>
          <cell r="CW266">
            <v>0</v>
          </cell>
          <cell r="CX266">
            <v>0</v>
          </cell>
          <cell r="CY266">
            <v>0</v>
          </cell>
          <cell r="CZ266">
            <v>0</v>
          </cell>
          <cell r="DA266">
            <v>0</v>
          </cell>
          <cell r="DB266">
            <v>0</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t="str">
            <v>Yes</v>
          </cell>
          <cell r="DU266" t="str">
            <v>-</v>
          </cell>
          <cell r="DV266" t="str">
            <v>01424787594</v>
          </cell>
          <cell r="DW266" t="str">
            <v>martin.bolton@rother.gov.uk</v>
          </cell>
        </row>
        <row r="267">
          <cell r="B267" t="str">
            <v>Gloucester</v>
          </cell>
          <cell r="C267">
            <v>7</v>
          </cell>
          <cell r="D267">
            <v>0</v>
          </cell>
          <cell r="E267">
            <v>2</v>
          </cell>
          <cell r="F267">
            <v>1</v>
          </cell>
          <cell r="G267">
            <v>0</v>
          </cell>
          <cell r="H267">
            <v>0</v>
          </cell>
          <cell r="I267">
            <v>0</v>
          </cell>
          <cell r="J267">
            <v>0</v>
          </cell>
          <cell r="K267">
            <v>3</v>
          </cell>
          <cell r="L267">
            <v>0</v>
          </cell>
          <cell r="M267">
            <v>0</v>
          </cell>
          <cell r="N267">
            <v>1</v>
          </cell>
          <cell r="O267">
            <v>0</v>
          </cell>
          <cell r="P267">
            <v>0</v>
          </cell>
          <cell r="Q267">
            <v>0</v>
          </cell>
          <cell r="R267">
            <v>0</v>
          </cell>
          <cell r="S267">
            <v>1</v>
          </cell>
          <cell r="T267">
            <v>3</v>
          </cell>
          <cell r="U267">
            <v>0</v>
          </cell>
          <cell r="V267">
            <v>3</v>
          </cell>
          <cell r="W267">
            <v>8</v>
          </cell>
          <cell r="X267">
            <v>0</v>
          </cell>
          <cell r="Y267">
            <v>1</v>
          </cell>
          <cell r="Z267">
            <v>0</v>
          </cell>
          <cell r="AA267">
            <v>15</v>
          </cell>
          <cell r="AB267">
            <v>0</v>
          </cell>
          <cell r="AC267">
            <v>0</v>
          </cell>
          <cell r="AD267">
            <v>0</v>
          </cell>
          <cell r="AE267">
            <v>1</v>
          </cell>
          <cell r="AF267">
            <v>1</v>
          </cell>
          <cell r="AG267">
            <v>0</v>
          </cell>
          <cell r="AH267">
            <v>0</v>
          </cell>
          <cell r="AI267">
            <v>2</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2</v>
          </cell>
          <cell r="BA267">
            <v>4</v>
          </cell>
          <cell r="BB267">
            <v>0</v>
          </cell>
          <cell r="BC267">
            <v>2</v>
          </cell>
          <cell r="BD267">
            <v>0</v>
          </cell>
          <cell r="BE267">
            <v>0</v>
          </cell>
          <cell r="BF267">
            <v>0</v>
          </cell>
          <cell r="BG267">
            <v>8</v>
          </cell>
          <cell r="BH267">
            <v>5</v>
          </cell>
          <cell r="BI267">
            <v>6</v>
          </cell>
          <cell r="BJ267">
            <v>5</v>
          </cell>
          <cell r="BK267">
            <v>11</v>
          </cell>
          <cell r="BL267">
            <v>1</v>
          </cell>
          <cell r="BM267">
            <v>1</v>
          </cell>
          <cell r="BN267">
            <v>0</v>
          </cell>
          <cell r="BO267">
            <v>29</v>
          </cell>
          <cell r="BP267">
            <v>0</v>
          </cell>
          <cell r="BQ267">
            <v>0</v>
          </cell>
          <cell r="BR267">
            <v>0</v>
          </cell>
          <cell r="BS267">
            <v>0</v>
          </cell>
          <cell r="BT267">
            <v>0</v>
          </cell>
          <cell r="BU267">
            <v>0</v>
          </cell>
          <cell r="BV267">
            <v>0</v>
          </cell>
          <cell r="BW267">
            <v>0</v>
          </cell>
          <cell r="BX267">
            <v>1</v>
          </cell>
          <cell r="BY267">
            <v>0</v>
          </cell>
          <cell r="BZ267">
            <v>0</v>
          </cell>
          <cell r="CA267">
            <v>0</v>
          </cell>
          <cell r="CB267">
            <v>0</v>
          </cell>
          <cell r="CC267">
            <v>0</v>
          </cell>
          <cell r="CD267">
            <v>0</v>
          </cell>
          <cell r="CE267">
            <v>1</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0</v>
          </cell>
          <cell r="CT267">
            <v>0</v>
          </cell>
          <cell r="CU267">
            <v>0</v>
          </cell>
          <cell r="CV267">
            <v>0</v>
          </cell>
          <cell r="CW267">
            <v>0</v>
          </cell>
          <cell r="CX267">
            <v>0</v>
          </cell>
          <cell r="CY267">
            <v>0</v>
          </cell>
          <cell r="CZ267">
            <v>0</v>
          </cell>
          <cell r="DA267">
            <v>0</v>
          </cell>
          <cell r="DB267">
            <v>0</v>
          </cell>
          <cell r="DC267">
            <v>0</v>
          </cell>
          <cell r="DD267">
            <v>0</v>
          </cell>
          <cell r="DE267">
            <v>0</v>
          </cell>
          <cell r="DF267">
            <v>0</v>
          </cell>
          <cell r="DG267">
            <v>0</v>
          </cell>
          <cell r="DH267">
            <v>0</v>
          </cell>
          <cell r="DI267">
            <v>0</v>
          </cell>
          <cell r="DJ267">
            <v>0</v>
          </cell>
          <cell r="DK267">
            <v>0</v>
          </cell>
          <cell r="DL267">
            <v>1</v>
          </cell>
          <cell r="DM267">
            <v>0</v>
          </cell>
          <cell r="DN267">
            <v>0</v>
          </cell>
          <cell r="DO267">
            <v>0</v>
          </cell>
          <cell r="DP267">
            <v>0</v>
          </cell>
          <cell r="DQ267">
            <v>0</v>
          </cell>
          <cell r="DR267">
            <v>0</v>
          </cell>
          <cell r="DS267">
            <v>1</v>
          </cell>
          <cell r="DT267" t="str">
            <v>Yes</v>
          </cell>
          <cell r="DU267" t="str">
            <v>-</v>
          </cell>
          <cell r="DV267" t="str">
            <v>01452 396538</v>
          </cell>
          <cell r="DW267" t="str">
            <v>MaryH@gloucester.gov.uk</v>
          </cell>
        </row>
        <row r="268">
          <cell r="B268" t="str">
            <v>Maidstone</v>
          </cell>
          <cell r="C268">
            <v>6</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3</v>
          </cell>
          <cell r="U268">
            <v>1</v>
          </cell>
          <cell r="V268">
            <v>0</v>
          </cell>
          <cell r="W268">
            <v>0</v>
          </cell>
          <cell r="X268">
            <v>0</v>
          </cell>
          <cell r="Y268">
            <v>0</v>
          </cell>
          <cell r="Z268">
            <v>0</v>
          </cell>
          <cell r="AA268">
            <v>4</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3</v>
          </cell>
          <cell r="BI268">
            <v>1</v>
          </cell>
          <cell r="BJ268">
            <v>0</v>
          </cell>
          <cell r="BK268">
            <v>0</v>
          </cell>
          <cell r="BL268">
            <v>0</v>
          </cell>
          <cell r="BM268">
            <v>0</v>
          </cell>
          <cell r="BN268">
            <v>0</v>
          </cell>
          <cell r="BO268">
            <v>4</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0</v>
          </cell>
          <cell r="CJ268">
            <v>0</v>
          </cell>
          <cell r="CK268">
            <v>0</v>
          </cell>
          <cell r="CL268">
            <v>0</v>
          </cell>
          <cell r="CM268">
            <v>0</v>
          </cell>
          <cell r="CN268">
            <v>0</v>
          </cell>
          <cell r="CO268">
            <v>0</v>
          </cell>
          <cell r="CP268">
            <v>0</v>
          </cell>
          <cell r="CQ268">
            <v>0</v>
          </cell>
          <cell r="CR268">
            <v>0</v>
          </cell>
          <cell r="CS268">
            <v>0</v>
          </cell>
          <cell r="CT268">
            <v>0</v>
          </cell>
          <cell r="CU268">
            <v>0</v>
          </cell>
          <cell r="CV268">
            <v>0</v>
          </cell>
          <cell r="CW268">
            <v>0</v>
          </cell>
          <cell r="CX268">
            <v>0</v>
          </cell>
          <cell r="CY268">
            <v>0</v>
          </cell>
          <cell r="CZ268">
            <v>0</v>
          </cell>
          <cell r="DA268">
            <v>0</v>
          </cell>
          <cell r="DB268">
            <v>0</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t="str">
            <v>Yes</v>
          </cell>
          <cell r="DU268" t="str">
            <v>-</v>
          </cell>
          <cell r="DV268" t="str">
            <v>01622 602546</v>
          </cell>
          <cell r="DW268" t="str">
            <v>michaelblythe@maidstone.gov.uk</v>
          </cell>
        </row>
        <row r="269">
          <cell r="B269" t="str">
            <v>Wyre</v>
          </cell>
          <cell r="C269">
            <v>9</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4</v>
          </cell>
          <cell r="U269">
            <v>0</v>
          </cell>
          <cell r="V269">
            <v>0</v>
          </cell>
          <cell r="W269">
            <v>0</v>
          </cell>
          <cell r="X269">
            <v>0</v>
          </cell>
          <cell r="Y269">
            <v>0</v>
          </cell>
          <cell r="Z269">
            <v>0</v>
          </cell>
          <cell r="AA269">
            <v>4</v>
          </cell>
          <cell r="AB269">
            <v>0</v>
          </cell>
          <cell r="AC269">
            <v>0</v>
          </cell>
          <cell r="AD269">
            <v>0</v>
          </cell>
          <cell r="AE269">
            <v>0</v>
          </cell>
          <cell r="AF269">
            <v>0</v>
          </cell>
          <cell r="AG269">
            <v>0</v>
          </cell>
          <cell r="AH269">
            <v>0</v>
          </cell>
          <cell r="AI269">
            <v>0</v>
          </cell>
          <cell r="AJ269">
            <v>2</v>
          </cell>
          <cell r="AK269">
            <v>0</v>
          </cell>
          <cell r="AL269">
            <v>0</v>
          </cell>
          <cell r="AM269">
            <v>0</v>
          </cell>
          <cell r="AN269">
            <v>0</v>
          </cell>
          <cell r="AO269">
            <v>0</v>
          </cell>
          <cell r="AP269">
            <v>0</v>
          </cell>
          <cell r="AQ269">
            <v>2</v>
          </cell>
          <cell r="AR269">
            <v>0</v>
          </cell>
          <cell r="AS269">
            <v>0</v>
          </cell>
          <cell r="AT269">
            <v>0</v>
          </cell>
          <cell r="AU269">
            <v>0</v>
          </cell>
          <cell r="AV269">
            <v>0</v>
          </cell>
          <cell r="AW269">
            <v>0</v>
          </cell>
          <cell r="AX269">
            <v>0</v>
          </cell>
          <cell r="AY269">
            <v>0</v>
          </cell>
          <cell r="AZ269">
            <v>1</v>
          </cell>
          <cell r="BA269">
            <v>0</v>
          </cell>
          <cell r="BB269">
            <v>0</v>
          </cell>
          <cell r="BC269">
            <v>0</v>
          </cell>
          <cell r="BD269">
            <v>0</v>
          </cell>
          <cell r="BE269">
            <v>0</v>
          </cell>
          <cell r="BF269">
            <v>0</v>
          </cell>
          <cell r="BG269">
            <v>1</v>
          </cell>
          <cell r="BH269">
            <v>7</v>
          </cell>
          <cell r="BI269">
            <v>0</v>
          </cell>
          <cell r="BJ269">
            <v>0</v>
          </cell>
          <cell r="BK269">
            <v>0</v>
          </cell>
          <cell r="BL269">
            <v>0</v>
          </cell>
          <cell r="BM269">
            <v>0</v>
          </cell>
          <cell r="BN269">
            <v>0</v>
          </cell>
          <cell r="BO269">
            <v>7</v>
          </cell>
          <cell r="BP269">
            <v>1</v>
          </cell>
          <cell r="BQ269">
            <v>0</v>
          </cell>
          <cell r="BR269">
            <v>0</v>
          </cell>
          <cell r="BS269">
            <v>0</v>
          </cell>
          <cell r="BT269">
            <v>0</v>
          </cell>
          <cell r="BU269">
            <v>0</v>
          </cell>
          <cell r="BV269">
            <v>0</v>
          </cell>
          <cell r="BW269">
            <v>1</v>
          </cell>
          <cell r="BX269">
            <v>2</v>
          </cell>
          <cell r="BY269">
            <v>0</v>
          </cell>
          <cell r="BZ269">
            <v>0</v>
          </cell>
          <cell r="CA269">
            <v>0</v>
          </cell>
          <cell r="CB269">
            <v>0</v>
          </cell>
          <cell r="CC269">
            <v>0</v>
          </cell>
          <cell r="CD269">
            <v>0</v>
          </cell>
          <cell r="CE269">
            <v>2</v>
          </cell>
          <cell r="CF269">
            <v>1</v>
          </cell>
          <cell r="CG269">
            <v>0</v>
          </cell>
          <cell r="CH269">
            <v>0</v>
          </cell>
          <cell r="CI269">
            <v>0</v>
          </cell>
          <cell r="CJ269">
            <v>0</v>
          </cell>
          <cell r="CK269">
            <v>0</v>
          </cell>
          <cell r="CL269">
            <v>0</v>
          </cell>
          <cell r="CM269">
            <v>1</v>
          </cell>
          <cell r="CN269">
            <v>1</v>
          </cell>
          <cell r="CO269">
            <v>0</v>
          </cell>
          <cell r="CP269">
            <v>0</v>
          </cell>
          <cell r="CQ269">
            <v>0</v>
          </cell>
          <cell r="CR269">
            <v>0</v>
          </cell>
          <cell r="CS269">
            <v>0</v>
          </cell>
          <cell r="CT269">
            <v>0</v>
          </cell>
          <cell r="CU269">
            <v>1</v>
          </cell>
          <cell r="CV269">
            <v>0</v>
          </cell>
          <cell r="CW269">
            <v>0</v>
          </cell>
          <cell r="CX269">
            <v>0</v>
          </cell>
          <cell r="CY269">
            <v>0</v>
          </cell>
          <cell r="CZ269">
            <v>0</v>
          </cell>
          <cell r="DA269">
            <v>0</v>
          </cell>
          <cell r="DB269">
            <v>0</v>
          </cell>
          <cell r="DC269">
            <v>0</v>
          </cell>
          <cell r="DD269">
            <v>0</v>
          </cell>
          <cell r="DE269">
            <v>0</v>
          </cell>
          <cell r="DF269">
            <v>0</v>
          </cell>
          <cell r="DG269">
            <v>0</v>
          </cell>
          <cell r="DH269">
            <v>0</v>
          </cell>
          <cell r="DI269">
            <v>0</v>
          </cell>
          <cell r="DJ269">
            <v>0</v>
          </cell>
          <cell r="DK269">
            <v>0</v>
          </cell>
          <cell r="DL269">
            <v>5</v>
          </cell>
          <cell r="DM269">
            <v>0</v>
          </cell>
          <cell r="DN269">
            <v>0</v>
          </cell>
          <cell r="DO269">
            <v>0</v>
          </cell>
          <cell r="DP269">
            <v>0</v>
          </cell>
          <cell r="DQ269">
            <v>0</v>
          </cell>
          <cell r="DR269">
            <v>0</v>
          </cell>
          <cell r="DS269">
            <v>5</v>
          </cell>
          <cell r="DT269" t="str">
            <v>Yes</v>
          </cell>
          <cell r="DU269" t="str">
            <v xml:space="preserve"> </v>
          </cell>
          <cell r="DV269" t="str">
            <v>-99999</v>
          </cell>
          <cell r="DW269" t="str">
            <v>sarmstrong@wyrebc.gov.uk</v>
          </cell>
        </row>
        <row r="270">
          <cell r="B270" t="str">
            <v>Great Yarmouth</v>
          </cell>
          <cell r="C270">
            <v>4</v>
          </cell>
          <cell r="D270">
            <v>0</v>
          </cell>
          <cell r="E270">
            <v>0</v>
          </cell>
          <cell r="F270">
            <v>0</v>
          </cell>
          <cell r="G270">
            <v>0</v>
          </cell>
          <cell r="H270">
            <v>0</v>
          </cell>
          <cell r="I270">
            <v>0</v>
          </cell>
          <cell r="J270">
            <v>0</v>
          </cell>
          <cell r="K270">
            <v>0</v>
          </cell>
          <cell r="L270">
            <v>1</v>
          </cell>
          <cell r="M270">
            <v>0</v>
          </cell>
          <cell r="N270">
            <v>0</v>
          </cell>
          <cell r="O270">
            <v>0</v>
          </cell>
          <cell r="P270">
            <v>0</v>
          </cell>
          <cell r="Q270">
            <v>0</v>
          </cell>
          <cell r="R270">
            <v>0</v>
          </cell>
          <cell r="S270">
            <v>1</v>
          </cell>
          <cell r="T270">
            <v>2</v>
          </cell>
          <cell r="U270">
            <v>14</v>
          </cell>
          <cell r="V270">
            <v>3</v>
          </cell>
          <cell r="W270">
            <v>0</v>
          </cell>
          <cell r="X270">
            <v>1</v>
          </cell>
          <cell r="Y270">
            <v>0</v>
          </cell>
          <cell r="Z270">
            <v>0</v>
          </cell>
          <cell r="AA270">
            <v>20</v>
          </cell>
          <cell r="AB270">
            <v>0</v>
          </cell>
          <cell r="AC270">
            <v>1</v>
          </cell>
          <cell r="AD270">
            <v>0</v>
          </cell>
          <cell r="AE270">
            <v>0</v>
          </cell>
          <cell r="AF270">
            <v>0</v>
          </cell>
          <cell r="AG270">
            <v>0</v>
          </cell>
          <cell r="AH270">
            <v>0</v>
          </cell>
          <cell r="AI270">
            <v>1</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5</v>
          </cell>
          <cell r="BA270">
            <v>1</v>
          </cell>
          <cell r="BB270">
            <v>0</v>
          </cell>
          <cell r="BC270">
            <v>0</v>
          </cell>
          <cell r="BD270">
            <v>0</v>
          </cell>
          <cell r="BE270">
            <v>0</v>
          </cell>
          <cell r="BF270">
            <v>0</v>
          </cell>
          <cell r="BG270">
            <v>6</v>
          </cell>
          <cell r="BH270">
            <v>8</v>
          </cell>
          <cell r="BI270">
            <v>16</v>
          </cell>
          <cell r="BJ270">
            <v>3</v>
          </cell>
          <cell r="BK270">
            <v>0</v>
          </cell>
          <cell r="BL270">
            <v>1</v>
          </cell>
          <cell r="BM270">
            <v>0</v>
          </cell>
          <cell r="BN270">
            <v>0</v>
          </cell>
          <cell r="BO270">
            <v>28</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1</v>
          </cell>
          <cell r="DE270">
            <v>0</v>
          </cell>
          <cell r="DF270">
            <v>0</v>
          </cell>
          <cell r="DG270">
            <v>0</v>
          </cell>
          <cell r="DH270">
            <v>0</v>
          </cell>
          <cell r="DI270">
            <v>0</v>
          </cell>
          <cell r="DJ270">
            <v>0</v>
          </cell>
          <cell r="DK270">
            <v>1</v>
          </cell>
          <cell r="DL270">
            <v>1</v>
          </cell>
          <cell r="DM270">
            <v>0</v>
          </cell>
          <cell r="DN270">
            <v>0</v>
          </cell>
          <cell r="DO270">
            <v>0</v>
          </cell>
          <cell r="DP270">
            <v>0</v>
          </cell>
          <cell r="DQ270">
            <v>0</v>
          </cell>
          <cell r="DR270">
            <v>0</v>
          </cell>
          <cell r="DS270">
            <v>1</v>
          </cell>
          <cell r="DT270">
            <v>0</v>
          </cell>
          <cell r="DU270">
            <v>0</v>
          </cell>
          <cell r="DV270">
            <v>0</v>
          </cell>
          <cell r="DW270">
            <v>0</v>
          </cell>
        </row>
        <row r="271">
          <cell r="B271" t="str">
            <v>Corby</v>
          </cell>
          <cell r="C271">
            <v>3</v>
          </cell>
          <cell r="D271">
            <v>0</v>
          </cell>
          <cell r="E271">
            <v>0</v>
          </cell>
          <cell r="F271">
            <v>0</v>
          </cell>
          <cell r="G271">
            <v>0</v>
          </cell>
          <cell r="H271">
            <v>0</v>
          </cell>
          <cell r="I271">
            <v>0</v>
          </cell>
          <cell r="J271">
            <v>0</v>
          </cell>
          <cell r="K271">
            <v>0</v>
          </cell>
          <cell r="L271">
            <v>0</v>
          </cell>
          <cell r="M271">
            <v>0</v>
          </cell>
          <cell r="N271">
            <v>1</v>
          </cell>
          <cell r="O271">
            <v>0</v>
          </cell>
          <cell r="P271">
            <v>0</v>
          </cell>
          <cell r="Q271">
            <v>0</v>
          </cell>
          <cell r="R271">
            <v>0</v>
          </cell>
          <cell r="S271">
            <v>1</v>
          </cell>
          <cell r="T271">
            <v>6</v>
          </cell>
          <cell r="U271">
            <v>6</v>
          </cell>
          <cell r="V271">
            <v>4</v>
          </cell>
          <cell r="W271">
            <v>1</v>
          </cell>
          <cell r="X271">
            <v>0</v>
          </cell>
          <cell r="Y271">
            <v>1</v>
          </cell>
          <cell r="Z271">
            <v>0</v>
          </cell>
          <cell r="AA271">
            <v>18</v>
          </cell>
          <cell r="AB271">
            <v>0</v>
          </cell>
          <cell r="AC271">
            <v>1</v>
          </cell>
          <cell r="AD271">
            <v>1</v>
          </cell>
          <cell r="AE271">
            <v>0</v>
          </cell>
          <cell r="AF271">
            <v>0</v>
          </cell>
          <cell r="AG271">
            <v>0</v>
          </cell>
          <cell r="AH271">
            <v>0</v>
          </cell>
          <cell r="AI271">
            <v>2</v>
          </cell>
          <cell r="AJ271">
            <v>0</v>
          </cell>
          <cell r="AK271">
            <v>0</v>
          </cell>
          <cell r="AL271">
            <v>0</v>
          </cell>
          <cell r="AM271">
            <v>0</v>
          </cell>
          <cell r="AN271">
            <v>0</v>
          </cell>
          <cell r="AO271">
            <v>0</v>
          </cell>
          <cell r="AP271">
            <v>0</v>
          </cell>
          <cell r="AQ271">
            <v>0</v>
          </cell>
          <cell r="AR271">
            <v>1</v>
          </cell>
          <cell r="AS271">
            <v>0</v>
          </cell>
          <cell r="AT271">
            <v>0</v>
          </cell>
          <cell r="AU271">
            <v>0</v>
          </cell>
          <cell r="AV271">
            <v>0</v>
          </cell>
          <cell r="AW271">
            <v>0</v>
          </cell>
          <cell r="AX271">
            <v>0</v>
          </cell>
          <cell r="AY271">
            <v>1</v>
          </cell>
          <cell r="AZ271">
            <v>5</v>
          </cell>
          <cell r="BA271">
            <v>0</v>
          </cell>
          <cell r="BB271">
            <v>0</v>
          </cell>
          <cell r="BC271">
            <v>0</v>
          </cell>
          <cell r="BD271">
            <v>0</v>
          </cell>
          <cell r="BE271">
            <v>0</v>
          </cell>
          <cell r="BF271">
            <v>0</v>
          </cell>
          <cell r="BG271">
            <v>5</v>
          </cell>
          <cell r="BH271">
            <v>12</v>
          </cell>
          <cell r="BI271">
            <v>7</v>
          </cell>
          <cell r="BJ271">
            <v>6</v>
          </cell>
          <cell r="BK271">
            <v>1</v>
          </cell>
          <cell r="BL271">
            <v>0</v>
          </cell>
          <cell r="BM271">
            <v>1</v>
          </cell>
          <cell r="BN271">
            <v>0</v>
          </cell>
          <cell r="BO271">
            <v>27</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0</v>
          </cell>
          <cell r="CT271">
            <v>0</v>
          </cell>
          <cell r="CU271">
            <v>0</v>
          </cell>
          <cell r="CV271">
            <v>0</v>
          </cell>
          <cell r="CW271">
            <v>0</v>
          </cell>
          <cell r="CX271">
            <v>0</v>
          </cell>
          <cell r="CY271">
            <v>0</v>
          </cell>
          <cell r="CZ271">
            <v>0</v>
          </cell>
          <cell r="DA271">
            <v>0</v>
          </cell>
          <cell r="DB271">
            <v>0</v>
          </cell>
          <cell r="DC271">
            <v>0</v>
          </cell>
          <cell r="DD271">
            <v>0</v>
          </cell>
          <cell r="DE271">
            <v>0</v>
          </cell>
          <cell r="DF271">
            <v>0</v>
          </cell>
          <cell r="DG271">
            <v>0</v>
          </cell>
          <cell r="DH271">
            <v>0</v>
          </cell>
          <cell r="DI271">
            <v>0</v>
          </cell>
          <cell r="DJ271">
            <v>0</v>
          </cell>
          <cell r="DK271">
            <v>0</v>
          </cell>
          <cell r="DL271">
            <v>0</v>
          </cell>
          <cell r="DM271">
            <v>0</v>
          </cell>
          <cell r="DN271">
            <v>0</v>
          </cell>
          <cell r="DO271">
            <v>0</v>
          </cell>
          <cell r="DP271">
            <v>0</v>
          </cell>
          <cell r="DQ271">
            <v>0</v>
          </cell>
          <cell r="DR271">
            <v>0</v>
          </cell>
          <cell r="DS271">
            <v>0</v>
          </cell>
          <cell r="DT271" t="str">
            <v>Yes</v>
          </cell>
          <cell r="DU271" t="str">
            <v>-</v>
          </cell>
          <cell r="DV271" t="str">
            <v>01536 464 628</v>
          </cell>
          <cell r="DW271" t="str">
            <v>carrie.partridge@corby.gov.uk</v>
          </cell>
        </row>
        <row r="272">
          <cell r="B272" t="str">
            <v>Swindon</v>
          </cell>
          <cell r="C272">
            <v>7</v>
          </cell>
          <cell r="D272">
            <v>0</v>
          </cell>
          <cell r="E272">
            <v>0</v>
          </cell>
          <cell r="F272">
            <v>0</v>
          </cell>
          <cell r="G272">
            <v>0</v>
          </cell>
          <cell r="H272">
            <v>0</v>
          </cell>
          <cell r="I272">
            <v>0</v>
          </cell>
          <cell r="J272">
            <v>0</v>
          </cell>
          <cell r="K272">
            <v>0</v>
          </cell>
          <cell r="L272">
            <v>0</v>
          </cell>
          <cell r="M272">
            <v>1</v>
          </cell>
          <cell r="N272">
            <v>1</v>
          </cell>
          <cell r="O272">
            <v>0</v>
          </cell>
          <cell r="P272">
            <v>0</v>
          </cell>
          <cell r="Q272">
            <v>0</v>
          </cell>
          <cell r="R272">
            <v>0</v>
          </cell>
          <cell r="S272">
            <v>2</v>
          </cell>
          <cell r="T272">
            <v>1</v>
          </cell>
          <cell r="U272">
            <v>3</v>
          </cell>
          <cell r="V272">
            <v>6</v>
          </cell>
          <cell r="W272">
            <v>12</v>
          </cell>
          <cell r="X272">
            <v>2</v>
          </cell>
          <cell r="Y272">
            <v>1</v>
          </cell>
          <cell r="Z272">
            <v>0</v>
          </cell>
          <cell r="AA272">
            <v>25</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1</v>
          </cell>
          <cell r="AU272">
            <v>1</v>
          </cell>
          <cell r="AV272">
            <v>0</v>
          </cell>
          <cell r="AW272">
            <v>0</v>
          </cell>
          <cell r="AX272">
            <v>0</v>
          </cell>
          <cell r="AY272">
            <v>2</v>
          </cell>
          <cell r="AZ272">
            <v>0</v>
          </cell>
          <cell r="BA272">
            <v>7</v>
          </cell>
          <cell r="BB272">
            <v>9</v>
          </cell>
          <cell r="BC272">
            <v>5</v>
          </cell>
          <cell r="BD272">
            <v>0</v>
          </cell>
          <cell r="BE272">
            <v>0</v>
          </cell>
          <cell r="BF272">
            <v>0</v>
          </cell>
          <cell r="BG272">
            <v>21</v>
          </cell>
          <cell r="BH272">
            <v>1</v>
          </cell>
          <cell r="BI272">
            <v>11</v>
          </cell>
          <cell r="BJ272">
            <v>17</v>
          </cell>
          <cell r="BK272">
            <v>18</v>
          </cell>
          <cell r="BL272">
            <v>2</v>
          </cell>
          <cell r="BM272">
            <v>1</v>
          </cell>
          <cell r="BN272">
            <v>0</v>
          </cell>
          <cell r="BO272">
            <v>50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0</v>
          </cell>
          <cell r="DR272">
            <v>0</v>
          </cell>
          <cell r="DS272">
            <v>0</v>
          </cell>
          <cell r="DT272" t="str">
            <v>Yes</v>
          </cell>
          <cell r="DU272" t="str">
            <v xml:space="preserve"> </v>
          </cell>
          <cell r="DV272" t="str">
            <v>01793 464402</v>
          </cell>
          <cell r="DW272" t="str">
            <v>nkemmett@swindon.gov.uk</v>
          </cell>
        </row>
        <row r="273">
          <cell r="B273" t="str">
            <v>Salford</v>
          </cell>
          <cell r="C273">
            <v>9</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29</v>
          </cell>
          <cell r="U273">
            <v>4</v>
          </cell>
          <cell r="V273">
            <v>0</v>
          </cell>
          <cell r="W273">
            <v>0</v>
          </cell>
          <cell r="X273">
            <v>0</v>
          </cell>
          <cell r="Y273">
            <v>0</v>
          </cell>
          <cell r="Z273">
            <v>0</v>
          </cell>
          <cell r="AA273">
            <v>33</v>
          </cell>
          <cell r="AB273">
            <v>1</v>
          </cell>
          <cell r="AC273">
            <v>0</v>
          </cell>
          <cell r="AD273">
            <v>0</v>
          </cell>
          <cell r="AE273">
            <v>0</v>
          </cell>
          <cell r="AF273">
            <v>0</v>
          </cell>
          <cell r="AG273">
            <v>0</v>
          </cell>
          <cell r="AH273">
            <v>0</v>
          </cell>
          <cell r="AI273">
            <v>1</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2</v>
          </cell>
          <cell r="BA273">
            <v>1</v>
          </cell>
          <cell r="BB273">
            <v>1</v>
          </cell>
          <cell r="BC273">
            <v>0</v>
          </cell>
          <cell r="BD273">
            <v>0</v>
          </cell>
          <cell r="BE273">
            <v>0</v>
          </cell>
          <cell r="BF273">
            <v>0</v>
          </cell>
          <cell r="BG273">
            <v>4</v>
          </cell>
          <cell r="BH273">
            <v>32</v>
          </cell>
          <cell r="BI273">
            <v>5</v>
          </cell>
          <cell r="BJ273">
            <v>1</v>
          </cell>
          <cell r="BK273">
            <v>0</v>
          </cell>
          <cell r="BL273">
            <v>0</v>
          </cell>
          <cell r="BM273">
            <v>0</v>
          </cell>
          <cell r="BN273">
            <v>0</v>
          </cell>
          <cell r="BO273">
            <v>38</v>
          </cell>
          <cell r="BP273">
            <v>1</v>
          </cell>
          <cell r="BQ273">
            <v>2</v>
          </cell>
          <cell r="BR273">
            <v>0</v>
          </cell>
          <cell r="BS273">
            <v>0</v>
          </cell>
          <cell r="BT273">
            <v>0</v>
          </cell>
          <cell r="BU273">
            <v>0</v>
          </cell>
          <cell r="BV273">
            <v>0</v>
          </cell>
          <cell r="BW273">
            <v>3</v>
          </cell>
          <cell r="BX273">
            <v>89</v>
          </cell>
          <cell r="BY273">
            <v>8</v>
          </cell>
          <cell r="BZ273">
            <v>0</v>
          </cell>
          <cell r="CA273">
            <v>0</v>
          </cell>
          <cell r="CB273">
            <v>0</v>
          </cell>
          <cell r="CC273">
            <v>0</v>
          </cell>
          <cell r="CD273">
            <v>0</v>
          </cell>
          <cell r="CE273">
            <v>97</v>
          </cell>
          <cell r="CF273">
            <v>13</v>
          </cell>
          <cell r="CG273">
            <v>1</v>
          </cell>
          <cell r="CH273">
            <v>0</v>
          </cell>
          <cell r="CI273">
            <v>0</v>
          </cell>
          <cell r="CJ273">
            <v>0</v>
          </cell>
          <cell r="CK273">
            <v>0</v>
          </cell>
          <cell r="CL273">
            <v>0</v>
          </cell>
          <cell r="CM273">
            <v>14</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0</v>
          </cell>
          <cell r="DB273">
            <v>0</v>
          </cell>
          <cell r="DC273">
            <v>0</v>
          </cell>
          <cell r="DD273">
            <v>10</v>
          </cell>
          <cell r="DE273">
            <v>1</v>
          </cell>
          <cell r="DF273">
            <v>0</v>
          </cell>
          <cell r="DG273">
            <v>0</v>
          </cell>
          <cell r="DH273">
            <v>0</v>
          </cell>
          <cell r="DI273">
            <v>0</v>
          </cell>
          <cell r="DJ273">
            <v>0</v>
          </cell>
          <cell r="DK273">
            <v>11</v>
          </cell>
          <cell r="DL273">
            <v>113</v>
          </cell>
          <cell r="DM273">
            <v>12</v>
          </cell>
          <cell r="DN273">
            <v>0</v>
          </cell>
          <cell r="DO273">
            <v>0</v>
          </cell>
          <cell r="DP273">
            <v>0</v>
          </cell>
          <cell r="DQ273">
            <v>0</v>
          </cell>
          <cell r="DR273">
            <v>0</v>
          </cell>
          <cell r="DS273">
            <v>125</v>
          </cell>
          <cell r="DT273" t="str">
            <v>Yes</v>
          </cell>
          <cell r="DU273" t="str">
            <v>-</v>
          </cell>
          <cell r="DV273" t="str">
            <v>0161 922 8749</v>
          </cell>
          <cell r="DW273" t="str">
            <v>jane.anderson@salford.gov.uk</v>
          </cell>
        </row>
        <row r="274">
          <cell r="B274" t="str">
            <v>Sheffield</v>
          </cell>
          <cell r="C274">
            <v>2</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19</v>
          </cell>
          <cell r="U274">
            <v>10</v>
          </cell>
          <cell r="V274">
            <v>1</v>
          </cell>
          <cell r="W274">
            <v>0</v>
          </cell>
          <cell r="X274">
            <v>0</v>
          </cell>
          <cell r="Y274">
            <v>0</v>
          </cell>
          <cell r="Z274">
            <v>0</v>
          </cell>
          <cell r="AA274">
            <v>30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2</v>
          </cell>
          <cell r="BA274">
            <v>0</v>
          </cell>
          <cell r="BB274">
            <v>1</v>
          </cell>
          <cell r="BC274">
            <v>0</v>
          </cell>
          <cell r="BD274">
            <v>0</v>
          </cell>
          <cell r="BE274">
            <v>0</v>
          </cell>
          <cell r="BF274">
            <v>0</v>
          </cell>
          <cell r="BG274">
            <v>3</v>
          </cell>
          <cell r="BH274">
            <v>21</v>
          </cell>
          <cell r="BI274">
            <v>10</v>
          </cell>
          <cell r="BJ274">
            <v>2</v>
          </cell>
          <cell r="BK274">
            <v>0</v>
          </cell>
          <cell r="BL274">
            <v>0</v>
          </cell>
          <cell r="BM274">
            <v>0</v>
          </cell>
          <cell r="BN274">
            <v>0</v>
          </cell>
          <cell r="BO274">
            <v>33</v>
          </cell>
          <cell r="BP274">
            <v>0</v>
          </cell>
          <cell r="BQ274">
            <v>0</v>
          </cell>
          <cell r="BR274">
            <v>0</v>
          </cell>
          <cell r="BS274">
            <v>0</v>
          </cell>
          <cell r="BT274">
            <v>0</v>
          </cell>
          <cell r="BU274">
            <v>0</v>
          </cell>
          <cell r="BV274">
            <v>0</v>
          </cell>
          <cell r="BW274">
            <v>0</v>
          </cell>
          <cell r="BX274">
            <v>88</v>
          </cell>
          <cell r="BY274">
            <v>49</v>
          </cell>
          <cell r="BZ274">
            <v>3</v>
          </cell>
          <cell r="CA274">
            <v>0</v>
          </cell>
          <cell r="CB274">
            <v>0</v>
          </cell>
          <cell r="CC274">
            <v>0</v>
          </cell>
          <cell r="CD274">
            <v>0</v>
          </cell>
          <cell r="CE274">
            <v>140</v>
          </cell>
          <cell r="CF274">
            <v>28</v>
          </cell>
          <cell r="CG274">
            <v>10</v>
          </cell>
          <cell r="CH274">
            <v>1</v>
          </cell>
          <cell r="CI274">
            <v>0</v>
          </cell>
          <cell r="CJ274">
            <v>0</v>
          </cell>
          <cell r="CK274">
            <v>0</v>
          </cell>
          <cell r="CL274">
            <v>0</v>
          </cell>
          <cell r="CM274">
            <v>39</v>
          </cell>
          <cell r="CN274">
            <v>0</v>
          </cell>
          <cell r="CO274">
            <v>0</v>
          </cell>
          <cell r="CP274">
            <v>0</v>
          </cell>
          <cell r="CQ274">
            <v>0</v>
          </cell>
          <cell r="CR274">
            <v>0</v>
          </cell>
          <cell r="CS274">
            <v>0</v>
          </cell>
          <cell r="CT274">
            <v>0</v>
          </cell>
          <cell r="CU274">
            <v>0</v>
          </cell>
          <cell r="CV274">
            <v>0</v>
          </cell>
          <cell r="CW274">
            <v>0</v>
          </cell>
          <cell r="CX274">
            <v>0</v>
          </cell>
          <cell r="CY274">
            <v>0</v>
          </cell>
          <cell r="CZ274">
            <v>0</v>
          </cell>
          <cell r="DA274">
            <v>0</v>
          </cell>
          <cell r="DB274">
            <v>0</v>
          </cell>
          <cell r="DC274">
            <v>0</v>
          </cell>
          <cell r="DD274">
            <v>1</v>
          </cell>
          <cell r="DE274">
            <v>2</v>
          </cell>
          <cell r="DF274">
            <v>1</v>
          </cell>
          <cell r="DG274">
            <v>0</v>
          </cell>
          <cell r="DH274">
            <v>0</v>
          </cell>
          <cell r="DI274">
            <v>0</v>
          </cell>
          <cell r="DJ274">
            <v>0</v>
          </cell>
          <cell r="DK274">
            <v>4</v>
          </cell>
          <cell r="DL274">
            <v>117</v>
          </cell>
          <cell r="DM274">
            <v>61</v>
          </cell>
          <cell r="DN274">
            <v>5</v>
          </cell>
          <cell r="DO274">
            <v>0</v>
          </cell>
          <cell r="DP274">
            <v>0</v>
          </cell>
          <cell r="DQ274">
            <v>0</v>
          </cell>
          <cell r="DR274">
            <v>0</v>
          </cell>
          <cell r="DS274">
            <v>183</v>
          </cell>
          <cell r="DT274" t="str">
            <v>Yes</v>
          </cell>
          <cell r="DU274" t="str">
            <v>-</v>
          </cell>
          <cell r="DV274" t="str">
            <v>01142734105</v>
          </cell>
          <cell r="DW274" t="str">
            <v>scott.bradley@sheffield.gov.uk</v>
          </cell>
        </row>
        <row r="275">
          <cell r="B275" t="str">
            <v>Coventry</v>
          </cell>
          <cell r="C275">
            <v>8</v>
          </cell>
          <cell r="D275">
            <v>0</v>
          </cell>
          <cell r="E275">
            <v>0</v>
          </cell>
          <cell r="F275">
            <v>0</v>
          </cell>
          <cell r="G275">
            <v>0</v>
          </cell>
          <cell r="H275">
            <v>0</v>
          </cell>
          <cell r="I275">
            <v>0</v>
          </cell>
          <cell r="J275">
            <v>0</v>
          </cell>
          <cell r="K275">
            <v>0</v>
          </cell>
          <cell r="L275">
            <v>2</v>
          </cell>
          <cell r="M275">
            <v>0</v>
          </cell>
          <cell r="N275">
            <v>0</v>
          </cell>
          <cell r="O275">
            <v>0</v>
          </cell>
          <cell r="P275">
            <v>0</v>
          </cell>
          <cell r="Q275">
            <v>0</v>
          </cell>
          <cell r="R275">
            <v>0</v>
          </cell>
          <cell r="S275">
            <v>2</v>
          </cell>
          <cell r="T275">
            <v>45</v>
          </cell>
          <cell r="U275">
            <v>0</v>
          </cell>
          <cell r="V275">
            <v>0</v>
          </cell>
          <cell r="W275">
            <v>0</v>
          </cell>
          <cell r="X275">
            <v>0</v>
          </cell>
          <cell r="Y275">
            <v>0</v>
          </cell>
          <cell r="Z275">
            <v>0</v>
          </cell>
          <cell r="AA275">
            <v>45</v>
          </cell>
          <cell r="AB275">
            <v>30</v>
          </cell>
          <cell r="AC275">
            <v>0</v>
          </cell>
          <cell r="AD275">
            <v>0</v>
          </cell>
          <cell r="AE275">
            <v>0</v>
          </cell>
          <cell r="AF275">
            <v>0</v>
          </cell>
          <cell r="AG275">
            <v>0</v>
          </cell>
          <cell r="AH275">
            <v>0</v>
          </cell>
          <cell r="AI275">
            <v>30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77</v>
          </cell>
          <cell r="BI275">
            <v>0</v>
          </cell>
          <cell r="BJ275">
            <v>0</v>
          </cell>
          <cell r="BK275">
            <v>0</v>
          </cell>
          <cell r="BL275">
            <v>0</v>
          </cell>
          <cell r="BM275">
            <v>0</v>
          </cell>
          <cell r="BN275">
            <v>0</v>
          </cell>
          <cell r="BO275">
            <v>77</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row>
        <row r="276">
          <cell r="B276" t="str">
            <v>Hackney</v>
          </cell>
          <cell r="C276">
            <v>5</v>
          </cell>
          <cell r="D276">
            <v>2</v>
          </cell>
          <cell r="E276">
            <v>1</v>
          </cell>
          <cell r="F276">
            <v>0</v>
          </cell>
          <cell r="G276">
            <v>0</v>
          </cell>
          <cell r="H276">
            <v>0</v>
          </cell>
          <cell r="I276">
            <v>0</v>
          </cell>
          <cell r="J276">
            <v>0</v>
          </cell>
          <cell r="K276">
            <v>3</v>
          </cell>
          <cell r="L276">
            <v>4</v>
          </cell>
          <cell r="M276">
            <v>0</v>
          </cell>
          <cell r="N276">
            <v>1</v>
          </cell>
          <cell r="O276">
            <v>0</v>
          </cell>
          <cell r="P276">
            <v>0</v>
          </cell>
          <cell r="Q276">
            <v>0</v>
          </cell>
          <cell r="R276">
            <v>0</v>
          </cell>
          <cell r="S276">
            <v>5</v>
          </cell>
          <cell r="T276">
            <v>64</v>
          </cell>
          <cell r="U276">
            <v>16</v>
          </cell>
          <cell r="V276">
            <v>22</v>
          </cell>
          <cell r="W276">
            <v>20</v>
          </cell>
          <cell r="X276">
            <v>9</v>
          </cell>
          <cell r="Y276">
            <v>5</v>
          </cell>
          <cell r="Z276">
            <v>4</v>
          </cell>
          <cell r="AA276">
            <v>140</v>
          </cell>
          <cell r="AB276">
            <v>11</v>
          </cell>
          <cell r="AC276">
            <v>3</v>
          </cell>
          <cell r="AD276">
            <v>1</v>
          </cell>
          <cell r="AE276">
            <v>0</v>
          </cell>
          <cell r="AF276">
            <v>0</v>
          </cell>
          <cell r="AG276">
            <v>0</v>
          </cell>
          <cell r="AH276">
            <v>0</v>
          </cell>
          <cell r="AI276">
            <v>15</v>
          </cell>
          <cell r="AJ276">
            <v>1</v>
          </cell>
          <cell r="AK276">
            <v>0</v>
          </cell>
          <cell r="AL276">
            <v>0</v>
          </cell>
          <cell r="AM276">
            <v>0</v>
          </cell>
          <cell r="AN276">
            <v>0</v>
          </cell>
          <cell r="AO276">
            <v>0</v>
          </cell>
          <cell r="AP276">
            <v>0</v>
          </cell>
          <cell r="AQ276">
            <v>1</v>
          </cell>
          <cell r="AR276">
            <v>1</v>
          </cell>
          <cell r="AS276">
            <v>2</v>
          </cell>
          <cell r="AT276">
            <v>0</v>
          </cell>
          <cell r="AU276">
            <v>0</v>
          </cell>
          <cell r="AV276">
            <v>0</v>
          </cell>
          <cell r="AW276">
            <v>0</v>
          </cell>
          <cell r="AX276">
            <v>0</v>
          </cell>
          <cell r="AY276">
            <v>3</v>
          </cell>
          <cell r="AZ276">
            <v>14</v>
          </cell>
          <cell r="BA276">
            <v>9</v>
          </cell>
          <cell r="BB276">
            <v>7</v>
          </cell>
          <cell r="BC276">
            <v>2</v>
          </cell>
          <cell r="BD276">
            <v>1</v>
          </cell>
          <cell r="BE276">
            <v>1</v>
          </cell>
          <cell r="BF276">
            <v>0</v>
          </cell>
          <cell r="BG276">
            <v>34</v>
          </cell>
          <cell r="BH276">
            <v>97</v>
          </cell>
          <cell r="BI276">
            <v>31</v>
          </cell>
          <cell r="BJ276">
            <v>31</v>
          </cell>
          <cell r="BK276">
            <v>22</v>
          </cell>
          <cell r="BL276">
            <v>10</v>
          </cell>
          <cell r="BM276">
            <v>6</v>
          </cell>
          <cell r="BN276">
            <v>4</v>
          </cell>
          <cell r="BO276">
            <v>201</v>
          </cell>
          <cell r="BP276">
            <v>0</v>
          </cell>
          <cell r="BQ276">
            <v>0</v>
          </cell>
          <cell r="BR276">
            <v>0</v>
          </cell>
          <cell r="BS276">
            <v>0</v>
          </cell>
          <cell r="BT276">
            <v>0</v>
          </cell>
          <cell r="BU276">
            <v>0</v>
          </cell>
          <cell r="BV276">
            <v>0</v>
          </cell>
          <cell r="BW276">
            <v>0</v>
          </cell>
          <cell r="BX276">
            <v>13</v>
          </cell>
          <cell r="BY276">
            <v>3</v>
          </cell>
          <cell r="BZ276">
            <v>2</v>
          </cell>
          <cell r="CA276">
            <v>0</v>
          </cell>
          <cell r="CB276">
            <v>0</v>
          </cell>
          <cell r="CC276">
            <v>0</v>
          </cell>
          <cell r="CD276">
            <v>0</v>
          </cell>
          <cell r="CE276">
            <v>18</v>
          </cell>
          <cell r="CF276">
            <v>0</v>
          </cell>
          <cell r="CG276">
            <v>3</v>
          </cell>
          <cell r="CH276">
            <v>4</v>
          </cell>
          <cell r="CI276">
            <v>0</v>
          </cell>
          <cell r="CJ276">
            <v>0</v>
          </cell>
          <cell r="CK276">
            <v>0</v>
          </cell>
          <cell r="CL276">
            <v>0</v>
          </cell>
          <cell r="CM276">
            <v>7</v>
          </cell>
          <cell r="CN276">
            <v>1</v>
          </cell>
          <cell r="CO276">
            <v>0</v>
          </cell>
          <cell r="CP276">
            <v>0</v>
          </cell>
          <cell r="CQ276">
            <v>0</v>
          </cell>
          <cell r="CR276">
            <v>0</v>
          </cell>
          <cell r="CS276">
            <v>0</v>
          </cell>
          <cell r="CT276">
            <v>0</v>
          </cell>
          <cell r="CU276">
            <v>1</v>
          </cell>
          <cell r="CV276">
            <v>0</v>
          </cell>
          <cell r="CW276">
            <v>0</v>
          </cell>
          <cell r="CX276">
            <v>0</v>
          </cell>
          <cell r="CY276">
            <v>0</v>
          </cell>
          <cell r="CZ276">
            <v>0</v>
          </cell>
          <cell r="DA276">
            <v>0</v>
          </cell>
          <cell r="DB276">
            <v>0</v>
          </cell>
          <cell r="DC276">
            <v>0</v>
          </cell>
          <cell r="DD276">
            <v>4</v>
          </cell>
          <cell r="DE276">
            <v>1</v>
          </cell>
          <cell r="DF276">
            <v>2</v>
          </cell>
          <cell r="DG276">
            <v>0</v>
          </cell>
          <cell r="DH276">
            <v>0</v>
          </cell>
          <cell r="DI276">
            <v>0</v>
          </cell>
          <cell r="DJ276">
            <v>0</v>
          </cell>
          <cell r="DK276">
            <v>7</v>
          </cell>
          <cell r="DL276">
            <v>18</v>
          </cell>
          <cell r="DM276">
            <v>7</v>
          </cell>
          <cell r="DN276">
            <v>8</v>
          </cell>
          <cell r="DO276">
            <v>0</v>
          </cell>
          <cell r="DP276">
            <v>0</v>
          </cell>
          <cell r="DQ276">
            <v>0</v>
          </cell>
          <cell r="DR276">
            <v>0</v>
          </cell>
          <cell r="DS276">
            <v>33</v>
          </cell>
          <cell r="DT276" t="str">
            <v>Yes</v>
          </cell>
          <cell r="DU276" t="str">
            <v>-</v>
          </cell>
          <cell r="DV276" t="str">
            <v>020 8356 2082</v>
          </cell>
          <cell r="DW276" t="str">
            <v>matthew.chan@hackney.gov.uk</v>
          </cell>
        </row>
        <row r="277">
          <cell r="B277" t="str">
            <v>Waltham Forest</v>
          </cell>
          <cell r="C277">
            <v>5</v>
          </cell>
          <cell r="D277">
            <v>0</v>
          </cell>
          <cell r="E277">
            <v>0</v>
          </cell>
          <cell r="F277">
            <v>0</v>
          </cell>
          <cell r="G277">
            <v>0</v>
          </cell>
          <cell r="H277">
            <v>1</v>
          </cell>
          <cell r="I277">
            <v>0</v>
          </cell>
          <cell r="J277">
            <v>0</v>
          </cell>
          <cell r="K277">
            <v>1</v>
          </cell>
          <cell r="L277">
            <v>5</v>
          </cell>
          <cell r="M277">
            <v>2</v>
          </cell>
          <cell r="N277">
            <v>0</v>
          </cell>
          <cell r="O277">
            <v>1</v>
          </cell>
          <cell r="P277">
            <v>0</v>
          </cell>
          <cell r="Q277">
            <v>0</v>
          </cell>
          <cell r="R277">
            <v>0</v>
          </cell>
          <cell r="S277">
            <v>8</v>
          </cell>
          <cell r="T277">
            <v>23</v>
          </cell>
          <cell r="U277">
            <v>12</v>
          </cell>
          <cell r="V277">
            <v>10</v>
          </cell>
          <cell r="W277">
            <v>14</v>
          </cell>
          <cell r="X277">
            <v>32</v>
          </cell>
          <cell r="Y277">
            <v>13</v>
          </cell>
          <cell r="Z277">
            <v>5</v>
          </cell>
          <cell r="AA277">
            <v>109</v>
          </cell>
          <cell r="AB277">
            <v>2</v>
          </cell>
          <cell r="AC277">
            <v>2</v>
          </cell>
          <cell r="AD277">
            <v>0</v>
          </cell>
          <cell r="AE277">
            <v>1</v>
          </cell>
          <cell r="AF277">
            <v>1</v>
          </cell>
          <cell r="AG277">
            <v>0</v>
          </cell>
          <cell r="AH277">
            <v>0</v>
          </cell>
          <cell r="AI277">
            <v>6</v>
          </cell>
          <cell r="AJ277">
            <v>0</v>
          </cell>
          <cell r="AK277">
            <v>0</v>
          </cell>
          <cell r="AL277">
            <v>0</v>
          </cell>
          <cell r="AM277">
            <v>0</v>
          </cell>
          <cell r="AN277">
            <v>0</v>
          </cell>
          <cell r="AO277">
            <v>0</v>
          </cell>
          <cell r="AP277">
            <v>0</v>
          </cell>
          <cell r="AQ277">
            <v>0</v>
          </cell>
          <cell r="AR277">
            <v>1</v>
          </cell>
          <cell r="AS277">
            <v>1</v>
          </cell>
          <cell r="AT277">
            <v>3</v>
          </cell>
          <cell r="AU277">
            <v>1</v>
          </cell>
          <cell r="AV277">
            <v>2</v>
          </cell>
          <cell r="AW277">
            <v>0</v>
          </cell>
          <cell r="AX277">
            <v>0</v>
          </cell>
          <cell r="AY277">
            <v>8</v>
          </cell>
          <cell r="AZ277">
            <v>2</v>
          </cell>
          <cell r="BA277">
            <v>4</v>
          </cell>
          <cell r="BB277">
            <v>6</v>
          </cell>
          <cell r="BC277">
            <v>6</v>
          </cell>
          <cell r="BD277">
            <v>4</v>
          </cell>
          <cell r="BE277">
            <v>2</v>
          </cell>
          <cell r="BF277">
            <v>1</v>
          </cell>
          <cell r="BG277">
            <v>25</v>
          </cell>
          <cell r="BH277">
            <v>33</v>
          </cell>
          <cell r="BI277">
            <v>21</v>
          </cell>
          <cell r="BJ277">
            <v>19</v>
          </cell>
          <cell r="BK277">
            <v>23</v>
          </cell>
          <cell r="BL277">
            <v>40</v>
          </cell>
          <cell r="BM277">
            <v>15</v>
          </cell>
          <cell r="BN277">
            <v>6</v>
          </cell>
          <cell r="BO277">
            <v>157</v>
          </cell>
          <cell r="BP277">
            <v>0</v>
          </cell>
          <cell r="BQ277">
            <v>0</v>
          </cell>
          <cell r="BR277">
            <v>0</v>
          </cell>
          <cell r="BS277">
            <v>0</v>
          </cell>
          <cell r="BT277">
            <v>0</v>
          </cell>
          <cell r="BU277">
            <v>0</v>
          </cell>
          <cell r="BV277">
            <v>0</v>
          </cell>
          <cell r="BW277">
            <v>0</v>
          </cell>
          <cell r="BX277">
            <v>0</v>
          </cell>
          <cell r="BY277">
            <v>0</v>
          </cell>
          <cell r="BZ277">
            <v>1</v>
          </cell>
          <cell r="CA277">
            <v>0</v>
          </cell>
          <cell r="CB277">
            <v>0</v>
          </cell>
          <cell r="CC277">
            <v>0</v>
          </cell>
          <cell r="CD277">
            <v>0</v>
          </cell>
          <cell r="CE277">
            <v>1</v>
          </cell>
          <cell r="CF277">
            <v>0</v>
          </cell>
          <cell r="CG277">
            <v>0</v>
          </cell>
          <cell r="CH277">
            <v>0</v>
          </cell>
          <cell r="CI277">
            <v>1</v>
          </cell>
          <cell r="CJ277">
            <v>0</v>
          </cell>
          <cell r="CK277">
            <v>0</v>
          </cell>
          <cell r="CL277">
            <v>0</v>
          </cell>
          <cell r="CM277">
            <v>1</v>
          </cell>
          <cell r="CN277">
            <v>0</v>
          </cell>
          <cell r="CO277">
            <v>0</v>
          </cell>
          <cell r="CP277">
            <v>0</v>
          </cell>
          <cell r="CQ277">
            <v>0</v>
          </cell>
          <cell r="CR277">
            <v>0</v>
          </cell>
          <cell r="CS277">
            <v>0</v>
          </cell>
          <cell r="CT277">
            <v>0</v>
          </cell>
          <cell r="CU277">
            <v>0</v>
          </cell>
          <cell r="CV277">
            <v>0</v>
          </cell>
          <cell r="CW277">
            <v>0</v>
          </cell>
          <cell r="CX277">
            <v>0</v>
          </cell>
          <cell r="CY277">
            <v>0</v>
          </cell>
          <cell r="CZ277">
            <v>0</v>
          </cell>
          <cell r="DA277">
            <v>0</v>
          </cell>
          <cell r="DB277">
            <v>0</v>
          </cell>
          <cell r="DC277">
            <v>0</v>
          </cell>
          <cell r="DD277">
            <v>0</v>
          </cell>
          <cell r="DE277">
            <v>0</v>
          </cell>
          <cell r="DF277">
            <v>0</v>
          </cell>
          <cell r="DG277">
            <v>0</v>
          </cell>
          <cell r="DH277">
            <v>0</v>
          </cell>
          <cell r="DI277">
            <v>0</v>
          </cell>
          <cell r="DJ277">
            <v>0</v>
          </cell>
          <cell r="DK277">
            <v>0</v>
          </cell>
          <cell r="DL277">
            <v>0</v>
          </cell>
          <cell r="DM277">
            <v>0</v>
          </cell>
          <cell r="DN277">
            <v>1</v>
          </cell>
          <cell r="DO277">
            <v>1</v>
          </cell>
          <cell r="DP277">
            <v>0</v>
          </cell>
          <cell r="DQ277">
            <v>0</v>
          </cell>
          <cell r="DR277">
            <v>0</v>
          </cell>
          <cell r="DS277">
            <v>2</v>
          </cell>
          <cell r="DT277" t="str">
            <v>Yes</v>
          </cell>
          <cell r="DU277" t="str">
            <v>-</v>
          </cell>
          <cell r="DV277" t="str">
            <v>0208496 5487</v>
          </cell>
          <cell r="DW277" t="str">
            <v>lee.purewal@walthamforest.gov.uk</v>
          </cell>
        </row>
        <row r="278">
          <cell r="B278" t="str">
            <v>East Cambridgeshire</v>
          </cell>
          <cell r="C278">
            <v>4</v>
          </cell>
          <cell r="D278">
            <v>0</v>
          </cell>
          <cell r="E278">
            <v>0</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10</v>
          </cell>
          <cell r="U278">
            <v>1</v>
          </cell>
          <cell r="V278">
            <v>1</v>
          </cell>
          <cell r="W278">
            <v>0</v>
          </cell>
          <cell r="X278">
            <v>0</v>
          </cell>
          <cell r="Y278">
            <v>0</v>
          </cell>
          <cell r="Z278">
            <v>0</v>
          </cell>
          <cell r="AA278">
            <v>12</v>
          </cell>
          <cell r="AB278">
            <v>1</v>
          </cell>
          <cell r="AC278">
            <v>0</v>
          </cell>
          <cell r="AD278">
            <v>0</v>
          </cell>
          <cell r="AE278">
            <v>0</v>
          </cell>
          <cell r="AF278">
            <v>0</v>
          </cell>
          <cell r="AG278">
            <v>0</v>
          </cell>
          <cell r="AH278">
            <v>0</v>
          </cell>
          <cell r="AI278">
            <v>1</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3</v>
          </cell>
          <cell r="BA278">
            <v>1</v>
          </cell>
          <cell r="BB278">
            <v>1</v>
          </cell>
          <cell r="BC278">
            <v>0</v>
          </cell>
          <cell r="BD278">
            <v>0</v>
          </cell>
          <cell r="BE278">
            <v>0</v>
          </cell>
          <cell r="BF278">
            <v>0</v>
          </cell>
          <cell r="BG278">
            <v>5</v>
          </cell>
          <cell r="BH278">
            <v>14</v>
          </cell>
          <cell r="BI278">
            <v>2</v>
          </cell>
          <cell r="BJ278">
            <v>2</v>
          </cell>
          <cell r="BK278">
            <v>0</v>
          </cell>
          <cell r="BL278">
            <v>0</v>
          </cell>
          <cell r="BM278">
            <v>0</v>
          </cell>
          <cell r="BN278">
            <v>0</v>
          </cell>
          <cell r="BO278">
            <v>18</v>
          </cell>
          <cell r="BP278">
            <v>0</v>
          </cell>
          <cell r="BQ278">
            <v>0</v>
          </cell>
          <cell r="BR278">
            <v>0</v>
          </cell>
          <cell r="BS278">
            <v>0</v>
          </cell>
          <cell r="BT278">
            <v>0</v>
          </cell>
          <cell r="BU278">
            <v>0</v>
          </cell>
          <cell r="BV278">
            <v>0</v>
          </cell>
          <cell r="BW278">
            <v>0</v>
          </cell>
          <cell r="BX278">
            <v>11</v>
          </cell>
          <cell r="BY278">
            <v>2</v>
          </cell>
          <cell r="BZ278">
            <v>0</v>
          </cell>
          <cell r="CA278">
            <v>0</v>
          </cell>
          <cell r="CB278">
            <v>0</v>
          </cell>
          <cell r="CC278">
            <v>0</v>
          </cell>
          <cell r="CD278">
            <v>0</v>
          </cell>
          <cell r="CE278">
            <v>13</v>
          </cell>
          <cell r="CF278">
            <v>0</v>
          </cell>
          <cell r="CG278">
            <v>0</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cell r="CY278">
            <v>0</v>
          </cell>
          <cell r="CZ278">
            <v>0</v>
          </cell>
          <cell r="DA278">
            <v>0</v>
          </cell>
          <cell r="DB278">
            <v>0</v>
          </cell>
          <cell r="DC278">
            <v>0</v>
          </cell>
          <cell r="DD278">
            <v>5</v>
          </cell>
          <cell r="DE278">
            <v>1</v>
          </cell>
          <cell r="DF278">
            <v>2</v>
          </cell>
          <cell r="DG278">
            <v>0</v>
          </cell>
          <cell r="DH278">
            <v>0</v>
          </cell>
          <cell r="DI278">
            <v>0</v>
          </cell>
          <cell r="DJ278">
            <v>0</v>
          </cell>
          <cell r="DK278">
            <v>8</v>
          </cell>
          <cell r="DL278">
            <v>16</v>
          </cell>
          <cell r="DM278">
            <v>3</v>
          </cell>
          <cell r="DN278">
            <v>2</v>
          </cell>
          <cell r="DO278">
            <v>0</v>
          </cell>
          <cell r="DP278">
            <v>0</v>
          </cell>
          <cell r="DQ278">
            <v>0</v>
          </cell>
          <cell r="DR278">
            <v>0</v>
          </cell>
          <cell r="DS278">
            <v>21</v>
          </cell>
          <cell r="DT278" t="str">
            <v>Yes</v>
          </cell>
          <cell r="DU278" t="str">
            <v>-</v>
          </cell>
          <cell r="DV278" t="str">
            <v>01353 616472</v>
          </cell>
          <cell r="DW278" t="str">
            <v>susan.hinawski@eastcambs.gov.uk</v>
          </cell>
        </row>
        <row r="279">
          <cell r="B279" t="str">
            <v>Redcar and Cleveland</v>
          </cell>
          <cell r="C279">
            <v>1</v>
          </cell>
          <cell r="D279">
            <v>0</v>
          </cell>
          <cell r="E279">
            <v>0</v>
          </cell>
          <cell r="F279">
            <v>0</v>
          </cell>
          <cell r="G279">
            <v>0</v>
          </cell>
          <cell r="H279">
            <v>0</v>
          </cell>
          <cell r="I279">
            <v>0</v>
          </cell>
          <cell r="J279">
            <v>0</v>
          </cell>
          <cell r="K279">
            <v>0</v>
          </cell>
          <cell r="L279">
            <v>0</v>
          </cell>
          <cell r="M279">
            <v>3</v>
          </cell>
          <cell r="N279">
            <v>0</v>
          </cell>
          <cell r="O279">
            <v>0</v>
          </cell>
          <cell r="P279">
            <v>0</v>
          </cell>
          <cell r="Q279">
            <v>0</v>
          </cell>
          <cell r="R279">
            <v>0</v>
          </cell>
          <cell r="S279">
            <v>3</v>
          </cell>
          <cell r="T279">
            <v>0</v>
          </cell>
          <cell r="U279">
            <v>1</v>
          </cell>
          <cell r="V279">
            <v>1</v>
          </cell>
          <cell r="W279">
            <v>0</v>
          </cell>
          <cell r="X279">
            <v>0</v>
          </cell>
          <cell r="Y279">
            <v>0</v>
          </cell>
          <cell r="Z279">
            <v>0</v>
          </cell>
          <cell r="AA279">
            <v>2</v>
          </cell>
          <cell r="AB279">
            <v>0</v>
          </cell>
          <cell r="AC279">
            <v>0</v>
          </cell>
          <cell r="AD279">
            <v>0</v>
          </cell>
          <cell r="AE279">
            <v>0</v>
          </cell>
          <cell r="AF279">
            <v>1</v>
          </cell>
          <cell r="AG279">
            <v>0</v>
          </cell>
          <cell r="AH279">
            <v>0</v>
          </cell>
          <cell r="AI279">
            <v>1</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3</v>
          </cell>
          <cell r="BA279">
            <v>4</v>
          </cell>
          <cell r="BB279">
            <v>0</v>
          </cell>
          <cell r="BC279">
            <v>1</v>
          </cell>
          <cell r="BD279">
            <v>0</v>
          </cell>
          <cell r="BE279">
            <v>0</v>
          </cell>
          <cell r="BF279">
            <v>0</v>
          </cell>
          <cell r="BG279">
            <v>8</v>
          </cell>
          <cell r="BH279">
            <v>3</v>
          </cell>
          <cell r="BI279">
            <v>8</v>
          </cell>
          <cell r="BJ279">
            <v>1</v>
          </cell>
          <cell r="BK279">
            <v>1</v>
          </cell>
          <cell r="BL279">
            <v>1</v>
          </cell>
          <cell r="BM279">
            <v>0</v>
          </cell>
          <cell r="BN279">
            <v>0</v>
          </cell>
          <cell r="BO279">
            <v>14</v>
          </cell>
          <cell r="BP279">
            <v>0</v>
          </cell>
          <cell r="BQ279">
            <v>0</v>
          </cell>
          <cell r="BR279">
            <v>0</v>
          </cell>
          <cell r="BS279">
            <v>0</v>
          </cell>
          <cell r="BT279">
            <v>0</v>
          </cell>
          <cell r="BU279">
            <v>0</v>
          </cell>
          <cell r="BV279">
            <v>0</v>
          </cell>
          <cell r="BW279">
            <v>0</v>
          </cell>
          <cell r="BX279">
            <v>0</v>
          </cell>
          <cell r="BY279">
            <v>1</v>
          </cell>
          <cell r="BZ279">
            <v>1</v>
          </cell>
          <cell r="CA279">
            <v>0</v>
          </cell>
          <cell r="CB279">
            <v>0</v>
          </cell>
          <cell r="CC279">
            <v>0</v>
          </cell>
          <cell r="CD279">
            <v>0</v>
          </cell>
          <cell r="CE279">
            <v>2</v>
          </cell>
          <cell r="CF279">
            <v>1</v>
          </cell>
          <cell r="CG279">
            <v>0</v>
          </cell>
          <cell r="CH279">
            <v>0</v>
          </cell>
          <cell r="CI279">
            <v>0</v>
          </cell>
          <cell r="CJ279">
            <v>0</v>
          </cell>
          <cell r="CK279">
            <v>0</v>
          </cell>
          <cell r="CL279">
            <v>0</v>
          </cell>
          <cell r="CM279">
            <v>1</v>
          </cell>
          <cell r="CN279">
            <v>0</v>
          </cell>
          <cell r="CO279">
            <v>0</v>
          </cell>
          <cell r="CP279">
            <v>0</v>
          </cell>
          <cell r="CQ279">
            <v>0</v>
          </cell>
          <cell r="CR279">
            <v>0</v>
          </cell>
          <cell r="CS279">
            <v>0</v>
          </cell>
          <cell r="CT279">
            <v>0</v>
          </cell>
          <cell r="CU279">
            <v>0</v>
          </cell>
          <cell r="CV279">
            <v>0</v>
          </cell>
          <cell r="CW279">
            <v>0</v>
          </cell>
          <cell r="CX279">
            <v>0</v>
          </cell>
          <cell r="CY279">
            <v>0</v>
          </cell>
          <cell r="CZ279">
            <v>0</v>
          </cell>
          <cell r="DA279">
            <v>0</v>
          </cell>
          <cell r="DB279">
            <v>0</v>
          </cell>
          <cell r="DC279">
            <v>0</v>
          </cell>
          <cell r="DD279">
            <v>0</v>
          </cell>
          <cell r="DE279">
            <v>3</v>
          </cell>
          <cell r="DF279">
            <v>0</v>
          </cell>
          <cell r="DG279">
            <v>2</v>
          </cell>
          <cell r="DH279">
            <v>0</v>
          </cell>
          <cell r="DI279">
            <v>0</v>
          </cell>
          <cell r="DJ279">
            <v>0</v>
          </cell>
          <cell r="DK279">
            <v>5</v>
          </cell>
          <cell r="DL279">
            <v>1</v>
          </cell>
          <cell r="DM279">
            <v>4</v>
          </cell>
          <cell r="DN279">
            <v>1</v>
          </cell>
          <cell r="DO279">
            <v>2</v>
          </cell>
          <cell r="DP279">
            <v>0</v>
          </cell>
          <cell r="DQ279">
            <v>0</v>
          </cell>
          <cell r="DR279">
            <v>0</v>
          </cell>
          <cell r="DS279">
            <v>8</v>
          </cell>
          <cell r="DT279" t="str">
            <v>Yes</v>
          </cell>
          <cell r="DU279" t="str">
            <v>-</v>
          </cell>
          <cell r="DV279" t="str">
            <v>01287 612444</v>
          </cell>
          <cell r="DW279" t="str">
            <v>gareth_burgess@redcar-cleveland.gov.uk</v>
          </cell>
        </row>
        <row r="280">
          <cell r="B280" t="str">
            <v>South Hams</v>
          </cell>
          <cell r="C280">
            <v>7</v>
          </cell>
          <cell r="D280">
            <v>0</v>
          </cell>
          <cell r="E280">
            <v>0</v>
          </cell>
          <cell r="F280">
            <v>0</v>
          </cell>
          <cell r="G280">
            <v>0</v>
          </cell>
          <cell r="H280">
            <v>0</v>
          </cell>
          <cell r="I280">
            <v>0</v>
          </cell>
          <cell r="J280">
            <v>0</v>
          </cell>
          <cell r="K280">
            <v>0</v>
          </cell>
          <cell r="L280">
            <v>0</v>
          </cell>
          <cell r="M280">
            <v>0</v>
          </cell>
          <cell r="N280">
            <v>0</v>
          </cell>
          <cell r="O280">
            <v>0</v>
          </cell>
          <cell r="P280">
            <v>0</v>
          </cell>
          <cell r="Q280">
            <v>0</v>
          </cell>
          <cell r="R280">
            <v>0</v>
          </cell>
          <cell r="S280">
            <v>0</v>
          </cell>
          <cell r="T280">
            <v>1</v>
          </cell>
          <cell r="U280">
            <v>3</v>
          </cell>
          <cell r="V280">
            <v>4</v>
          </cell>
          <cell r="W280">
            <v>3</v>
          </cell>
          <cell r="X280">
            <v>1</v>
          </cell>
          <cell r="Y280">
            <v>1</v>
          </cell>
          <cell r="Z280">
            <v>0</v>
          </cell>
          <cell r="AA280">
            <v>13</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1</v>
          </cell>
          <cell r="BI280">
            <v>3</v>
          </cell>
          <cell r="BJ280">
            <v>4</v>
          </cell>
          <cell r="BK280">
            <v>3</v>
          </cell>
          <cell r="BL280">
            <v>1</v>
          </cell>
          <cell r="BM280">
            <v>1</v>
          </cell>
          <cell r="BN280">
            <v>0</v>
          </cell>
          <cell r="BO280">
            <v>13</v>
          </cell>
          <cell r="BP280">
            <v>0</v>
          </cell>
          <cell r="BQ280">
            <v>0</v>
          </cell>
          <cell r="BR280">
            <v>0</v>
          </cell>
          <cell r="BS280">
            <v>0</v>
          </cell>
          <cell r="BT280">
            <v>0</v>
          </cell>
          <cell r="BU280">
            <v>1</v>
          </cell>
          <cell r="BV280">
            <v>0</v>
          </cell>
          <cell r="BW280">
            <v>1</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0</v>
          </cell>
          <cell r="CT280">
            <v>0</v>
          </cell>
          <cell r="CU280">
            <v>0</v>
          </cell>
          <cell r="CV280">
            <v>0</v>
          </cell>
          <cell r="CW280">
            <v>0</v>
          </cell>
          <cell r="CX280">
            <v>0</v>
          </cell>
          <cell r="CY280">
            <v>0</v>
          </cell>
          <cell r="CZ280">
            <v>0</v>
          </cell>
          <cell r="DA280">
            <v>0</v>
          </cell>
          <cell r="DB280">
            <v>0</v>
          </cell>
          <cell r="DC280">
            <v>0</v>
          </cell>
          <cell r="DD280">
            <v>0</v>
          </cell>
          <cell r="DE280">
            <v>0</v>
          </cell>
          <cell r="DF280">
            <v>0</v>
          </cell>
          <cell r="DG280">
            <v>0</v>
          </cell>
          <cell r="DH280">
            <v>0</v>
          </cell>
          <cell r="DI280">
            <v>0</v>
          </cell>
          <cell r="DJ280">
            <v>0</v>
          </cell>
          <cell r="DK280">
            <v>0</v>
          </cell>
          <cell r="DL280">
            <v>0</v>
          </cell>
          <cell r="DM280">
            <v>0</v>
          </cell>
          <cell r="DN280">
            <v>0</v>
          </cell>
          <cell r="DO280">
            <v>0</v>
          </cell>
          <cell r="DP280">
            <v>0</v>
          </cell>
          <cell r="DQ280">
            <v>1</v>
          </cell>
          <cell r="DR280">
            <v>0</v>
          </cell>
          <cell r="DS280">
            <v>1</v>
          </cell>
          <cell r="DT280" t="str">
            <v>Yes</v>
          </cell>
          <cell r="DU280" t="str">
            <v>-</v>
          </cell>
          <cell r="DV280" t="str">
            <v>01803 861186</v>
          </cell>
          <cell r="DW280" t="str">
            <v>paul.eells@southhams.gov.uk</v>
          </cell>
        </row>
        <row r="281">
          <cell r="B281" t="str">
            <v>Derwentside</v>
          </cell>
          <cell r="C281">
            <v>1</v>
          </cell>
          <cell r="D281">
            <v>0</v>
          </cell>
          <cell r="E281">
            <v>0</v>
          </cell>
          <cell r="F281">
            <v>0</v>
          </cell>
          <cell r="G281">
            <v>0</v>
          </cell>
          <cell r="H281">
            <v>0</v>
          </cell>
          <cell r="I281">
            <v>0</v>
          </cell>
          <cell r="J281">
            <v>0</v>
          </cell>
          <cell r="K281">
            <v>0</v>
          </cell>
          <cell r="L281">
            <v>0</v>
          </cell>
          <cell r="M281">
            <v>0</v>
          </cell>
          <cell r="N281">
            <v>1</v>
          </cell>
          <cell r="O281">
            <v>1</v>
          </cell>
          <cell r="P281">
            <v>0</v>
          </cell>
          <cell r="Q281">
            <v>0</v>
          </cell>
          <cell r="R281">
            <v>0</v>
          </cell>
          <cell r="S281">
            <v>2</v>
          </cell>
          <cell r="T281">
            <v>4</v>
          </cell>
          <cell r="U281">
            <v>1</v>
          </cell>
          <cell r="V281">
            <v>0</v>
          </cell>
          <cell r="W281">
            <v>3</v>
          </cell>
          <cell r="X281">
            <v>2</v>
          </cell>
          <cell r="Y281">
            <v>0</v>
          </cell>
          <cell r="Z281">
            <v>0</v>
          </cell>
          <cell r="AA281">
            <v>10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1</v>
          </cell>
          <cell r="BB281">
            <v>1</v>
          </cell>
          <cell r="BC281">
            <v>0</v>
          </cell>
          <cell r="BD281">
            <v>0</v>
          </cell>
          <cell r="BE281">
            <v>0</v>
          </cell>
          <cell r="BF281">
            <v>0</v>
          </cell>
          <cell r="BG281">
            <v>2</v>
          </cell>
          <cell r="BH281">
            <v>4</v>
          </cell>
          <cell r="BI281">
            <v>2</v>
          </cell>
          <cell r="BJ281">
            <v>2</v>
          </cell>
          <cell r="BK281">
            <v>4</v>
          </cell>
          <cell r="BL281">
            <v>2</v>
          </cell>
          <cell r="BM281">
            <v>0</v>
          </cell>
          <cell r="BN281">
            <v>0</v>
          </cell>
          <cell r="BO281">
            <v>14</v>
          </cell>
          <cell r="BP281">
            <v>0</v>
          </cell>
          <cell r="BQ281">
            <v>0</v>
          </cell>
          <cell r="BR281">
            <v>0</v>
          </cell>
          <cell r="BS281">
            <v>0</v>
          </cell>
          <cell r="BT281">
            <v>0</v>
          </cell>
          <cell r="BU281">
            <v>0</v>
          </cell>
          <cell r="BV281">
            <v>0</v>
          </cell>
          <cell r="BW281">
            <v>0</v>
          </cell>
          <cell r="BX281">
            <v>23</v>
          </cell>
          <cell r="BY281">
            <v>0</v>
          </cell>
          <cell r="BZ281">
            <v>0</v>
          </cell>
          <cell r="CA281">
            <v>0</v>
          </cell>
          <cell r="CB281">
            <v>0</v>
          </cell>
          <cell r="CC281">
            <v>0</v>
          </cell>
          <cell r="CD281">
            <v>0</v>
          </cell>
          <cell r="CE281">
            <v>23</v>
          </cell>
          <cell r="CF281">
            <v>1</v>
          </cell>
          <cell r="CG281">
            <v>0</v>
          </cell>
          <cell r="CH281">
            <v>0</v>
          </cell>
          <cell r="CI281">
            <v>0</v>
          </cell>
          <cell r="CJ281">
            <v>0</v>
          </cell>
          <cell r="CK281">
            <v>0</v>
          </cell>
          <cell r="CL281">
            <v>0</v>
          </cell>
          <cell r="CM281">
            <v>1</v>
          </cell>
          <cell r="CN281">
            <v>0</v>
          </cell>
          <cell r="CO281">
            <v>0</v>
          </cell>
          <cell r="CP281">
            <v>0</v>
          </cell>
          <cell r="CQ281">
            <v>0</v>
          </cell>
          <cell r="CR281">
            <v>0</v>
          </cell>
          <cell r="CS281">
            <v>0</v>
          </cell>
          <cell r="CT281">
            <v>0</v>
          </cell>
          <cell r="CU281">
            <v>0</v>
          </cell>
          <cell r="CV281">
            <v>1</v>
          </cell>
          <cell r="CW281">
            <v>0</v>
          </cell>
          <cell r="CX281">
            <v>0</v>
          </cell>
          <cell r="CY281">
            <v>0</v>
          </cell>
          <cell r="CZ281">
            <v>0</v>
          </cell>
          <cell r="DA281">
            <v>0</v>
          </cell>
          <cell r="DB281">
            <v>0</v>
          </cell>
          <cell r="DC281">
            <v>1</v>
          </cell>
          <cell r="DD281">
            <v>0</v>
          </cell>
          <cell r="DE281">
            <v>0</v>
          </cell>
          <cell r="DF281">
            <v>0</v>
          </cell>
          <cell r="DG281">
            <v>0</v>
          </cell>
          <cell r="DH281">
            <v>0</v>
          </cell>
          <cell r="DI281">
            <v>0</v>
          </cell>
          <cell r="DJ281">
            <v>0</v>
          </cell>
          <cell r="DK281">
            <v>0</v>
          </cell>
          <cell r="DL281">
            <v>25</v>
          </cell>
          <cell r="DM281">
            <v>0</v>
          </cell>
          <cell r="DN281">
            <v>0</v>
          </cell>
          <cell r="DO281">
            <v>0</v>
          </cell>
          <cell r="DP281">
            <v>0</v>
          </cell>
          <cell r="DQ281">
            <v>0</v>
          </cell>
          <cell r="DR281">
            <v>0</v>
          </cell>
          <cell r="DS281">
            <v>25</v>
          </cell>
          <cell r="DT281" t="str">
            <v>Yes</v>
          </cell>
          <cell r="DU281" t="str">
            <v>-</v>
          </cell>
          <cell r="DV281" t="str">
            <v>01207 218990</v>
          </cell>
          <cell r="DW281" t="str">
            <v>m.forster@derwentside.gov.uk</v>
          </cell>
        </row>
        <row r="282">
          <cell r="B282" t="str">
            <v>Basildon</v>
          </cell>
          <cell r="C282">
            <v>4</v>
          </cell>
          <cell r="D282">
            <v>0</v>
          </cell>
          <cell r="E282">
            <v>0</v>
          </cell>
          <cell r="F282">
            <v>0</v>
          </cell>
          <cell r="G282">
            <v>0</v>
          </cell>
          <cell r="H282">
            <v>0</v>
          </cell>
          <cell r="I282">
            <v>0</v>
          </cell>
          <cell r="J282">
            <v>0</v>
          </cell>
          <cell r="K282">
            <v>0</v>
          </cell>
          <cell r="L282">
            <v>1</v>
          </cell>
          <cell r="M282">
            <v>2</v>
          </cell>
          <cell r="N282">
            <v>2</v>
          </cell>
          <cell r="O282">
            <v>0</v>
          </cell>
          <cell r="P282">
            <v>0</v>
          </cell>
          <cell r="Q282">
            <v>1</v>
          </cell>
          <cell r="R282">
            <v>0</v>
          </cell>
          <cell r="S282">
            <v>6</v>
          </cell>
          <cell r="T282">
            <v>3</v>
          </cell>
          <cell r="U282">
            <v>18</v>
          </cell>
          <cell r="V282">
            <v>23</v>
          </cell>
          <cell r="W282">
            <v>2</v>
          </cell>
          <cell r="X282">
            <v>4</v>
          </cell>
          <cell r="Y282">
            <v>2</v>
          </cell>
          <cell r="Z282">
            <v>1</v>
          </cell>
          <cell r="AA282">
            <v>53</v>
          </cell>
          <cell r="AB282">
            <v>0</v>
          </cell>
          <cell r="AC282">
            <v>0</v>
          </cell>
          <cell r="AD282">
            <v>0</v>
          </cell>
          <cell r="AE282">
            <v>1</v>
          </cell>
          <cell r="AF282">
            <v>0</v>
          </cell>
          <cell r="AG282">
            <v>0</v>
          </cell>
          <cell r="AH282">
            <v>0</v>
          </cell>
          <cell r="AI282">
            <v>1</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2</v>
          </cell>
          <cell r="BA282">
            <v>0</v>
          </cell>
          <cell r="BB282">
            <v>0</v>
          </cell>
          <cell r="BC282">
            <v>0</v>
          </cell>
          <cell r="BD282">
            <v>0</v>
          </cell>
          <cell r="BE282">
            <v>0</v>
          </cell>
          <cell r="BF282">
            <v>0</v>
          </cell>
          <cell r="BG282">
            <v>2</v>
          </cell>
          <cell r="BH282">
            <v>6</v>
          </cell>
          <cell r="BI282">
            <v>20</v>
          </cell>
          <cell r="BJ282">
            <v>25</v>
          </cell>
          <cell r="BK282">
            <v>3</v>
          </cell>
          <cell r="BL282">
            <v>4</v>
          </cell>
          <cell r="BM282">
            <v>3</v>
          </cell>
          <cell r="BN282">
            <v>1</v>
          </cell>
          <cell r="BO282">
            <v>62</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0</v>
          </cell>
          <cell r="CT282">
            <v>0</v>
          </cell>
          <cell r="CU282">
            <v>0</v>
          </cell>
          <cell r="CV282">
            <v>0</v>
          </cell>
          <cell r="CW282">
            <v>0</v>
          </cell>
          <cell r="CX282">
            <v>0</v>
          </cell>
          <cell r="CY282">
            <v>0</v>
          </cell>
          <cell r="CZ282">
            <v>0</v>
          </cell>
          <cell r="DA282">
            <v>0</v>
          </cell>
          <cell r="DB282">
            <v>0</v>
          </cell>
          <cell r="DC282">
            <v>0</v>
          </cell>
          <cell r="DD282">
            <v>0</v>
          </cell>
          <cell r="DE282">
            <v>0</v>
          </cell>
          <cell r="DF282">
            <v>0</v>
          </cell>
          <cell r="DG282">
            <v>0</v>
          </cell>
          <cell r="DH282">
            <v>0</v>
          </cell>
          <cell r="DI282">
            <v>0</v>
          </cell>
          <cell r="DJ282">
            <v>0</v>
          </cell>
          <cell r="DK282">
            <v>0</v>
          </cell>
          <cell r="DL282">
            <v>0</v>
          </cell>
          <cell r="DM282">
            <v>0</v>
          </cell>
          <cell r="DN282">
            <v>0</v>
          </cell>
          <cell r="DO282">
            <v>0</v>
          </cell>
          <cell r="DP282">
            <v>0</v>
          </cell>
          <cell r="DQ282">
            <v>0</v>
          </cell>
          <cell r="DR282">
            <v>0</v>
          </cell>
          <cell r="DS282">
            <v>0</v>
          </cell>
          <cell r="DT282" t="str">
            <v>Yes</v>
          </cell>
          <cell r="DU282" t="str">
            <v>-</v>
          </cell>
          <cell r="DV282" t="str">
            <v>01268 294128</v>
          </cell>
          <cell r="DW282" t="str">
            <v>rita.hood@basildon.gov.uk</v>
          </cell>
        </row>
        <row r="283">
          <cell r="B283" t="str">
            <v>Kingston upon Hull</v>
          </cell>
          <cell r="C283">
            <v>2</v>
          </cell>
          <cell r="D283">
            <v>1</v>
          </cell>
          <cell r="E283">
            <v>0</v>
          </cell>
          <cell r="F283">
            <v>0</v>
          </cell>
          <cell r="G283">
            <v>0</v>
          </cell>
          <cell r="H283">
            <v>0</v>
          </cell>
          <cell r="I283">
            <v>0</v>
          </cell>
          <cell r="J283">
            <v>0</v>
          </cell>
          <cell r="K283">
            <v>1</v>
          </cell>
          <cell r="L283">
            <v>0</v>
          </cell>
          <cell r="M283">
            <v>0</v>
          </cell>
          <cell r="N283">
            <v>0</v>
          </cell>
          <cell r="O283">
            <v>0</v>
          </cell>
          <cell r="P283">
            <v>0</v>
          </cell>
          <cell r="Q283">
            <v>0</v>
          </cell>
          <cell r="R283">
            <v>0</v>
          </cell>
          <cell r="S283">
            <v>0</v>
          </cell>
          <cell r="T283">
            <v>17</v>
          </cell>
          <cell r="U283">
            <v>3</v>
          </cell>
          <cell r="V283">
            <v>0</v>
          </cell>
          <cell r="W283">
            <v>0</v>
          </cell>
          <cell r="X283">
            <v>0</v>
          </cell>
          <cell r="Y283">
            <v>0</v>
          </cell>
          <cell r="Z283">
            <v>0</v>
          </cell>
          <cell r="AA283">
            <v>20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18</v>
          </cell>
          <cell r="BI283">
            <v>3</v>
          </cell>
          <cell r="BJ283">
            <v>0</v>
          </cell>
          <cell r="BK283">
            <v>0</v>
          </cell>
          <cell r="BL283">
            <v>0</v>
          </cell>
          <cell r="BM283">
            <v>0</v>
          </cell>
          <cell r="BN283">
            <v>0</v>
          </cell>
          <cell r="BO283">
            <v>21</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cell r="CD283">
            <v>0</v>
          </cell>
          <cell r="CE283">
            <v>0</v>
          </cell>
          <cell r="CF283">
            <v>53</v>
          </cell>
          <cell r="CG283">
            <v>14</v>
          </cell>
          <cell r="CH283">
            <v>0</v>
          </cell>
          <cell r="CI283">
            <v>0</v>
          </cell>
          <cell r="CJ283">
            <v>0</v>
          </cell>
          <cell r="CK283">
            <v>0</v>
          </cell>
          <cell r="CL283">
            <v>0</v>
          </cell>
          <cell r="CM283">
            <v>67</v>
          </cell>
          <cell r="CN283">
            <v>0</v>
          </cell>
          <cell r="CO283">
            <v>0</v>
          </cell>
          <cell r="CP283">
            <v>0</v>
          </cell>
          <cell r="CQ283">
            <v>0</v>
          </cell>
          <cell r="CR283">
            <v>0</v>
          </cell>
          <cell r="CS283">
            <v>0</v>
          </cell>
          <cell r="CT283">
            <v>0</v>
          </cell>
          <cell r="CU283">
            <v>0</v>
          </cell>
          <cell r="CV283">
            <v>0</v>
          </cell>
          <cell r="CW283">
            <v>0</v>
          </cell>
          <cell r="CX283">
            <v>0</v>
          </cell>
          <cell r="CY283">
            <v>0</v>
          </cell>
          <cell r="CZ283">
            <v>0</v>
          </cell>
          <cell r="DA283">
            <v>0</v>
          </cell>
          <cell r="DB283">
            <v>0</v>
          </cell>
          <cell r="DC283">
            <v>0</v>
          </cell>
          <cell r="DD283">
            <v>0</v>
          </cell>
          <cell r="DE283">
            <v>0</v>
          </cell>
          <cell r="DF283">
            <v>0</v>
          </cell>
          <cell r="DG283">
            <v>0</v>
          </cell>
          <cell r="DH283">
            <v>0</v>
          </cell>
          <cell r="DI283">
            <v>0</v>
          </cell>
          <cell r="DJ283">
            <v>0</v>
          </cell>
          <cell r="DK283">
            <v>0</v>
          </cell>
          <cell r="DL283">
            <v>53</v>
          </cell>
          <cell r="DM283">
            <v>14</v>
          </cell>
          <cell r="DN283">
            <v>0</v>
          </cell>
          <cell r="DO283">
            <v>0</v>
          </cell>
          <cell r="DP283">
            <v>0</v>
          </cell>
          <cell r="DQ283">
            <v>0</v>
          </cell>
          <cell r="DR283">
            <v>0</v>
          </cell>
          <cell r="DS283">
            <v>67</v>
          </cell>
          <cell r="DT283" t="str">
            <v>Yes</v>
          </cell>
          <cell r="DU283" t="str">
            <v>-Re E2 no 1  _x000D_
On the 25h June 07, Hull experienced a major flooding crisis. After the _x000D_
initial evacuation of residents from the worst affected areas it became _x000D_
apparent that there would be a _x000D_
significant need for temporary _x000D_
accommodation for househol</v>
          </cell>
          <cell r="DV283" t="str">
            <v>01482 614305</v>
          </cell>
          <cell r="DW283" t="str">
            <v>Donna.tindall2@hullcc.gov.uk</v>
          </cell>
        </row>
        <row r="284">
          <cell r="B284" t="str">
            <v>Swale</v>
          </cell>
          <cell r="C284">
            <v>6</v>
          </cell>
          <cell r="D284">
            <v>0</v>
          </cell>
          <cell r="E284">
            <v>0</v>
          </cell>
          <cell r="F284">
            <v>0</v>
          </cell>
          <cell r="G284">
            <v>0</v>
          </cell>
          <cell r="H284">
            <v>0</v>
          </cell>
          <cell r="I284">
            <v>0</v>
          </cell>
          <cell r="J284">
            <v>0</v>
          </cell>
          <cell r="K284">
            <v>0</v>
          </cell>
          <cell r="L284">
            <v>1</v>
          </cell>
          <cell r="M284">
            <v>1</v>
          </cell>
          <cell r="N284">
            <v>1</v>
          </cell>
          <cell r="O284">
            <v>0</v>
          </cell>
          <cell r="P284">
            <v>0</v>
          </cell>
          <cell r="Q284">
            <v>0</v>
          </cell>
          <cell r="R284">
            <v>0</v>
          </cell>
          <cell r="S284">
            <v>3</v>
          </cell>
          <cell r="T284">
            <v>0</v>
          </cell>
          <cell r="U284">
            <v>1</v>
          </cell>
          <cell r="V284">
            <v>5</v>
          </cell>
          <cell r="W284">
            <v>0</v>
          </cell>
          <cell r="X284">
            <v>0</v>
          </cell>
          <cell r="Y284">
            <v>0</v>
          </cell>
          <cell r="Z284">
            <v>0</v>
          </cell>
          <cell r="AA284">
            <v>6</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2</v>
          </cell>
          <cell r="BA284">
            <v>0</v>
          </cell>
          <cell r="BB284">
            <v>1</v>
          </cell>
          <cell r="BC284">
            <v>1</v>
          </cell>
          <cell r="BD284">
            <v>0</v>
          </cell>
          <cell r="BE284">
            <v>0</v>
          </cell>
          <cell r="BF284">
            <v>0</v>
          </cell>
          <cell r="BG284">
            <v>4</v>
          </cell>
          <cell r="BH284">
            <v>3</v>
          </cell>
          <cell r="BI284">
            <v>2</v>
          </cell>
          <cell r="BJ284">
            <v>7</v>
          </cell>
          <cell r="BK284">
            <v>1</v>
          </cell>
          <cell r="BL284">
            <v>0</v>
          </cell>
          <cell r="BM284">
            <v>0</v>
          </cell>
          <cell r="BN284">
            <v>0</v>
          </cell>
          <cell r="BO284">
            <v>13</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0</v>
          </cell>
          <cell r="CH284">
            <v>0</v>
          </cell>
          <cell r="CI284">
            <v>0</v>
          </cell>
          <cell r="CJ284">
            <v>0</v>
          </cell>
          <cell r="CK284">
            <v>0</v>
          </cell>
          <cell r="CL284">
            <v>0</v>
          </cell>
          <cell r="CM284">
            <v>0</v>
          </cell>
          <cell r="CN284">
            <v>0</v>
          </cell>
          <cell r="CO284">
            <v>0</v>
          </cell>
          <cell r="CP284">
            <v>0</v>
          </cell>
          <cell r="CQ284">
            <v>0</v>
          </cell>
          <cell r="CR284">
            <v>0</v>
          </cell>
          <cell r="CS284">
            <v>0</v>
          </cell>
          <cell r="CT284">
            <v>0</v>
          </cell>
          <cell r="CU284">
            <v>0</v>
          </cell>
          <cell r="CV284">
            <v>0</v>
          </cell>
          <cell r="CW284">
            <v>0</v>
          </cell>
          <cell r="CX284">
            <v>0</v>
          </cell>
          <cell r="CY284">
            <v>0</v>
          </cell>
          <cell r="CZ284">
            <v>0</v>
          </cell>
          <cell r="DA284">
            <v>0</v>
          </cell>
          <cell r="DB284">
            <v>0</v>
          </cell>
          <cell r="DC284">
            <v>0</v>
          </cell>
          <cell r="DD284">
            <v>0</v>
          </cell>
          <cell r="DE284">
            <v>0</v>
          </cell>
          <cell r="DF284">
            <v>0</v>
          </cell>
          <cell r="DG284">
            <v>0</v>
          </cell>
          <cell r="DH284">
            <v>0</v>
          </cell>
          <cell r="DI284">
            <v>0</v>
          </cell>
          <cell r="DJ284">
            <v>0</v>
          </cell>
          <cell r="DK284">
            <v>0</v>
          </cell>
          <cell r="DL284">
            <v>0</v>
          </cell>
          <cell r="DM284">
            <v>0</v>
          </cell>
          <cell r="DN284">
            <v>0</v>
          </cell>
          <cell r="DO284">
            <v>0</v>
          </cell>
          <cell r="DP284">
            <v>0</v>
          </cell>
          <cell r="DQ284">
            <v>0</v>
          </cell>
          <cell r="DR284">
            <v>0</v>
          </cell>
          <cell r="DS284">
            <v>0</v>
          </cell>
          <cell r="DT284" t="str">
            <v>Yes</v>
          </cell>
          <cell r="DU284" t="str">
            <v>-</v>
          </cell>
          <cell r="DV284" t="str">
            <v>01795 417379</v>
          </cell>
          <cell r="DW284" t="str">
            <v>alainebunce@swale.gov.uk</v>
          </cell>
        </row>
        <row r="285">
          <cell r="B285" t="str">
            <v>Kings Lynn and West Norfolk</v>
          </cell>
          <cell r="C285">
            <v>4</v>
          </cell>
          <cell r="D285">
            <v>0</v>
          </cell>
          <cell r="E285">
            <v>0</v>
          </cell>
          <cell r="F285">
            <v>0</v>
          </cell>
          <cell r="G285">
            <v>0</v>
          </cell>
          <cell r="H285">
            <v>0</v>
          </cell>
          <cell r="I285">
            <v>0</v>
          </cell>
          <cell r="J285">
            <v>0</v>
          </cell>
          <cell r="K285">
            <v>0</v>
          </cell>
          <cell r="L285">
            <v>0</v>
          </cell>
          <cell r="M285">
            <v>1</v>
          </cell>
          <cell r="N285">
            <v>0</v>
          </cell>
          <cell r="O285">
            <v>0</v>
          </cell>
          <cell r="P285">
            <v>0</v>
          </cell>
          <cell r="Q285">
            <v>0</v>
          </cell>
          <cell r="R285">
            <v>0</v>
          </cell>
          <cell r="S285">
            <v>1</v>
          </cell>
          <cell r="T285">
            <v>19</v>
          </cell>
          <cell r="U285">
            <v>1</v>
          </cell>
          <cell r="V285">
            <v>0</v>
          </cell>
          <cell r="W285">
            <v>0</v>
          </cell>
          <cell r="X285">
            <v>0</v>
          </cell>
          <cell r="Y285">
            <v>0</v>
          </cell>
          <cell r="Z285">
            <v>0</v>
          </cell>
          <cell r="AA285">
            <v>20</v>
          </cell>
          <cell r="AB285">
            <v>0</v>
          </cell>
          <cell r="AC285">
            <v>0</v>
          </cell>
          <cell r="AD285">
            <v>0</v>
          </cell>
          <cell r="AE285">
            <v>0</v>
          </cell>
          <cell r="AF285">
            <v>0</v>
          </cell>
          <cell r="AG285">
            <v>0</v>
          </cell>
          <cell r="AH285">
            <v>0</v>
          </cell>
          <cell r="AI285">
            <v>0</v>
          </cell>
          <cell r="AJ285">
            <v>0</v>
          </cell>
          <cell r="AK285">
            <v>0</v>
          </cell>
          <cell r="AL285">
            <v>1</v>
          </cell>
          <cell r="AM285">
            <v>1</v>
          </cell>
          <cell r="AN285">
            <v>0</v>
          </cell>
          <cell r="AO285">
            <v>0</v>
          </cell>
          <cell r="AP285">
            <v>0</v>
          </cell>
          <cell r="AQ285">
            <v>2</v>
          </cell>
          <cell r="AR285">
            <v>3</v>
          </cell>
          <cell r="AS285">
            <v>2</v>
          </cell>
          <cell r="AT285">
            <v>0</v>
          </cell>
          <cell r="AU285">
            <v>0</v>
          </cell>
          <cell r="AV285">
            <v>0</v>
          </cell>
          <cell r="AW285">
            <v>0</v>
          </cell>
          <cell r="AX285">
            <v>0</v>
          </cell>
          <cell r="AY285">
            <v>5</v>
          </cell>
          <cell r="AZ285">
            <v>1</v>
          </cell>
          <cell r="BA285">
            <v>0</v>
          </cell>
          <cell r="BB285">
            <v>0</v>
          </cell>
          <cell r="BC285">
            <v>0</v>
          </cell>
          <cell r="BD285">
            <v>0</v>
          </cell>
          <cell r="BE285">
            <v>0</v>
          </cell>
          <cell r="BF285">
            <v>0</v>
          </cell>
          <cell r="BG285">
            <v>1</v>
          </cell>
          <cell r="BH285">
            <v>23</v>
          </cell>
          <cell r="BI285">
            <v>4</v>
          </cell>
          <cell r="BJ285">
            <v>1</v>
          </cell>
          <cell r="BK285">
            <v>1</v>
          </cell>
          <cell r="BL285">
            <v>0</v>
          </cell>
          <cell r="BM285">
            <v>0</v>
          </cell>
          <cell r="BN285">
            <v>0</v>
          </cell>
          <cell r="BO285">
            <v>29</v>
          </cell>
          <cell r="BP285">
            <v>0</v>
          </cell>
          <cell r="BQ285">
            <v>0</v>
          </cell>
          <cell r="BR285">
            <v>0</v>
          </cell>
          <cell r="BS285">
            <v>0</v>
          </cell>
          <cell r="BT285">
            <v>0</v>
          </cell>
          <cell r="BU285">
            <v>0</v>
          </cell>
          <cell r="BV285">
            <v>0</v>
          </cell>
          <cell r="BW285">
            <v>0</v>
          </cell>
          <cell r="BX285">
            <v>18</v>
          </cell>
          <cell r="BY285">
            <v>0</v>
          </cell>
          <cell r="BZ285">
            <v>0</v>
          </cell>
          <cell r="CA285">
            <v>0</v>
          </cell>
          <cell r="CB285">
            <v>0</v>
          </cell>
          <cell r="CC285">
            <v>0</v>
          </cell>
          <cell r="CD285">
            <v>0</v>
          </cell>
          <cell r="CE285">
            <v>18</v>
          </cell>
          <cell r="CF285">
            <v>1</v>
          </cell>
          <cell r="CG285">
            <v>0</v>
          </cell>
          <cell r="CH285">
            <v>0</v>
          </cell>
          <cell r="CI285">
            <v>0</v>
          </cell>
          <cell r="CJ285">
            <v>0</v>
          </cell>
          <cell r="CK285">
            <v>0</v>
          </cell>
          <cell r="CL285">
            <v>0</v>
          </cell>
          <cell r="CM285">
            <v>1</v>
          </cell>
          <cell r="CN285">
            <v>0</v>
          </cell>
          <cell r="CO285">
            <v>0</v>
          </cell>
          <cell r="CP285">
            <v>0</v>
          </cell>
          <cell r="CQ285">
            <v>0</v>
          </cell>
          <cell r="CR285">
            <v>0</v>
          </cell>
          <cell r="CS285">
            <v>0</v>
          </cell>
          <cell r="CT285">
            <v>0</v>
          </cell>
          <cell r="CU285">
            <v>0</v>
          </cell>
          <cell r="CV285">
            <v>0</v>
          </cell>
          <cell r="CW285">
            <v>0</v>
          </cell>
          <cell r="CX285">
            <v>0</v>
          </cell>
          <cell r="CY285">
            <v>0</v>
          </cell>
          <cell r="CZ285">
            <v>0</v>
          </cell>
          <cell r="DA285">
            <v>0</v>
          </cell>
          <cell r="DB285">
            <v>0</v>
          </cell>
          <cell r="DC285">
            <v>0</v>
          </cell>
          <cell r="DD285">
            <v>0</v>
          </cell>
          <cell r="DE285">
            <v>0</v>
          </cell>
          <cell r="DF285">
            <v>0</v>
          </cell>
          <cell r="DG285">
            <v>0</v>
          </cell>
          <cell r="DH285">
            <v>0</v>
          </cell>
          <cell r="DI285">
            <v>0</v>
          </cell>
          <cell r="DJ285">
            <v>0</v>
          </cell>
          <cell r="DK285">
            <v>0</v>
          </cell>
          <cell r="DL285">
            <v>19</v>
          </cell>
          <cell r="DM285">
            <v>0</v>
          </cell>
          <cell r="DN285">
            <v>0</v>
          </cell>
          <cell r="DO285">
            <v>0</v>
          </cell>
          <cell r="DP285">
            <v>0</v>
          </cell>
          <cell r="DQ285">
            <v>0</v>
          </cell>
          <cell r="DR285">
            <v>0</v>
          </cell>
          <cell r="DS285">
            <v>19</v>
          </cell>
          <cell r="DT285" t="str">
            <v>Yes</v>
          </cell>
          <cell r="DU285" t="str">
            <v>-</v>
          </cell>
          <cell r="DV285" t="str">
            <v>01553 616209</v>
          </cell>
          <cell r="DW285" t="str">
            <v>paul.smith@west-norfolk.gov.uk</v>
          </cell>
        </row>
        <row r="286">
          <cell r="B286" t="str">
            <v>Northampton</v>
          </cell>
          <cell r="C286">
            <v>3</v>
          </cell>
          <cell r="D286">
            <v>3</v>
          </cell>
          <cell r="E286">
            <v>0</v>
          </cell>
          <cell r="F286">
            <v>0</v>
          </cell>
          <cell r="G286">
            <v>0</v>
          </cell>
          <cell r="H286">
            <v>0</v>
          </cell>
          <cell r="I286">
            <v>0</v>
          </cell>
          <cell r="J286">
            <v>0</v>
          </cell>
          <cell r="K286">
            <v>3</v>
          </cell>
          <cell r="L286">
            <v>0</v>
          </cell>
          <cell r="M286">
            <v>0</v>
          </cell>
          <cell r="N286">
            <v>0</v>
          </cell>
          <cell r="O286">
            <v>0</v>
          </cell>
          <cell r="P286">
            <v>0</v>
          </cell>
          <cell r="Q286">
            <v>0</v>
          </cell>
          <cell r="R286">
            <v>0</v>
          </cell>
          <cell r="S286">
            <v>0</v>
          </cell>
          <cell r="T286">
            <v>71</v>
          </cell>
          <cell r="U286">
            <v>4</v>
          </cell>
          <cell r="V286">
            <v>0</v>
          </cell>
          <cell r="W286">
            <v>0</v>
          </cell>
          <cell r="X286">
            <v>0</v>
          </cell>
          <cell r="Y286">
            <v>0</v>
          </cell>
          <cell r="Z286">
            <v>0</v>
          </cell>
          <cell r="AA286">
            <v>75</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2</v>
          </cell>
          <cell r="BA286">
            <v>0</v>
          </cell>
          <cell r="BB286">
            <v>0</v>
          </cell>
          <cell r="BC286">
            <v>0</v>
          </cell>
          <cell r="BD286">
            <v>0</v>
          </cell>
          <cell r="BE286">
            <v>0</v>
          </cell>
          <cell r="BF286">
            <v>0</v>
          </cell>
          <cell r="BG286">
            <v>2</v>
          </cell>
          <cell r="BH286">
            <v>76</v>
          </cell>
          <cell r="BI286">
            <v>4</v>
          </cell>
          <cell r="BJ286">
            <v>0</v>
          </cell>
          <cell r="BK286">
            <v>0</v>
          </cell>
          <cell r="BL286">
            <v>0</v>
          </cell>
          <cell r="BM286">
            <v>0</v>
          </cell>
          <cell r="BN286">
            <v>0</v>
          </cell>
          <cell r="BO286">
            <v>80</v>
          </cell>
          <cell r="BP286">
            <v>8</v>
          </cell>
          <cell r="BQ286">
            <v>0</v>
          </cell>
          <cell r="BR286">
            <v>0</v>
          </cell>
          <cell r="BS286">
            <v>0</v>
          </cell>
          <cell r="BT286">
            <v>0</v>
          </cell>
          <cell r="BU286">
            <v>0</v>
          </cell>
          <cell r="BV286">
            <v>0</v>
          </cell>
          <cell r="BW286">
            <v>8</v>
          </cell>
          <cell r="BX286">
            <v>0</v>
          </cell>
          <cell r="BY286">
            <v>0</v>
          </cell>
          <cell r="BZ286">
            <v>0</v>
          </cell>
          <cell r="CA286">
            <v>0</v>
          </cell>
          <cell r="CB286">
            <v>0</v>
          </cell>
          <cell r="CC286">
            <v>0</v>
          </cell>
          <cell r="CD286">
            <v>0</v>
          </cell>
          <cell r="CE286">
            <v>0</v>
          </cell>
          <cell r="CF286">
            <v>1</v>
          </cell>
          <cell r="CG286">
            <v>0</v>
          </cell>
          <cell r="CH286">
            <v>0</v>
          </cell>
          <cell r="CI286">
            <v>0</v>
          </cell>
          <cell r="CJ286">
            <v>0</v>
          </cell>
          <cell r="CK286">
            <v>0</v>
          </cell>
          <cell r="CL286">
            <v>0</v>
          </cell>
          <cell r="CM286">
            <v>1</v>
          </cell>
          <cell r="CN286">
            <v>0</v>
          </cell>
          <cell r="CO286">
            <v>0</v>
          </cell>
          <cell r="CP286">
            <v>0</v>
          </cell>
          <cell r="CQ286">
            <v>0</v>
          </cell>
          <cell r="CR286">
            <v>0</v>
          </cell>
          <cell r="CS286">
            <v>0</v>
          </cell>
          <cell r="CT286">
            <v>0</v>
          </cell>
          <cell r="CU286">
            <v>0</v>
          </cell>
          <cell r="CV286">
            <v>0</v>
          </cell>
          <cell r="CW286">
            <v>0</v>
          </cell>
          <cell r="CX286">
            <v>0</v>
          </cell>
          <cell r="CY286">
            <v>0</v>
          </cell>
          <cell r="CZ286">
            <v>0</v>
          </cell>
          <cell r="DA286">
            <v>0</v>
          </cell>
          <cell r="DB286">
            <v>0</v>
          </cell>
          <cell r="DC286">
            <v>0</v>
          </cell>
          <cell r="DD286">
            <v>1</v>
          </cell>
          <cell r="DE286">
            <v>0</v>
          </cell>
          <cell r="DF286">
            <v>0</v>
          </cell>
          <cell r="DG286">
            <v>0</v>
          </cell>
          <cell r="DH286">
            <v>0</v>
          </cell>
          <cell r="DI286">
            <v>0</v>
          </cell>
          <cell r="DJ286">
            <v>0</v>
          </cell>
          <cell r="DK286">
            <v>1</v>
          </cell>
          <cell r="DL286">
            <v>10</v>
          </cell>
          <cell r="DM286">
            <v>0</v>
          </cell>
          <cell r="DN286">
            <v>0</v>
          </cell>
          <cell r="DO286">
            <v>0</v>
          </cell>
          <cell r="DP286">
            <v>0</v>
          </cell>
          <cell r="DQ286">
            <v>0</v>
          </cell>
          <cell r="DR286">
            <v>0</v>
          </cell>
          <cell r="DS286">
            <v>10</v>
          </cell>
          <cell r="DT286" t="str">
            <v>Yes</v>
          </cell>
          <cell r="DU286" t="str">
            <v>-</v>
          </cell>
          <cell r="DV286" t="str">
            <v>01604 838603</v>
          </cell>
          <cell r="DW286" t="str">
            <v>lbrede@northampton.gov.uk</v>
          </cell>
        </row>
        <row r="287">
          <cell r="B287" t="str">
            <v>Vale of White Horse</v>
          </cell>
          <cell r="C287">
            <v>6</v>
          </cell>
          <cell r="D287">
            <v>0</v>
          </cell>
          <cell r="E287">
            <v>0</v>
          </cell>
          <cell r="F287">
            <v>0</v>
          </cell>
          <cell r="G287">
            <v>0</v>
          </cell>
          <cell r="H287">
            <v>0</v>
          </cell>
          <cell r="I287">
            <v>0</v>
          </cell>
          <cell r="J287">
            <v>0</v>
          </cell>
          <cell r="K287">
            <v>0</v>
          </cell>
          <cell r="L287">
            <v>0</v>
          </cell>
          <cell r="M287">
            <v>0</v>
          </cell>
          <cell r="N287">
            <v>0</v>
          </cell>
          <cell r="O287">
            <v>0</v>
          </cell>
          <cell r="P287">
            <v>1</v>
          </cell>
          <cell r="Q287">
            <v>0</v>
          </cell>
          <cell r="R287">
            <v>0</v>
          </cell>
          <cell r="S287">
            <v>1</v>
          </cell>
          <cell r="T287">
            <v>2</v>
          </cell>
          <cell r="U287">
            <v>5</v>
          </cell>
          <cell r="V287">
            <v>7</v>
          </cell>
          <cell r="W287">
            <v>4</v>
          </cell>
          <cell r="X287">
            <v>2</v>
          </cell>
          <cell r="Y287">
            <v>0</v>
          </cell>
          <cell r="Z287">
            <v>1</v>
          </cell>
          <cell r="AA287">
            <v>21</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2</v>
          </cell>
          <cell r="BA287">
            <v>0</v>
          </cell>
          <cell r="BB287">
            <v>0</v>
          </cell>
          <cell r="BC287">
            <v>0</v>
          </cell>
          <cell r="BD287">
            <v>0</v>
          </cell>
          <cell r="BE287">
            <v>0</v>
          </cell>
          <cell r="BF287">
            <v>0</v>
          </cell>
          <cell r="BG287">
            <v>2</v>
          </cell>
          <cell r="BH287">
            <v>4</v>
          </cell>
          <cell r="BI287">
            <v>5</v>
          </cell>
          <cell r="BJ287">
            <v>7</v>
          </cell>
          <cell r="BK287">
            <v>4</v>
          </cell>
          <cell r="BL287">
            <v>3</v>
          </cell>
          <cell r="BM287">
            <v>0</v>
          </cell>
          <cell r="BN287">
            <v>1</v>
          </cell>
          <cell r="BO287">
            <v>24</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cell r="CD287">
            <v>0</v>
          </cell>
          <cell r="CE287">
            <v>0</v>
          </cell>
          <cell r="CF287">
            <v>0</v>
          </cell>
          <cell r="CG287">
            <v>0</v>
          </cell>
          <cell r="CH287">
            <v>0</v>
          </cell>
          <cell r="CI287">
            <v>0</v>
          </cell>
          <cell r="CJ287">
            <v>0</v>
          </cell>
          <cell r="CK287">
            <v>0</v>
          </cell>
          <cell r="CL287">
            <v>0</v>
          </cell>
          <cell r="CM287">
            <v>0</v>
          </cell>
          <cell r="CN287">
            <v>0</v>
          </cell>
          <cell r="CO287">
            <v>0</v>
          </cell>
          <cell r="CP287">
            <v>0</v>
          </cell>
          <cell r="CQ287">
            <v>0</v>
          </cell>
          <cell r="CR287">
            <v>0</v>
          </cell>
          <cell r="CS287">
            <v>0</v>
          </cell>
          <cell r="CT287">
            <v>0</v>
          </cell>
          <cell r="CU287">
            <v>0</v>
          </cell>
          <cell r="CV287">
            <v>0</v>
          </cell>
          <cell r="CW287">
            <v>0</v>
          </cell>
          <cell r="CX287">
            <v>0</v>
          </cell>
          <cell r="CY287">
            <v>0</v>
          </cell>
          <cell r="CZ287">
            <v>0</v>
          </cell>
          <cell r="DA287">
            <v>0</v>
          </cell>
          <cell r="DB287">
            <v>0</v>
          </cell>
          <cell r="DC287">
            <v>0</v>
          </cell>
          <cell r="DD287">
            <v>0</v>
          </cell>
          <cell r="DE287">
            <v>0</v>
          </cell>
          <cell r="DF287">
            <v>0</v>
          </cell>
          <cell r="DG287">
            <v>0</v>
          </cell>
          <cell r="DH287">
            <v>0</v>
          </cell>
          <cell r="DI287">
            <v>0</v>
          </cell>
          <cell r="DJ287">
            <v>0</v>
          </cell>
          <cell r="DK287">
            <v>0</v>
          </cell>
          <cell r="DL287">
            <v>0</v>
          </cell>
          <cell r="DM287">
            <v>0</v>
          </cell>
          <cell r="DN287">
            <v>0</v>
          </cell>
          <cell r="DO287">
            <v>0</v>
          </cell>
          <cell r="DP287">
            <v>0</v>
          </cell>
          <cell r="DQ287">
            <v>0</v>
          </cell>
          <cell r="DR287">
            <v>0</v>
          </cell>
          <cell r="DS287">
            <v>0</v>
          </cell>
          <cell r="DT287" t="str">
            <v>Yes</v>
          </cell>
          <cell r="DU287" t="str">
            <v>-</v>
          </cell>
          <cell r="DV287" t="str">
            <v>(01235) 520202 Ext.423</v>
          </cell>
          <cell r="DW287" t="str">
            <v>phil.ealey@whitehorsedc.gov.uk</v>
          </cell>
        </row>
        <row r="288">
          <cell r="B288" t="str">
            <v>Sedgemoor</v>
          </cell>
          <cell r="C288">
            <v>7</v>
          </cell>
          <cell r="D288">
            <v>1</v>
          </cell>
          <cell r="E288">
            <v>0</v>
          </cell>
          <cell r="F288">
            <v>0</v>
          </cell>
          <cell r="G288">
            <v>0</v>
          </cell>
          <cell r="H288">
            <v>0</v>
          </cell>
          <cell r="I288">
            <v>0</v>
          </cell>
          <cell r="J288">
            <v>0</v>
          </cell>
          <cell r="K288">
            <v>1</v>
          </cell>
          <cell r="L288">
            <v>0</v>
          </cell>
          <cell r="M288">
            <v>2</v>
          </cell>
          <cell r="N288">
            <v>0</v>
          </cell>
          <cell r="O288">
            <v>0</v>
          </cell>
          <cell r="P288">
            <v>0</v>
          </cell>
          <cell r="Q288">
            <v>0</v>
          </cell>
          <cell r="R288">
            <v>0</v>
          </cell>
          <cell r="S288">
            <v>2</v>
          </cell>
          <cell r="T288">
            <v>6</v>
          </cell>
          <cell r="U288">
            <v>8</v>
          </cell>
          <cell r="V288">
            <v>1</v>
          </cell>
          <cell r="W288">
            <v>0</v>
          </cell>
          <cell r="X288">
            <v>0</v>
          </cell>
          <cell r="Y288">
            <v>0</v>
          </cell>
          <cell r="Z288">
            <v>0</v>
          </cell>
          <cell r="AA288">
            <v>15</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1</v>
          </cell>
          <cell r="AT288">
            <v>0</v>
          </cell>
          <cell r="AU288">
            <v>0</v>
          </cell>
          <cell r="AV288">
            <v>0</v>
          </cell>
          <cell r="AW288">
            <v>0</v>
          </cell>
          <cell r="AX288">
            <v>0</v>
          </cell>
          <cell r="AY288">
            <v>1</v>
          </cell>
          <cell r="AZ288">
            <v>0</v>
          </cell>
          <cell r="BA288">
            <v>0</v>
          </cell>
          <cell r="BB288">
            <v>1</v>
          </cell>
          <cell r="BC288">
            <v>0</v>
          </cell>
          <cell r="BD288">
            <v>0</v>
          </cell>
          <cell r="BE288">
            <v>0</v>
          </cell>
          <cell r="BF288">
            <v>0</v>
          </cell>
          <cell r="BG288">
            <v>1</v>
          </cell>
          <cell r="BH288">
            <v>7</v>
          </cell>
          <cell r="BI288">
            <v>11</v>
          </cell>
          <cell r="BJ288">
            <v>2</v>
          </cell>
          <cell r="BK288">
            <v>0</v>
          </cell>
          <cell r="BL288">
            <v>0</v>
          </cell>
          <cell r="BM288">
            <v>0</v>
          </cell>
          <cell r="BN288">
            <v>0</v>
          </cell>
          <cell r="BO288">
            <v>20</v>
          </cell>
          <cell r="BP288">
            <v>0</v>
          </cell>
          <cell r="BQ288">
            <v>0</v>
          </cell>
          <cell r="BR288">
            <v>0</v>
          </cell>
          <cell r="BS288">
            <v>0</v>
          </cell>
          <cell r="BT288">
            <v>0</v>
          </cell>
          <cell r="BU288">
            <v>0</v>
          </cell>
          <cell r="BV288">
            <v>0</v>
          </cell>
          <cell r="BW288">
            <v>0</v>
          </cell>
          <cell r="BX288">
            <v>0</v>
          </cell>
          <cell r="BY288">
            <v>0</v>
          </cell>
          <cell r="BZ288">
            <v>0</v>
          </cell>
          <cell r="CA288">
            <v>0</v>
          </cell>
          <cell r="CB288">
            <v>0</v>
          </cell>
          <cell r="CC288">
            <v>0</v>
          </cell>
          <cell r="CD288">
            <v>0</v>
          </cell>
          <cell r="CE288">
            <v>0</v>
          </cell>
          <cell r="CF288">
            <v>0</v>
          </cell>
          <cell r="CG288">
            <v>0</v>
          </cell>
          <cell r="CH288">
            <v>0</v>
          </cell>
          <cell r="CI288">
            <v>0</v>
          </cell>
          <cell r="CJ288">
            <v>0</v>
          </cell>
          <cell r="CK288">
            <v>0</v>
          </cell>
          <cell r="CL288">
            <v>0</v>
          </cell>
          <cell r="CM288">
            <v>0</v>
          </cell>
          <cell r="CN288">
            <v>0</v>
          </cell>
          <cell r="CO288">
            <v>0</v>
          </cell>
          <cell r="CP288">
            <v>0</v>
          </cell>
          <cell r="CQ288">
            <v>0</v>
          </cell>
          <cell r="CR288">
            <v>0</v>
          </cell>
          <cell r="CS288">
            <v>0</v>
          </cell>
          <cell r="CT288">
            <v>0</v>
          </cell>
          <cell r="CU288">
            <v>0</v>
          </cell>
          <cell r="CV288">
            <v>0</v>
          </cell>
          <cell r="CW288">
            <v>0</v>
          </cell>
          <cell r="CX288">
            <v>0</v>
          </cell>
          <cell r="CY288">
            <v>0</v>
          </cell>
          <cell r="CZ288">
            <v>0</v>
          </cell>
          <cell r="DA288">
            <v>0</v>
          </cell>
          <cell r="DB288">
            <v>0</v>
          </cell>
          <cell r="DC288">
            <v>0</v>
          </cell>
          <cell r="DD288">
            <v>1</v>
          </cell>
          <cell r="DE288">
            <v>0</v>
          </cell>
          <cell r="DF288">
            <v>0</v>
          </cell>
          <cell r="DG288">
            <v>0</v>
          </cell>
          <cell r="DH288">
            <v>0</v>
          </cell>
          <cell r="DI288">
            <v>0</v>
          </cell>
          <cell r="DJ288">
            <v>0</v>
          </cell>
          <cell r="DK288">
            <v>1</v>
          </cell>
          <cell r="DL288">
            <v>1</v>
          </cell>
          <cell r="DM288">
            <v>0</v>
          </cell>
          <cell r="DN288">
            <v>0</v>
          </cell>
          <cell r="DO288">
            <v>0</v>
          </cell>
          <cell r="DP288">
            <v>0</v>
          </cell>
          <cell r="DQ288">
            <v>0</v>
          </cell>
          <cell r="DR288">
            <v>0</v>
          </cell>
          <cell r="DS288">
            <v>1</v>
          </cell>
          <cell r="DT288" t="str">
            <v>Yes</v>
          </cell>
          <cell r="DU288" t="str">
            <v>-</v>
          </cell>
          <cell r="DV288" t="str">
            <v>01278 435342</v>
          </cell>
          <cell r="DW288" t="str">
            <v>kirsty.chadwick@sedgemoor.gov.uk</v>
          </cell>
        </row>
        <row r="289">
          <cell r="B289" t="str">
            <v>Wigan</v>
          </cell>
          <cell r="C289">
            <v>9</v>
          </cell>
          <cell r="D289">
            <v>0</v>
          </cell>
          <cell r="E289">
            <v>0</v>
          </cell>
          <cell r="F289">
            <v>0</v>
          </cell>
          <cell r="G289">
            <v>0</v>
          </cell>
          <cell r="H289">
            <v>0</v>
          </cell>
          <cell r="I289">
            <v>0</v>
          </cell>
          <cell r="J289">
            <v>0</v>
          </cell>
          <cell r="K289">
            <v>0</v>
          </cell>
          <cell r="L289">
            <v>1</v>
          </cell>
          <cell r="M289">
            <v>0</v>
          </cell>
          <cell r="N289">
            <v>0</v>
          </cell>
          <cell r="O289">
            <v>0</v>
          </cell>
          <cell r="P289">
            <v>0</v>
          </cell>
          <cell r="Q289">
            <v>0</v>
          </cell>
          <cell r="R289">
            <v>0</v>
          </cell>
          <cell r="S289">
            <v>1</v>
          </cell>
          <cell r="T289">
            <v>73</v>
          </cell>
          <cell r="U289">
            <v>4</v>
          </cell>
          <cell r="V289">
            <v>1</v>
          </cell>
          <cell r="W289">
            <v>0</v>
          </cell>
          <cell r="X289">
            <v>0</v>
          </cell>
          <cell r="Y289">
            <v>0</v>
          </cell>
          <cell r="Z289">
            <v>0</v>
          </cell>
          <cell r="AA289">
            <v>78</v>
          </cell>
          <cell r="AB289">
            <v>1</v>
          </cell>
          <cell r="AC289">
            <v>0</v>
          </cell>
          <cell r="AD289">
            <v>0</v>
          </cell>
          <cell r="AE289">
            <v>0</v>
          </cell>
          <cell r="AF289">
            <v>0</v>
          </cell>
          <cell r="AG289">
            <v>0</v>
          </cell>
          <cell r="AH289">
            <v>0</v>
          </cell>
          <cell r="AI289">
            <v>1</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3</v>
          </cell>
          <cell r="BA289">
            <v>0</v>
          </cell>
          <cell r="BB289">
            <v>0</v>
          </cell>
          <cell r="BC289">
            <v>0</v>
          </cell>
          <cell r="BD289">
            <v>0</v>
          </cell>
          <cell r="BE289">
            <v>0</v>
          </cell>
          <cell r="BF289">
            <v>0</v>
          </cell>
          <cell r="BG289">
            <v>3</v>
          </cell>
          <cell r="BH289">
            <v>78</v>
          </cell>
          <cell r="BI289">
            <v>4</v>
          </cell>
          <cell r="BJ289">
            <v>1</v>
          </cell>
          <cell r="BK289">
            <v>0</v>
          </cell>
          <cell r="BL289">
            <v>0</v>
          </cell>
          <cell r="BM289">
            <v>0</v>
          </cell>
          <cell r="BN289">
            <v>0</v>
          </cell>
          <cell r="BO289">
            <v>83</v>
          </cell>
          <cell r="BP289">
            <v>0</v>
          </cell>
          <cell r="BQ289">
            <v>0</v>
          </cell>
          <cell r="BR289">
            <v>0</v>
          </cell>
          <cell r="BS289">
            <v>0</v>
          </cell>
          <cell r="BT289">
            <v>0</v>
          </cell>
          <cell r="BU289">
            <v>0</v>
          </cell>
          <cell r="BV289">
            <v>0</v>
          </cell>
          <cell r="BW289">
            <v>0</v>
          </cell>
          <cell r="BX289">
            <v>102</v>
          </cell>
          <cell r="BY289">
            <v>15</v>
          </cell>
          <cell r="BZ289">
            <v>4</v>
          </cell>
          <cell r="CA289">
            <v>0</v>
          </cell>
          <cell r="CB289">
            <v>0</v>
          </cell>
          <cell r="CC289">
            <v>0</v>
          </cell>
          <cell r="CD289">
            <v>0</v>
          </cell>
          <cell r="CE289">
            <v>121</v>
          </cell>
          <cell r="CF289">
            <v>4</v>
          </cell>
          <cell r="CG289">
            <v>0</v>
          </cell>
          <cell r="CH289">
            <v>0</v>
          </cell>
          <cell r="CI289">
            <v>0</v>
          </cell>
          <cell r="CJ289">
            <v>0</v>
          </cell>
          <cell r="CK289">
            <v>0</v>
          </cell>
          <cell r="CL289">
            <v>0</v>
          </cell>
          <cell r="CM289">
            <v>4</v>
          </cell>
          <cell r="CN289">
            <v>1</v>
          </cell>
          <cell r="CO289">
            <v>1</v>
          </cell>
          <cell r="CP289">
            <v>0</v>
          </cell>
          <cell r="CQ289">
            <v>0</v>
          </cell>
          <cell r="CR289">
            <v>0</v>
          </cell>
          <cell r="CS289">
            <v>0</v>
          </cell>
          <cell r="CT289">
            <v>0</v>
          </cell>
          <cell r="CU289">
            <v>2</v>
          </cell>
          <cell r="CV289">
            <v>1</v>
          </cell>
          <cell r="CW289">
            <v>0</v>
          </cell>
          <cell r="CX289">
            <v>0</v>
          </cell>
          <cell r="CY289">
            <v>0</v>
          </cell>
          <cell r="CZ289">
            <v>0</v>
          </cell>
          <cell r="DA289">
            <v>0</v>
          </cell>
          <cell r="DB289">
            <v>0</v>
          </cell>
          <cell r="DC289">
            <v>1</v>
          </cell>
          <cell r="DD289">
            <v>9</v>
          </cell>
          <cell r="DE289">
            <v>0</v>
          </cell>
          <cell r="DF289">
            <v>0</v>
          </cell>
          <cell r="DG289">
            <v>0</v>
          </cell>
          <cell r="DH289">
            <v>0</v>
          </cell>
          <cell r="DI289">
            <v>0</v>
          </cell>
          <cell r="DJ289">
            <v>0</v>
          </cell>
          <cell r="DK289">
            <v>9</v>
          </cell>
          <cell r="DL289">
            <v>117</v>
          </cell>
          <cell r="DM289">
            <v>16</v>
          </cell>
          <cell r="DN289">
            <v>4</v>
          </cell>
          <cell r="DO289">
            <v>0</v>
          </cell>
          <cell r="DP289">
            <v>0</v>
          </cell>
          <cell r="DQ289">
            <v>0</v>
          </cell>
          <cell r="DR289">
            <v>0</v>
          </cell>
          <cell r="DS289">
            <v>137</v>
          </cell>
          <cell r="DT289" t="str">
            <v>Yes</v>
          </cell>
          <cell r="DU289" t="str">
            <v>-</v>
          </cell>
          <cell r="DV289" t="str">
            <v>01942 705706</v>
          </cell>
          <cell r="DW289" t="str">
            <v>l.morling@walh.co.uk</v>
          </cell>
        </row>
        <row r="290">
          <cell r="B290" t="str">
            <v>Knowsley</v>
          </cell>
          <cell r="C290">
            <v>9</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21</v>
          </cell>
          <cell r="U290">
            <v>1</v>
          </cell>
          <cell r="V290">
            <v>0</v>
          </cell>
          <cell r="W290">
            <v>0</v>
          </cell>
          <cell r="X290">
            <v>0</v>
          </cell>
          <cell r="Y290">
            <v>0</v>
          </cell>
          <cell r="Z290">
            <v>0</v>
          </cell>
          <cell r="AA290">
            <v>22</v>
          </cell>
          <cell r="AB290">
            <v>1</v>
          </cell>
          <cell r="AC290">
            <v>0</v>
          </cell>
          <cell r="AD290">
            <v>0</v>
          </cell>
          <cell r="AE290">
            <v>0</v>
          </cell>
          <cell r="AF290">
            <v>0</v>
          </cell>
          <cell r="AG290">
            <v>0</v>
          </cell>
          <cell r="AH290">
            <v>0</v>
          </cell>
          <cell r="AI290">
            <v>1</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22</v>
          </cell>
          <cell r="BI290">
            <v>1</v>
          </cell>
          <cell r="BJ290">
            <v>0</v>
          </cell>
          <cell r="BK290">
            <v>0</v>
          </cell>
          <cell r="BL290">
            <v>0</v>
          </cell>
          <cell r="BM290">
            <v>0</v>
          </cell>
          <cell r="BN290">
            <v>0</v>
          </cell>
          <cell r="BO290">
            <v>23</v>
          </cell>
          <cell r="BP290">
            <v>6</v>
          </cell>
          <cell r="BQ290">
            <v>0</v>
          </cell>
          <cell r="BR290">
            <v>0</v>
          </cell>
          <cell r="BS290">
            <v>0</v>
          </cell>
          <cell r="BT290">
            <v>0</v>
          </cell>
          <cell r="BU290">
            <v>0</v>
          </cell>
          <cell r="BV290">
            <v>0</v>
          </cell>
          <cell r="BW290">
            <v>6</v>
          </cell>
          <cell r="BX290">
            <v>8</v>
          </cell>
          <cell r="BY290">
            <v>11</v>
          </cell>
          <cell r="BZ290">
            <v>2</v>
          </cell>
          <cell r="CA290">
            <v>0</v>
          </cell>
          <cell r="CB290">
            <v>0</v>
          </cell>
          <cell r="CC290">
            <v>0</v>
          </cell>
          <cell r="CD290">
            <v>0</v>
          </cell>
          <cell r="CE290">
            <v>21</v>
          </cell>
          <cell r="CF290">
            <v>0</v>
          </cell>
          <cell r="CG290">
            <v>1</v>
          </cell>
          <cell r="CH290">
            <v>0</v>
          </cell>
          <cell r="CI290">
            <v>0</v>
          </cell>
          <cell r="CJ290">
            <v>0</v>
          </cell>
          <cell r="CK290">
            <v>0</v>
          </cell>
          <cell r="CL290">
            <v>0</v>
          </cell>
          <cell r="CM290">
            <v>1</v>
          </cell>
          <cell r="CN290">
            <v>0</v>
          </cell>
          <cell r="CO290">
            <v>0</v>
          </cell>
          <cell r="CP290">
            <v>0</v>
          </cell>
          <cell r="CQ290">
            <v>0</v>
          </cell>
          <cell r="CR290">
            <v>0</v>
          </cell>
          <cell r="CS290">
            <v>0</v>
          </cell>
          <cell r="CT290">
            <v>0</v>
          </cell>
          <cell r="CU290">
            <v>0</v>
          </cell>
          <cell r="CV290">
            <v>0</v>
          </cell>
          <cell r="CW290">
            <v>0</v>
          </cell>
          <cell r="CX290">
            <v>0</v>
          </cell>
          <cell r="CY290">
            <v>0</v>
          </cell>
          <cell r="CZ290">
            <v>0</v>
          </cell>
          <cell r="DA290">
            <v>0</v>
          </cell>
          <cell r="DB290">
            <v>0</v>
          </cell>
          <cell r="DC290">
            <v>0</v>
          </cell>
          <cell r="DD290">
            <v>0</v>
          </cell>
          <cell r="DE290">
            <v>0</v>
          </cell>
          <cell r="DF290">
            <v>0</v>
          </cell>
          <cell r="DG290">
            <v>0</v>
          </cell>
          <cell r="DH290">
            <v>0</v>
          </cell>
          <cell r="DI290">
            <v>0</v>
          </cell>
          <cell r="DJ290">
            <v>0</v>
          </cell>
          <cell r="DK290">
            <v>0</v>
          </cell>
          <cell r="DL290">
            <v>14</v>
          </cell>
          <cell r="DM290">
            <v>12</v>
          </cell>
          <cell r="DN290">
            <v>2</v>
          </cell>
          <cell r="DO290">
            <v>0</v>
          </cell>
          <cell r="DP290">
            <v>0</v>
          </cell>
          <cell r="DQ290">
            <v>0</v>
          </cell>
          <cell r="DR290">
            <v>0</v>
          </cell>
          <cell r="DS290">
            <v>28</v>
          </cell>
          <cell r="DT290" t="str">
            <v>Yes</v>
          </cell>
          <cell r="DU290" t="str">
            <v>-</v>
          </cell>
          <cell r="DV290" t="str">
            <v>0151 443 5839</v>
          </cell>
          <cell r="DW290" t="str">
            <v>dalite.lucy@Knowsley.gov.uk</v>
          </cell>
        </row>
        <row r="291">
          <cell r="B291" t="str">
            <v>Walsall</v>
          </cell>
          <cell r="C291">
            <v>8</v>
          </cell>
          <cell r="D291">
            <v>0</v>
          </cell>
          <cell r="E291">
            <v>0</v>
          </cell>
          <cell r="F291">
            <v>0</v>
          </cell>
          <cell r="G291">
            <v>0</v>
          </cell>
          <cell r="H291">
            <v>0</v>
          </cell>
          <cell r="I291">
            <v>0</v>
          </cell>
          <cell r="J291">
            <v>0</v>
          </cell>
          <cell r="K291">
            <v>0</v>
          </cell>
          <cell r="L291">
            <v>1</v>
          </cell>
          <cell r="M291">
            <v>0</v>
          </cell>
          <cell r="N291">
            <v>0</v>
          </cell>
          <cell r="O291">
            <v>0</v>
          </cell>
          <cell r="P291">
            <v>0</v>
          </cell>
          <cell r="Q291">
            <v>0</v>
          </cell>
          <cell r="R291">
            <v>0</v>
          </cell>
          <cell r="S291">
            <v>1</v>
          </cell>
          <cell r="T291">
            <v>8</v>
          </cell>
          <cell r="U291">
            <v>1</v>
          </cell>
          <cell r="V291">
            <v>0</v>
          </cell>
          <cell r="W291">
            <v>0</v>
          </cell>
          <cell r="X291">
            <v>0</v>
          </cell>
          <cell r="Y291">
            <v>0</v>
          </cell>
          <cell r="Z291">
            <v>0</v>
          </cell>
          <cell r="AA291">
            <v>9</v>
          </cell>
          <cell r="AB291">
            <v>1</v>
          </cell>
          <cell r="AC291">
            <v>1</v>
          </cell>
          <cell r="AD291">
            <v>0</v>
          </cell>
          <cell r="AE291">
            <v>0</v>
          </cell>
          <cell r="AF291">
            <v>0</v>
          </cell>
          <cell r="AG291">
            <v>0</v>
          </cell>
          <cell r="AH291">
            <v>0</v>
          </cell>
          <cell r="AI291">
            <v>2</v>
          </cell>
          <cell r="AJ291">
            <v>1</v>
          </cell>
          <cell r="AK291">
            <v>0</v>
          </cell>
          <cell r="AL291">
            <v>0</v>
          </cell>
          <cell r="AM291">
            <v>0</v>
          </cell>
          <cell r="AN291">
            <v>0</v>
          </cell>
          <cell r="AO291">
            <v>0</v>
          </cell>
          <cell r="AP291">
            <v>0</v>
          </cell>
          <cell r="AQ291">
            <v>1</v>
          </cell>
          <cell r="AR291">
            <v>0</v>
          </cell>
          <cell r="AS291">
            <v>0</v>
          </cell>
          <cell r="AT291">
            <v>0</v>
          </cell>
          <cell r="AU291">
            <v>0</v>
          </cell>
          <cell r="AV291">
            <v>0</v>
          </cell>
          <cell r="AW291">
            <v>0</v>
          </cell>
          <cell r="AX291">
            <v>0</v>
          </cell>
          <cell r="AY291">
            <v>0</v>
          </cell>
          <cell r="AZ291">
            <v>2</v>
          </cell>
          <cell r="BA291">
            <v>1</v>
          </cell>
          <cell r="BB291">
            <v>1</v>
          </cell>
          <cell r="BC291">
            <v>0</v>
          </cell>
          <cell r="BD291">
            <v>0</v>
          </cell>
          <cell r="BE291">
            <v>0</v>
          </cell>
          <cell r="BF291">
            <v>0</v>
          </cell>
          <cell r="BG291">
            <v>4</v>
          </cell>
          <cell r="BH291">
            <v>13</v>
          </cell>
          <cell r="BI291">
            <v>3</v>
          </cell>
          <cell r="BJ291">
            <v>1</v>
          </cell>
          <cell r="BK291">
            <v>0</v>
          </cell>
          <cell r="BL291">
            <v>0</v>
          </cell>
          <cell r="BM291">
            <v>0</v>
          </cell>
          <cell r="BN291">
            <v>0</v>
          </cell>
          <cell r="BO291">
            <v>17</v>
          </cell>
          <cell r="BP291">
            <v>0</v>
          </cell>
          <cell r="BQ291">
            <v>0</v>
          </cell>
          <cell r="BR291">
            <v>0</v>
          </cell>
          <cell r="BS291">
            <v>0</v>
          </cell>
          <cell r="BT291">
            <v>0</v>
          </cell>
          <cell r="BU291">
            <v>0</v>
          </cell>
          <cell r="BV291">
            <v>0</v>
          </cell>
          <cell r="BW291">
            <v>0</v>
          </cell>
          <cell r="BX291">
            <v>5</v>
          </cell>
          <cell r="BY291">
            <v>2</v>
          </cell>
          <cell r="BZ291">
            <v>0</v>
          </cell>
          <cell r="CA291">
            <v>0</v>
          </cell>
          <cell r="CB291">
            <v>0</v>
          </cell>
          <cell r="CC291">
            <v>0</v>
          </cell>
          <cell r="CD291">
            <v>0</v>
          </cell>
          <cell r="CE291">
            <v>7</v>
          </cell>
          <cell r="CF291">
            <v>7</v>
          </cell>
          <cell r="CG291">
            <v>0</v>
          </cell>
          <cell r="CH291">
            <v>0</v>
          </cell>
          <cell r="CI291">
            <v>0</v>
          </cell>
          <cell r="CJ291">
            <v>0</v>
          </cell>
          <cell r="CK291">
            <v>0</v>
          </cell>
          <cell r="CL291">
            <v>0</v>
          </cell>
          <cell r="CM291">
            <v>7</v>
          </cell>
          <cell r="CN291">
            <v>0</v>
          </cell>
          <cell r="CO291">
            <v>0</v>
          </cell>
          <cell r="CP291">
            <v>0</v>
          </cell>
          <cell r="CQ291">
            <v>0</v>
          </cell>
          <cell r="CR291">
            <v>0</v>
          </cell>
          <cell r="CS291">
            <v>0</v>
          </cell>
          <cell r="CT291">
            <v>0</v>
          </cell>
          <cell r="CU291">
            <v>0</v>
          </cell>
          <cell r="CV291">
            <v>0</v>
          </cell>
          <cell r="CW291">
            <v>0</v>
          </cell>
          <cell r="CX291">
            <v>0</v>
          </cell>
          <cell r="CY291">
            <v>0</v>
          </cell>
          <cell r="CZ291">
            <v>0</v>
          </cell>
          <cell r="DA291">
            <v>0</v>
          </cell>
          <cell r="DB291">
            <v>0</v>
          </cell>
          <cell r="DC291">
            <v>0</v>
          </cell>
          <cell r="DD291">
            <v>2</v>
          </cell>
          <cell r="DE291">
            <v>0</v>
          </cell>
          <cell r="DF291">
            <v>0</v>
          </cell>
          <cell r="DG291">
            <v>0</v>
          </cell>
          <cell r="DH291">
            <v>0</v>
          </cell>
          <cell r="DI291">
            <v>0</v>
          </cell>
          <cell r="DJ291">
            <v>0</v>
          </cell>
          <cell r="DK291">
            <v>2</v>
          </cell>
          <cell r="DL291">
            <v>14</v>
          </cell>
          <cell r="DM291">
            <v>2</v>
          </cell>
          <cell r="DN291">
            <v>0</v>
          </cell>
          <cell r="DO291">
            <v>0</v>
          </cell>
          <cell r="DP291">
            <v>0</v>
          </cell>
          <cell r="DQ291">
            <v>0</v>
          </cell>
          <cell r="DR291">
            <v>0</v>
          </cell>
          <cell r="DS291">
            <v>16</v>
          </cell>
          <cell r="DT291" t="str">
            <v>Yes</v>
          </cell>
          <cell r="DU291" t="str">
            <v>-</v>
          </cell>
          <cell r="DV291" t="str">
            <v>01922 652677</v>
          </cell>
          <cell r="DW291" t="str">
            <v>wilcoxsona@walsall.gov.uk</v>
          </cell>
        </row>
        <row r="292">
          <cell r="B292" t="str">
            <v>Islington</v>
          </cell>
          <cell r="C292">
            <v>5</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7</v>
          </cell>
          <cell r="U292">
            <v>24</v>
          </cell>
          <cell r="V292">
            <v>18</v>
          </cell>
          <cell r="W292">
            <v>22</v>
          </cell>
          <cell r="X292">
            <v>20</v>
          </cell>
          <cell r="Y292">
            <v>4</v>
          </cell>
          <cell r="Z292">
            <v>4</v>
          </cell>
          <cell r="AA292">
            <v>99</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2</v>
          </cell>
          <cell r="AS292">
            <v>4</v>
          </cell>
          <cell r="AT292">
            <v>2</v>
          </cell>
          <cell r="AU292">
            <v>1</v>
          </cell>
          <cell r="AV292">
            <v>0</v>
          </cell>
          <cell r="AW292">
            <v>0</v>
          </cell>
          <cell r="AX292">
            <v>2</v>
          </cell>
          <cell r="AY292">
            <v>11</v>
          </cell>
          <cell r="AZ292">
            <v>3</v>
          </cell>
          <cell r="BA292">
            <v>1</v>
          </cell>
          <cell r="BB292">
            <v>2</v>
          </cell>
          <cell r="BC292">
            <v>2</v>
          </cell>
          <cell r="BD292">
            <v>0</v>
          </cell>
          <cell r="BE292">
            <v>0</v>
          </cell>
          <cell r="BF292">
            <v>0</v>
          </cell>
          <cell r="BG292">
            <v>8</v>
          </cell>
          <cell r="BH292">
            <v>12</v>
          </cell>
          <cell r="BI292">
            <v>29</v>
          </cell>
          <cell r="BJ292">
            <v>22</v>
          </cell>
          <cell r="BK292">
            <v>25</v>
          </cell>
          <cell r="BL292">
            <v>20</v>
          </cell>
          <cell r="BM292">
            <v>4</v>
          </cell>
          <cell r="BN292">
            <v>6</v>
          </cell>
          <cell r="BO292">
            <v>118</v>
          </cell>
          <cell r="BP292">
            <v>0</v>
          </cell>
          <cell r="BQ292">
            <v>0</v>
          </cell>
          <cell r="BR292">
            <v>0</v>
          </cell>
          <cell r="BS292">
            <v>0</v>
          </cell>
          <cell r="BT292">
            <v>0</v>
          </cell>
          <cell r="BU292">
            <v>0</v>
          </cell>
          <cell r="BV292">
            <v>0</v>
          </cell>
          <cell r="BW292">
            <v>0</v>
          </cell>
          <cell r="BX292">
            <v>4</v>
          </cell>
          <cell r="BY292">
            <v>3</v>
          </cell>
          <cell r="BZ292">
            <v>2</v>
          </cell>
          <cell r="CA292">
            <v>0</v>
          </cell>
          <cell r="CB292">
            <v>0</v>
          </cell>
          <cell r="CC292">
            <v>0</v>
          </cell>
          <cell r="CD292">
            <v>0</v>
          </cell>
          <cell r="CE292">
            <v>9</v>
          </cell>
          <cell r="CF292">
            <v>0</v>
          </cell>
          <cell r="CG292">
            <v>0</v>
          </cell>
          <cell r="CH292">
            <v>0</v>
          </cell>
          <cell r="CI292">
            <v>0</v>
          </cell>
          <cell r="CJ292">
            <v>0</v>
          </cell>
          <cell r="CK292">
            <v>0</v>
          </cell>
          <cell r="CL292">
            <v>0</v>
          </cell>
          <cell r="CM292">
            <v>0</v>
          </cell>
          <cell r="CN292">
            <v>0</v>
          </cell>
          <cell r="CO292">
            <v>0</v>
          </cell>
          <cell r="CP292">
            <v>0</v>
          </cell>
          <cell r="CQ292">
            <v>0</v>
          </cell>
          <cell r="CR292">
            <v>0</v>
          </cell>
          <cell r="CS292">
            <v>0</v>
          </cell>
          <cell r="CT292">
            <v>0</v>
          </cell>
          <cell r="CU292">
            <v>0</v>
          </cell>
          <cell r="CV292">
            <v>0</v>
          </cell>
          <cell r="CW292">
            <v>0</v>
          </cell>
          <cell r="CX292">
            <v>0</v>
          </cell>
          <cell r="CY292">
            <v>0</v>
          </cell>
          <cell r="CZ292">
            <v>0</v>
          </cell>
          <cell r="DA292">
            <v>0</v>
          </cell>
          <cell r="DB292">
            <v>0</v>
          </cell>
          <cell r="DC292">
            <v>0</v>
          </cell>
          <cell r="DD292">
            <v>2</v>
          </cell>
          <cell r="DE292">
            <v>1</v>
          </cell>
          <cell r="DF292">
            <v>2</v>
          </cell>
          <cell r="DG292">
            <v>0</v>
          </cell>
          <cell r="DH292">
            <v>0</v>
          </cell>
          <cell r="DI292">
            <v>0</v>
          </cell>
          <cell r="DJ292">
            <v>0</v>
          </cell>
          <cell r="DK292">
            <v>5</v>
          </cell>
          <cell r="DL292">
            <v>6</v>
          </cell>
          <cell r="DM292">
            <v>4</v>
          </cell>
          <cell r="DN292">
            <v>4</v>
          </cell>
          <cell r="DO292">
            <v>0</v>
          </cell>
          <cell r="DP292">
            <v>0</v>
          </cell>
          <cell r="DQ292">
            <v>0</v>
          </cell>
          <cell r="DR292">
            <v>0</v>
          </cell>
          <cell r="DS292">
            <v>14</v>
          </cell>
          <cell r="DT292" t="str">
            <v>Yes</v>
          </cell>
          <cell r="DU292" t="str">
            <v>-</v>
          </cell>
          <cell r="DV292" t="str">
            <v>020 7527 6317</v>
          </cell>
          <cell r="DW292" t="str">
            <v>simon.carmouche@islington.gov.uk</v>
          </cell>
        </row>
        <row r="293">
          <cell r="B293" t="str">
            <v>Bedford</v>
          </cell>
          <cell r="C293">
            <v>4</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32</v>
          </cell>
          <cell r="U293">
            <v>2</v>
          </cell>
          <cell r="V293">
            <v>0</v>
          </cell>
          <cell r="W293">
            <v>0</v>
          </cell>
          <cell r="X293">
            <v>0</v>
          </cell>
          <cell r="Y293">
            <v>0</v>
          </cell>
          <cell r="Z293">
            <v>0</v>
          </cell>
          <cell r="AA293">
            <v>34</v>
          </cell>
          <cell r="AB293">
            <v>1</v>
          </cell>
          <cell r="AC293">
            <v>0</v>
          </cell>
          <cell r="AD293">
            <v>0</v>
          </cell>
          <cell r="AE293">
            <v>0</v>
          </cell>
          <cell r="AF293">
            <v>0</v>
          </cell>
          <cell r="AG293">
            <v>0</v>
          </cell>
          <cell r="AH293">
            <v>0</v>
          </cell>
          <cell r="AI293">
            <v>1</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24</v>
          </cell>
          <cell r="BA293">
            <v>0</v>
          </cell>
          <cell r="BB293">
            <v>0</v>
          </cell>
          <cell r="BC293">
            <v>0</v>
          </cell>
          <cell r="BD293">
            <v>0</v>
          </cell>
          <cell r="BE293">
            <v>0</v>
          </cell>
          <cell r="BF293">
            <v>0</v>
          </cell>
          <cell r="BG293">
            <v>24</v>
          </cell>
          <cell r="BH293">
            <v>57</v>
          </cell>
          <cell r="BI293">
            <v>2</v>
          </cell>
          <cell r="BJ293">
            <v>0</v>
          </cell>
          <cell r="BK293">
            <v>0</v>
          </cell>
          <cell r="BL293">
            <v>0</v>
          </cell>
          <cell r="BM293">
            <v>0</v>
          </cell>
          <cell r="BN293">
            <v>0</v>
          </cell>
          <cell r="BO293">
            <v>59</v>
          </cell>
          <cell r="BP293">
            <v>0</v>
          </cell>
          <cell r="BQ293">
            <v>0</v>
          </cell>
          <cell r="BR293">
            <v>0</v>
          </cell>
          <cell r="BS293">
            <v>0</v>
          </cell>
          <cell r="BT293">
            <v>0</v>
          </cell>
          <cell r="BU293">
            <v>0</v>
          </cell>
          <cell r="BV293">
            <v>0</v>
          </cell>
          <cell r="BW293">
            <v>0</v>
          </cell>
          <cell r="BX293">
            <v>18</v>
          </cell>
          <cell r="BY293">
            <v>2</v>
          </cell>
          <cell r="BZ293">
            <v>0</v>
          </cell>
          <cell r="CA293">
            <v>0</v>
          </cell>
          <cell r="CB293">
            <v>0</v>
          </cell>
          <cell r="CC293">
            <v>0</v>
          </cell>
          <cell r="CD293">
            <v>0</v>
          </cell>
          <cell r="CE293">
            <v>20</v>
          </cell>
          <cell r="CF293">
            <v>0</v>
          </cell>
          <cell r="CG293">
            <v>0</v>
          </cell>
          <cell r="CH293">
            <v>0</v>
          </cell>
          <cell r="CI293">
            <v>0</v>
          </cell>
          <cell r="CJ293">
            <v>0</v>
          </cell>
          <cell r="CK293">
            <v>0</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0</v>
          </cell>
          <cell r="CZ293">
            <v>0</v>
          </cell>
          <cell r="DA293">
            <v>0</v>
          </cell>
          <cell r="DB293">
            <v>0</v>
          </cell>
          <cell r="DC293">
            <v>0</v>
          </cell>
          <cell r="DD293">
            <v>0</v>
          </cell>
          <cell r="DE293">
            <v>0</v>
          </cell>
          <cell r="DF293">
            <v>0</v>
          </cell>
          <cell r="DG293">
            <v>0</v>
          </cell>
          <cell r="DH293">
            <v>0</v>
          </cell>
          <cell r="DI293">
            <v>0</v>
          </cell>
          <cell r="DJ293">
            <v>0</v>
          </cell>
          <cell r="DK293">
            <v>0</v>
          </cell>
          <cell r="DL293">
            <v>18</v>
          </cell>
          <cell r="DM293">
            <v>2</v>
          </cell>
          <cell r="DN293">
            <v>0</v>
          </cell>
          <cell r="DO293">
            <v>0</v>
          </cell>
          <cell r="DP293">
            <v>0</v>
          </cell>
          <cell r="DQ293">
            <v>0</v>
          </cell>
          <cell r="DR293">
            <v>0</v>
          </cell>
          <cell r="DS293">
            <v>20</v>
          </cell>
          <cell r="DT293" t="str">
            <v>Yes</v>
          </cell>
          <cell r="DU293" t="str">
            <v>-</v>
          </cell>
          <cell r="DV293" t="str">
            <v>01234 221210</v>
          </cell>
          <cell r="DW293" t="str">
            <v>leeh@bpha.org.uk</v>
          </cell>
        </row>
        <row r="294">
          <cell r="B294" t="str">
            <v>West Berkshire</v>
          </cell>
          <cell r="C294">
            <v>6</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1</v>
          </cell>
          <cell r="V294">
            <v>2</v>
          </cell>
          <cell r="W294">
            <v>0</v>
          </cell>
          <cell r="X294">
            <v>0</v>
          </cell>
          <cell r="Y294">
            <v>0</v>
          </cell>
          <cell r="Z294">
            <v>0</v>
          </cell>
          <cell r="AA294">
            <v>3</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1</v>
          </cell>
          <cell r="BF294">
            <v>0</v>
          </cell>
          <cell r="BG294">
            <v>1</v>
          </cell>
          <cell r="BH294">
            <v>0</v>
          </cell>
          <cell r="BI294">
            <v>1</v>
          </cell>
          <cell r="BJ294">
            <v>2</v>
          </cell>
          <cell r="BK294">
            <v>0</v>
          </cell>
          <cell r="BL294">
            <v>0</v>
          </cell>
          <cell r="BM294">
            <v>1</v>
          </cell>
          <cell r="BN294">
            <v>0</v>
          </cell>
          <cell r="BO294">
            <v>4</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0</v>
          </cell>
          <cell r="CH294">
            <v>0</v>
          </cell>
          <cell r="CI294">
            <v>0</v>
          </cell>
          <cell r="CJ294">
            <v>0</v>
          </cell>
          <cell r="CK294">
            <v>0</v>
          </cell>
          <cell r="CL294">
            <v>0</v>
          </cell>
          <cell r="CM294">
            <v>0</v>
          </cell>
          <cell r="CN294">
            <v>0</v>
          </cell>
          <cell r="CO294">
            <v>0</v>
          </cell>
          <cell r="CP294">
            <v>0</v>
          </cell>
          <cell r="CQ294">
            <v>0</v>
          </cell>
          <cell r="CR294">
            <v>0</v>
          </cell>
          <cell r="CS294">
            <v>0</v>
          </cell>
          <cell r="CT294">
            <v>0</v>
          </cell>
          <cell r="CU294">
            <v>0</v>
          </cell>
          <cell r="CV294">
            <v>0</v>
          </cell>
          <cell r="CW294">
            <v>0</v>
          </cell>
          <cell r="CX294">
            <v>0</v>
          </cell>
          <cell r="CY294">
            <v>0</v>
          </cell>
          <cell r="CZ294">
            <v>0</v>
          </cell>
          <cell r="DA294">
            <v>0</v>
          </cell>
          <cell r="DB294">
            <v>0</v>
          </cell>
          <cell r="DC294">
            <v>0</v>
          </cell>
          <cell r="DD294">
            <v>0</v>
          </cell>
          <cell r="DE294">
            <v>0</v>
          </cell>
          <cell r="DF294">
            <v>0</v>
          </cell>
          <cell r="DG294">
            <v>0</v>
          </cell>
          <cell r="DH294">
            <v>0</v>
          </cell>
          <cell r="DI294">
            <v>0</v>
          </cell>
          <cell r="DJ294">
            <v>0</v>
          </cell>
          <cell r="DK294">
            <v>0</v>
          </cell>
          <cell r="DL294">
            <v>0</v>
          </cell>
          <cell r="DM294">
            <v>0</v>
          </cell>
          <cell r="DN294">
            <v>0</v>
          </cell>
          <cell r="DO294">
            <v>0</v>
          </cell>
          <cell r="DP294">
            <v>0</v>
          </cell>
          <cell r="DQ294">
            <v>0</v>
          </cell>
          <cell r="DR294">
            <v>0</v>
          </cell>
          <cell r="DS294">
            <v>0</v>
          </cell>
          <cell r="DT294" t="str">
            <v>Yes</v>
          </cell>
          <cell r="DU294" t="str">
            <v>-</v>
          </cell>
          <cell r="DV294" t="str">
            <v>01635 519506</v>
          </cell>
          <cell r="DW294" t="str">
            <v>ACASTELLINO@WESTBERKS.GOV.UK</v>
          </cell>
        </row>
        <row r="295">
          <cell r="B295" t="str">
            <v>South Cambridgeshire</v>
          </cell>
          <cell r="C295">
            <v>4</v>
          </cell>
          <cell r="D295">
            <v>0</v>
          </cell>
          <cell r="E295">
            <v>0</v>
          </cell>
          <cell r="F295">
            <v>0</v>
          </cell>
          <cell r="G295">
            <v>0</v>
          </cell>
          <cell r="H295">
            <v>0</v>
          </cell>
          <cell r="I295">
            <v>0</v>
          </cell>
          <cell r="J295">
            <v>0</v>
          </cell>
          <cell r="K295">
            <v>0</v>
          </cell>
          <cell r="L295">
            <v>0</v>
          </cell>
          <cell r="M295">
            <v>0</v>
          </cell>
          <cell r="N295">
            <v>0</v>
          </cell>
          <cell r="O295">
            <v>0</v>
          </cell>
          <cell r="P295">
            <v>0</v>
          </cell>
          <cell r="Q295">
            <v>0</v>
          </cell>
          <cell r="R295">
            <v>0</v>
          </cell>
          <cell r="S295">
            <v>0</v>
          </cell>
          <cell r="T295">
            <v>6</v>
          </cell>
          <cell r="U295">
            <v>13</v>
          </cell>
          <cell r="V295">
            <v>5</v>
          </cell>
          <cell r="W295">
            <v>4</v>
          </cell>
          <cell r="X295">
            <v>0</v>
          </cell>
          <cell r="Y295">
            <v>1</v>
          </cell>
          <cell r="Z295">
            <v>2</v>
          </cell>
          <cell r="AA295">
            <v>31</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2</v>
          </cell>
          <cell r="BC295">
            <v>0</v>
          </cell>
          <cell r="BD295">
            <v>0</v>
          </cell>
          <cell r="BE295">
            <v>0</v>
          </cell>
          <cell r="BF295">
            <v>0</v>
          </cell>
          <cell r="BG295">
            <v>2</v>
          </cell>
          <cell r="BH295">
            <v>6</v>
          </cell>
          <cell r="BI295">
            <v>13</v>
          </cell>
          <cell r="BJ295">
            <v>7</v>
          </cell>
          <cell r="BK295">
            <v>4</v>
          </cell>
          <cell r="BL295">
            <v>0</v>
          </cell>
          <cell r="BM295">
            <v>1</v>
          </cell>
          <cell r="BN295">
            <v>2</v>
          </cell>
          <cell r="BO295">
            <v>33</v>
          </cell>
          <cell r="BP295">
            <v>0</v>
          </cell>
          <cell r="BQ295">
            <v>0</v>
          </cell>
          <cell r="BR295">
            <v>0</v>
          </cell>
          <cell r="BS295">
            <v>0</v>
          </cell>
          <cell r="BT295">
            <v>0</v>
          </cell>
          <cell r="BU295">
            <v>0</v>
          </cell>
          <cell r="BV295">
            <v>0</v>
          </cell>
          <cell r="BW295">
            <v>0</v>
          </cell>
          <cell r="BX295">
            <v>1</v>
          </cell>
          <cell r="BY295">
            <v>1</v>
          </cell>
          <cell r="BZ295">
            <v>0</v>
          </cell>
          <cell r="CA295">
            <v>0</v>
          </cell>
          <cell r="CB295">
            <v>0</v>
          </cell>
          <cell r="CC295">
            <v>0</v>
          </cell>
          <cell r="CD295">
            <v>0</v>
          </cell>
          <cell r="CE295">
            <v>2</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v>0</v>
          </cell>
          <cell r="CY295">
            <v>0</v>
          </cell>
          <cell r="CZ295">
            <v>0</v>
          </cell>
          <cell r="DA295">
            <v>0</v>
          </cell>
          <cell r="DB295">
            <v>0</v>
          </cell>
          <cell r="DC295">
            <v>0</v>
          </cell>
          <cell r="DD295">
            <v>0</v>
          </cell>
          <cell r="DE295">
            <v>0</v>
          </cell>
          <cell r="DF295">
            <v>0</v>
          </cell>
          <cell r="DG295">
            <v>0</v>
          </cell>
          <cell r="DH295">
            <v>0</v>
          </cell>
          <cell r="DI295">
            <v>0</v>
          </cell>
          <cell r="DJ295">
            <v>0</v>
          </cell>
          <cell r="DK295">
            <v>0</v>
          </cell>
          <cell r="DL295">
            <v>1</v>
          </cell>
          <cell r="DM295">
            <v>1</v>
          </cell>
          <cell r="DN295">
            <v>0</v>
          </cell>
          <cell r="DO295">
            <v>0</v>
          </cell>
          <cell r="DP295">
            <v>0</v>
          </cell>
          <cell r="DQ295">
            <v>0</v>
          </cell>
          <cell r="DR295">
            <v>0</v>
          </cell>
          <cell r="DS295">
            <v>2</v>
          </cell>
          <cell r="DT295" t="str">
            <v>Yes</v>
          </cell>
          <cell r="DU295" t="str">
            <v>-</v>
          </cell>
          <cell r="DV295" t="str">
            <v>01954 713055</v>
          </cell>
          <cell r="DW295" t="str">
            <v>susan.carter@scambs.gov.uk</v>
          </cell>
        </row>
        <row r="296">
          <cell r="B296" t="str">
            <v>Middlesbrough</v>
          </cell>
          <cell r="C296">
            <v>1</v>
          </cell>
          <cell r="D296">
            <v>0</v>
          </cell>
          <cell r="E296">
            <v>1</v>
          </cell>
          <cell r="F296">
            <v>0</v>
          </cell>
          <cell r="G296">
            <v>0</v>
          </cell>
          <cell r="H296">
            <v>0</v>
          </cell>
          <cell r="I296">
            <v>0</v>
          </cell>
          <cell r="J296">
            <v>0</v>
          </cell>
          <cell r="K296">
            <v>1</v>
          </cell>
          <cell r="L296">
            <v>0</v>
          </cell>
          <cell r="M296">
            <v>0</v>
          </cell>
          <cell r="N296">
            <v>0</v>
          </cell>
          <cell r="O296">
            <v>0</v>
          </cell>
          <cell r="P296">
            <v>0</v>
          </cell>
          <cell r="Q296">
            <v>0</v>
          </cell>
          <cell r="R296">
            <v>0</v>
          </cell>
          <cell r="S296">
            <v>0</v>
          </cell>
          <cell r="T296">
            <v>9</v>
          </cell>
          <cell r="U296">
            <v>1</v>
          </cell>
          <cell r="V296">
            <v>0</v>
          </cell>
          <cell r="W296">
            <v>0</v>
          </cell>
          <cell r="X296">
            <v>0</v>
          </cell>
          <cell r="Y296">
            <v>0</v>
          </cell>
          <cell r="Z296">
            <v>0</v>
          </cell>
          <cell r="AA296">
            <v>10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1</v>
          </cell>
          <cell r="BA296">
            <v>3</v>
          </cell>
          <cell r="BB296">
            <v>0</v>
          </cell>
          <cell r="BC296">
            <v>0</v>
          </cell>
          <cell r="BD296">
            <v>0</v>
          </cell>
          <cell r="BE296">
            <v>0</v>
          </cell>
          <cell r="BF296">
            <v>0</v>
          </cell>
          <cell r="BG296">
            <v>4</v>
          </cell>
          <cell r="BH296">
            <v>10</v>
          </cell>
          <cell r="BI296">
            <v>5</v>
          </cell>
          <cell r="BJ296">
            <v>0</v>
          </cell>
          <cell r="BK296">
            <v>0</v>
          </cell>
          <cell r="BL296">
            <v>0</v>
          </cell>
          <cell r="BM296">
            <v>0</v>
          </cell>
          <cell r="BN296">
            <v>0</v>
          </cell>
          <cell r="BO296">
            <v>15</v>
          </cell>
          <cell r="BP296">
            <v>0</v>
          </cell>
          <cell r="BQ296">
            <v>0</v>
          </cell>
          <cell r="BR296">
            <v>0</v>
          </cell>
          <cell r="BS296">
            <v>0</v>
          </cell>
          <cell r="BT296">
            <v>0</v>
          </cell>
          <cell r="BU296">
            <v>0</v>
          </cell>
          <cell r="BV296">
            <v>0</v>
          </cell>
          <cell r="BW296">
            <v>0</v>
          </cell>
          <cell r="BX296">
            <v>6</v>
          </cell>
          <cell r="BY296">
            <v>1</v>
          </cell>
          <cell r="BZ296">
            <v>2</v>
          </cell>
          <cell r="CA296">
            <v>0</v>
          </cell>
          <cell r="CB296">
            <v>0</v>
          </cell>
          <cell r="CC296">
            <v>0</v>
          </cell>
          <cell r="CD296">
            <v>0</v>
          </cell>
          <cell r="CE296">
            <v>9</v>
          </cell>
          <cell r="CF296">
            <v>0</v>
          </cell>
          <cell r="CG296">
            <v>0</v>
          </cell>
          <cell r="CH296">
            <v>0</v>
          </cell>
          <cell r="CI296">
            <v>0</v>
          </cell>
          <cell r="CJ296">
            <v>0</v>
          </cell>
          <cell r="CK296">
            <v>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cell r="CY296">
            <v>0</v>
          </cell>
          <cell r="CZ296">
            <v>0</v>
          </cell>
          <cell r="DA296">
            <v>0</v>
          </cell>
          <cell r="DB296">
            <v>0</v>
          </cell>
          <cell r="DC296">
            <v>0</v>
          </cell>
          <cell r="DD296">
            <v>3</v>
          </cell>
          <cell r="DE296">
            <v>0</v>
          </cell>
          <cell r="DF296">
            <v>1</v>
          </cell>
          <cell r="DG296">
            <v>0</v>
          </cell>
          <cell r="DH296">
            <v>0</v>
          </cell>
          <cell r="DI296">
            <v>0</v>
          </cell>
          <cell r="DJ296">
            <v>0</v>
          </cell>
          <cell r="DK296">
            <v>4</v>
          </cell>
          <cell r="DL296">
            <v>9</v>
          </cell>
          <cell r="DM296">
            <v>1</v>
          </cell>
          <cell r="DN296">
            <v>3</v>
          </cell>
          <cell r="DO296">
            <v>0</v>
          </cell>
          <cell r="DP296">
            <v>0</v>
          </cell>
          <cell r="DQ296">
            <v>0</v>
          </cell>
          <cell r="DR296">
            <v>0</v>
          </cell>
          <cell r="DS296">
            <v>13</v>
          </cell>
          <cell r="DT296" t="str">
            <v>Yes</v>
          </cell>
          <cell r="DU296" t="str">
            <v>-</v>
          </cell>
          <cell r="DV296" t="str">
            <v>01642 233790</v>
          </cell>
          <cell r="DW296" t="str">
            <v>julie_mcnaughton@erimushousing.co.uk</v>
          </cell>
        </row>
        <row r="297">
          <cell r="B297" t="str">
            <v>Barrow-in-Furness</v>
          </cell>
          <cell r="C297">
            <v>9</v>
          </cell>
          <cell r="D297">
            <v>0</v>
          </cell>
          <cell r="E297">
            <v>0</v>
          </cell>
          <cell r="F297">
            <v>0</v>
          </cell>
          <cell r="G297">
            <v>0</v>
          </cell>
          <cell r="H297">
            <v>0</v>
          </cell>
          <cell r="I297">
            <v>0</v>
          </cell>
          <cell r="J297">
            <v>0</v>
          </cell>
          <cell r="K297">
            <v>0</v>
          </cell>
          <cell r="L297">
            <v>2</v>
          </cell>
          <cell r="M297">
            <v>0</v>
          </cell>
          <cell r="N297">
            <v>0</v>
          </cell>
          <cell r="O297">
            <v>0</v>
          </cell>
          <cell r="P297">
            <v>0</v>
          </cell>
          <cell r="Q297">
            <v>0</v>
          </cell>
          <cell r="R297">
            <v>0</v>
          </cell>
          <cell r="S297">
            <v>2</v>
          </cell>
          <cell r="T297">
            <v>9</v>
          </cell>
          <cell r="U297">
            <v>1</v>
          </cell>
          <cell r="V297">
            <v>0</v>
          </cell>
          <cell r="W297">
            <v>0</v>
          </cell>
          <cell r="X297">
            <v>0</v>
          </cell>
          <cell r="Y297">
            <v>0</v>
          </cell>
          <cell r="Z297">
            <v>0</v>
          </cell>
          <cell r="AA297">
            <v>10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5</v>
          </cell>
          <cell r="BA297">
            <v>1</v>
          </cell>
          <cell r="BB297">
            <v>0</v>
          </cell>
          <cell r="BC297">
            <v>0</v>
          </cell>
          <cell r="BD297">
            <v>0</v>
          </cell>
          <cell r="BE297">
            <v>0</v>
          </cell>
          <cell r="BF297">
            <v>0</v>
          </cell>
          <cell r="BG297">
            <v>6</v>
          </cell>
          <cell r="BH297">
            <v>16</v>
          </cell>
          <cell r="BI297">
            <v>2</v>
          </cell>
          <cell r="BJ297">
            <v>0</v>
          </cell>
          <cell r="BK297">
            <v>0</v>
          </cell>
          <cell r="BL297">
            <v>0</v>
          </cell>
          <cell r="BM297">
            <v>0</v>
          </cell>
          <cell r="BN297">
            <v>0</v>
          </cell>
          <cell r="BO297">
            <v>18</v>
          </cell>
          <cell r="BP297">
            <v>0</v>
          </cell>
          <cell r="BQ297">
            <v>0</v>
          </cell>
          <cell r="BR297">
            <v>0</v>
          </cell>
          <cell r="BS297">
            <v>0</v>
          </cell>
          <cell r="BT297">
            <v>0</v>
          </cell>
          <cell r="BU297">
            <v>0</v>
          </cell>
          <cell r="BV297">
            <v>0</v>
          </cell>
          <cell r="BW297">
            <v>0</v>
          </cell>
          <cell r="BX297">
            <v>1</v>
          </cell>
          <cell r="BY297">
            <v>0</v>
          </cell>
          <cell r="BZ297">
            <v>0</v>
          </cell>
          <cell r="CA297">
            <v>0</v>
          </cell>
          <cell r="CB297">
            <v>0</v>
          </cell>
          <cell r="CC297">
            <v>0</v>
          </cell>
          <cell r="CD297">
            <v>0</v>
          </cell>
          <cell r="CE297">
            <v>1</v>
          </cell>
          <cell r="CF297">
            <v>6</v>
          </cell>
          <cell r="CG297">
            <v>0</v>
          </cell>
          <cell r="CH297">
            <v>0</v>
          </cell>
          <cell r="CI297">
            <v>0</v>
          </cell>
          <cell r="CJ297">
            <v>0</v>
          </cell>
          <cell r="CK297">
            <v>0</v>
          </cell>
          <cell r="CL297">
            <v>0</v>
          </cell>
          <cell r="CM297">
            <v>6</v>
          </cell>
          <cell r="CN297">
            <v>1</v>
          </cell>
          <cell r="CO297">
            <v>0</v>
          </cell>
          <cell r="CP297">
            <v>0</v>
          </cell>
          <cell r="CQ297">
            <v>0</v>
          </cell>
          <cell r="CR297">
            <v>0</v>
          </cell>
          <cell r="CS297">
            <v>0</v>
          </cell>
          <cell r="CT297">
            <v>0</v>
          </cell>
          <cell r="CU297">
            <v>1</v>
          </cell>
          <cell r="CV297">
            <v>0</v>
          </cell>
          <cell r="CW297">
            <v>0</v>
          </cell>
          <cell r="CX297">
            <v>0</v>
          </cell>
          <cell r="CY297">
            <v>0</v>
          </cell>
          <cell r="CZ297">
            <v>0</v>
          </cell>
          <cell r="DA297">
            <v>0</v>
          </cell>
          <cell r="DB297">
            <v>0</v>
          </cell>
          <cell r="DC297">
            <v>0</v>
          </cell>
          <cell r="DD297">
            <v>1</v>
          </cell>
          <cell r="DE297">
            <v>1</v>
          </cell>
          <cell r="DF297">
            <v>0</v>
          </cell>
          <cell r="DG297">
            <v>0</v>
          </cell>
          <cell r="DH297">
            <v>0</v>
          </cell>
          <cell r="DI297">
            <v>0</v>
          </cell>
          <cell r="DJ297">
            <v>0</v>
          </cell>
          <cell r="DK297">
            <v>2</v>
          </cell>
          <cell r="DL297">
            <v>9</v>
          </cell>
          <cell r="DM297">
            <v>1</v>
          </cell>
          <cell r="DN297">
            <v>0</v>
          </cell>
          <cell r="DO297">
            <v>0</v>
          </cell>
          <cell r="DP297">
            <v>0</v>
          </cell>
          <cell r="DQ297">
            <v>0</v>
          </cell>
          <cell r="DR297">
            <v>0</v>
          </cell>
          <cell r="DS297">
            <v>10</v>
          </cell>
          <cell r="DT297" t="str">
            <v>Yes</v>
          </cell>
          <cell r="DU297" t="str">
            <v>-</v>
          </cell>
          <cell r="DV297" t="str">
            <v>01229 894767</v>
          </cell>
          <cell r="DW297" t="str">
            <v>eward@barrowbc.gov.uk</v>
          </cell>
        </row>
        <row r="298">
          <cell r="B298" t="str">
            <v>Torridge</v>
          </cell>
          <cell r="C298">
            <v>7</v>
          </cell>
          <cell r="D298">
            <v>0</v>
          </cell>
          <cell r="E298">
            <v>0</v>
          </cell>
          <cell r="F298">
            <v>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1</v>
          </cell>
          <cell r="W298">
            <v>0</v>
          </cell>
          <cell r="X298">
            <v>0</v>
          </cell>
          <cell r="Y298">
            <v>0</v>
          </cell>
          <cell r="Z298">
            <v>0</v>
          </cell>
          <cell r="AA298">
            <v>1</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1</v>
          </cell>
          <cell r="BK298">
            <v>0</v>
          </cell>
          <cell r="BL298">
            <v>0</v>
          </cell>
          <cell r="BM298">
            <v>0</v>
          </cell>
          <cell r="BN298">
            <v>0</v>
          </cell>
          <cell r="BO298">
            <v>1</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0</v>
          </cell>
          <cell r="CT298">
            <v>0</v>
          </cell>
          <cell r="CU298">
            <v>0</v>
          </cell>
          <cell r="CV298">
            <v>0</v>
          </cell>
          <cell r="CW298">
            <v>0</v>
          </cell>
          <cell r="CX298">
            <v>0</v>
          </cell>
          <cell r="CY298">
            <v>0</v>
          </cell>
          <cell r="CZ298">
            <v>0</v>
          </cell>
          <cell r="DA298">
            <v>0</v>
          </cell>
          <cell r="DB298">
            <v>0</v>
          </cell>
          <cell r="DC298">
            <v>0</v>
          </cell>
          <cell r="DD298">
            <v>0</v>
          </cell>
          <cell r="DE298">
            <v>0</v>
          </cell>
          <cell r="DF298">
            <v>0</v>
          </cell>
          <cell r="DG298">
            <v>0</v>
          </cell>
          <cell r="DH298">
            <v>0</v>
          </cell>
          <cell r="DI298">
            <v>0</v>
          </cell>
          <cell r="DJ298">
            <v>0</v>
          </cell>
          <cell r="DK298">
            <v>0</v>
          </cell>
          <cell r="DL298">
            <v>0</v>
          </cell>
          <cell r="DM298">
            <v>0</v>
          </cell>
          <cell r="DN298">
            <v>0</v>
          </cell>
          <cell r="DO298">
            <v>0</v>
          </cell>
          <cell r="DP298">
            <v>0</v>
          </cell>
          <cell r="DQ298">
            <v>0</v>
          </cell>
          <cell r="DR298">
            <v>0</v>
          </cell>
          <cell r="DS298">
            <v>0</v>
          </cell>
          <cell r="DT298" t="str">
            <v>Yes</v>
          </cell>
          <cell r="DU298" t="str">
            <v>-</v>
          </cell>
          <cell r="DV298" t="str">
            <v>01237 428850</v>
          </cell>
          <cell r="DW298" t="str">
            <v>helen.page@torridge.gov.uk</v>
          </cell>
        </row>
        <row r="299">
          <cell r="B299" t="str">
            <v>Teesdale</v>
          </cell>
          <cell r="C299">
            <v>1</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cell r="BL299">
            <v>0</v>
          </cell>
          <cell r="BM299">
            <v>0</v>
          </cell>
          <cell r="BN299">
            <v>0</v>
          </cell>
          <cell r="BO299">
            <v>0</v>
          </cell>
          <cell r="BP299">
            <v>0</v>
          </cell>
          <cell r="BQ299">
            <v>0</v>
          </cell>
          <cell r="BR299">
            <v>0</v>
          </cell>
          <cell r="BS299">
            <v>0</v>
          </cell>
          <cell r="BT299">
            <v>0</v>
          </cell>
          <cell r="BU299">
            <v>0</v>
          </cell>
          <cell r="BV299">
            <v>0</v>
          </cell>
          <cell r="BW299">
            <v>0</v>
          </cell>
          <cell r="BX299">
            <v>0</v>
          </cell>
          <cell r="BY299">
            <v>0</v>
          </cell>
          <cell r="BZ299">
            <v>0</v>
          </cell>
          <cell r="CA299">
            <v>0</v>
          </cell>
          <cell r="CB299">
            <v>0</v>
          </cell>
          <cell r="CC299">
            <v>0</v>
          </cell>
          <cell r="CD299">
            <v>0</v>
          </cell>
          <cell r="CE299">
            <v>0</v>
          </cell>
          <cell r="CF299">
            <v>0</v>
          </cell>
          <cell r="CG299">
            <v>0</v>
          </cell>
          <cell r="CH299">
            <v>0</v>
          </cell>
          <cell r="CI299">
            <v>0</v>
          </cell>
          <cell r="CJ299">
            <v>0</v>
          </cell>
          <cell r="CK299">
            <v>0</v>
          </cell>
          <cell r="CL299">
            <v>0</v>
          </cell>
          <cell r="CM299">
            <v>0</v>
          </cell>
          <cell r="CN299">
            <v>0</v>
          </cell>
          <cell r="CO299">
            <v>0</v>
          </cell>
          <cell r="CP299">
            <v>0</v>
          </cell>
          <cell r="CQ299">
            <v>0</v>
          </cell>
          <cell r="CR299">
            <v>0</v>
          </cell>
          <cell r="CS299">
            <v>0</v>
          </cell>
          <cell r="CT299">
            <v>0</v>
          </cell>
          <cell r="CU299">
            <v>0</v>
          </cell>
          <cell r="CV299">
            <v>0</v>
          </cell>
          <cell r="CW299">
            <v>0</v>
          </cell>
          <cell r="CX299">
            <v>0</v>
          </cell>
          <cell r="CY299">
            <v>0</v>
          </cell>
          <cell r="CZ299">
            <v>0</v>
          </cell>
          <cell r="DA299">
            <v>0</v>
          </cell>
          <cell r="DB299">
            <v>0</v>
          </cell>
          <cell r="DC299">
            <v>0</v>
          </cell>
          <cell r="DD299">
            <v>0</v>
          </cell>
          <cell r="DE299">
            <v>0</v>
          </cell>
          <cell r="DF299">
            <v>0</v>
          </cell>
          <cell r="DG299">
            <v>0</v>
          </cell>
          <cell r="DH299">
            <v>0</v>
          </cell>
          <cell r="DI299">
            <v>0</v>
          </cell>
          <cell r="DJ299">
            <v>0</v>
          </cell>
          <cell r="DK299">
            <v>0</v>
          </cell>
          <cell r="DL299">
            <v>0</v>
          </cell>
          <cell r="DM299">
            <v>0</v>
          </cell>
          <cell r="DN299">
            <v>0</v>
          </cell>
          <cell r="DO299">
            <v>0</v>
          </cell>
          <cell r="DP299">
            <v>0</v>
          </cell>
          <cell r="DQ299">
            <v>0</v>
          </cell>
          <cell r="DR299">
            <v>0</v>
          </cell>
          <cell r="DS299">
            <v>0</v>
          </cell>
          <cell r="DT299" t="str">
            <v>Yes</v>
          </cell>
          <cell r="DU299" t="str">
            <v>-</v>
          </cell>
          <cell r="DV299" t="str">
            <v>018336900000</v>
          </cell>
          <cell r="DW299" t="str">
            <v>g.pilkington@teesdale.gov.uk</v>
          </cell>
        </row>
        <row r="300">
          <cell r="B300" t="str">
            <v>Chelmsford</v>
          </cell>
          <cell r="C300">
            <v>4</v>
          </cell>
          <cell r="D300">
            <v>2</v>
          </cell>
          <cell r="E300">
            <v>2</v>
          </cell>
          <cell r="F300">
            <v>0</v>
          </cell>
          <cell r="G300">
            <v>0</v>
          </cell>
          <cell r="H300">
            <v>0</v>
          </cell>
          <cell r="I300">
            <v>0</v>
          </cell>
          <cell r="J300">
            <v>0</v>
          </cell>
          <cell r="K300">
            <v>4</v>
          </cell>
          <cell r="L300">
            <v>0</v>
          </cell>
          <cell r="M300">
            <v>0</v>
          </cell>
          <cell r="N300">
            <v>0</v>
          </cell>
          <cell r="O300">
            <v>0</v>
          </cell>
          <cell r="P300">
            <v>0</v>
          </cell>
          <cell r="Q300">
            <v>0</v>
          </cell>
          <cell r="R300">
            <v>0</v>
          </cell>
          <cell r="S300">
            <v>0</v>
          </cell>
          <cell r="T300">
            <v>18</v>
          </cell>
          <cell r="U300">
            <v>0</v>
          </cell>
          <cell r="V300">
            <v>0</v>
          </cell>
          <cell r="W300">
            <v>0</v>
          </cell>
          <cell r="X300">
            <v>0</v>
          </cell>
          <cell r="Y300">
            <v>0</v>
          </cell>
          <cell r="Z300">
            <v>0</v>
          </cell>
          <cell r="AA300">
            <v>18</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6</v>
          </cell>
          <cell r="BA300">
            <v>0</v>
          </cell>
          <cell r="BB300">
            <v>0</v>
          </cell>
          <cell r="BC300">
            <v>0</v>
          </cell>
          <cell r="BD300">
            <v>0</v>
          </cell>
          <cell r="BE300">
            <v>0</v>
          </cell>
          <cell r="BF300">
            <v>0</v>
          </cell>
          <cell r="BG300">
            <v>6</v>
          </cell>
          <cell r="BH300">
            <v>26</v>
          </cell>
          <cell r="BI300">
            <v>2</v>
          </cell>
          <cell r="BJ300">
            <v>0</v>
          </cell>
          <cell r="BK300">
            <v>0</v>
          </cell>
          <cell r="BL300">
            <v>0</v>
          </cell>
          <cell r="BM300">
            <v>0</v>
          </cell>
          <cell r="BN300">
            <v>0</v>
          </cell>
          <cell r="BO300">
            <v>28</v>
          </cell>
          <cell r="BP300">
            <v>0</v>
          </cell>
          <cell r="BQ300">
            <v>0</v>
          </cell>
          <cell r="BR300">
            <v>0</v>
          </cell>
          <cell r="BS300">
            <v>0</v>
          </cell>
          <cell r="BT300">
            <v>0</v>
          </cell>
          <cell r="BU300">
            <v>0</v>
          </cell>
          <cell r="BV300">
            <v>0</v>
          </cell>
          <cell r="BW300">
            <v>0</v>
          </cell>
          <cell r="BX300">
            <v>3</v>
          </cell>
          <cell r="BY300">
            <v>0</v>
          </cell>
          <cell r="BZ300">
            <v>0</v>
          </cell>
          <cell r="CA300">
            <v>0</v>
          </cell>
          <cell r="CB300">
            <v>0</v>
          </cell>
          <cell r="CC300">
            <v>0</v>
          </cell>
          <cell r="CD300">
            <v>0</v>
          </cell>
          <cell r="CE300">
            <v>3</v>
          </cell>
          <cell r="CF300">
            <v>0</v>
          </cell>
          <cell r="CG300">
            <v>0</v>
          </cell>
          <cell r="CH300">
            <v>0</v>
          </cell>
          <cell r="CI300">
            <v>0</v>
          </cell>
          <cell r="CJ300">
            <v>0</v>
          </cell>
          <cell r="CK300">
            <v>0</v>
          </cell>
          <cell r="CL300">
            <v>0</v>
          </cell>
          <cell r="CM300">
            <v>0</v>
          </cell>
          <cell r="CN300">
            <v>1</v>
          </cell>
          <cell r="CO300">
            <v>0</v>
          </cell>
          <cell r="CP300">
            <v>0</v>
          </cell>
          <cell r="CQ300">
            <v>0</v>
          </cell>
          <cell r="CR300">
            <v>0</v>
          </cell>
          <cell r="CS300">
            <v>0</v>
          </cell>
          <cell r="CT300">
            <v>0</v>
          </cell>
          <cell r="CU300">
            <v>1</v>
          </cell>
          <cell r="CV300">
            <v>0</v>
          </cell>
          <cell r="CW300">
            <v>0</v>
          </cell>
          <cell r="CX300">
            <v>0</v>
          </cell>
          <cell r="CY300">
            <v>0</v>
          </cell>
          <cell r="CZ300">
            <v>0</v>
          </cell>
          <cell r="DA300">
            <v>0</v>
          </cell>
          <cell r="DB300">
            <v>0</v>
          </cell>
          <cell r="DC300">
            <v>0</v>
          </cell>
          <cell r="DD300">
            <v>0</v>
          </cell>
          <cell r="DE300">
            <v>0</v>
          </cell>
          <cell r="DF300">
            <v>0</v>
          </cell>
          <cell r="DG300">
            <v>0</v>
          </cell>
          <cell r="DH300">
            <v>0</v>
          </cell>
          <cell r="DI300">
            <v>0</v>
          </cell>
          <cell r="DJ300">
            <v>0</v>
          </cell>
          <cell r="DK300">
            <v>0</v>
          </cell>
          <cell r="DL300">
            <v>4</v>
          </cell>
          <cell r="DM300">
            <v>0</v>
          </cell>
          <cell r="DN300">
            <v>0</v>
          </cell>
          <cell r="DO300">
            <v>0</v>
          </cell>
          <cell r="DP300">
            <v>0</v>
          </cell>
          <cell r="DQ300">
            <v>0</v>
          </cell>
          <cell r="DR300">
            <v>0</v>
          </cell>
          <cell r="DS300">
            <v>4</v>
          </cell>
          <cell r="DT300" t="str">
            <v>Yes</v>
          </cell>
          <cell r="DU300" t="str">
            <v>-Section E6a this section contains # because we have been unable to get a breakdown of the families within RSL stock.</v>
          </cell>
          <cell r="DV300" t="str">
            <v>01245 606438</v>
          </cell>
          <cell r="DW300" t="str">
            <v>ben.brook@chelmsford.gov.uk</v>
          </cell>
        </row>
        <row r="301">
          <cell r="B301" t="str">
            <v>Eastleigh</v>
          </cell>
          <cell r="C301">
            <v>6</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3</v>
          </cell>
          <cell r="U301">
            <v>5</v>
          </cell>
          <cell r="V301">
            <v>1</v>
          </cell>
          <cell r="W301">
            <v>0</v>
          </cell>
          <cell r="X301">
            <v>0</v>
          </cell>
          <cell r="Y301">
            <v>0</v>
          </cell>
          <cell r="Z301">
            <v>0</v>
          </cell>
          <cell r="AA301">
            <v>9</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3</v>
          </cell>
          <cell r="BI301">
            <v>5</v>
          </cell>
          <cell r="BJ301">
            <v>1</v>
          </cell>
          <cell r="BK301">
            <v>0</v>
          </cell>
          <cell r="BL301">
            <v>0</v>
          </cell>
          <cell r="BM301">
            <v>0</v>
          </cell>
          <cell r="BN301">
            <v>0</v>
          </cell>
          <cell r="BO301">
            <v>9</v>
          </cell>
          <cell r="BP301">
            <v>0</v>
          </cell>
          <cell r="BQ301">
            <v>0</v>
          </cell>
          <cell r="BR301">
            <v>0</v>
          </cell>
          <cell r="BS301">
            <v>0</v>
          </cell>
          <cell r="BT301">
            <v>0</v>
          </cell>
          <cell r="BU301">
            <v>0</v>
          </cell>
          <cell r="BV301">
            <v>0</v>
          </cell>
          <cell r="BW301">
            <v>0</v>
          </cell>
          <cell r="BX301">
            <v>0</v>
          </cell>
          <cell r="BY301">
            <v>0</v>
          </cell>
          <cell r="BZ301">
            <v>0</v>
          </cell>
          <cell r="CA301">
            <v>0</v>
          </cell>
          <cell r="CB301">
            <v>0</v>
          </cell>
          <cell r="CC301">
            <v>0</v>
          </cell>
          <cell r="CD301">
            <v>0</v>
          </cell>
          <cell r="CE301">
            <v>0</v>
          </cell>
          <cell r="CF301">
            <v>0</v>
          </cell>
          <cell r="CG301">
            <v>0</v>
          </cell>
          <cell r="CH301">
            <v>0</v>
          </cell>
          <cell r="CI301">
            <v>0</v>
          </cell>
          <cell r="CJ301">
            <v>0</v>
          </cell>
          <cell r="CK301">
            <v>0</v>
          </cell>
          <cell r="CL301">
            <v>0</v>
          </cell>
          <cell r="CM301">
            <v>0</v>
          </cell>
          <cell r="CN301">
            <v>0</v>
          </cell>
          <cell r="CO301">
            <v>0</v>
          </cell>
          <cell r="CP301">
            <v>0</v>
          </cell>
          <cell r="CQ301">
            <v>0</v>
          </cell>
          <cell r="CR301">
            <v>0</v>
          </cell>
          <cell r="CS301">
            <v>0</v>
          </cell>
          <cell r="CT301">
            <v>0</v>
          </cell>
          <cell r="CU301">
            <v>0</v>
          </cell>
          <cell r="CV301">
            <v>0</v>
          </cell>
          <cell r="CW301">
            <v>0</v>
          </cell>
          <cell r="CX301">
            <v>0</v>
          </cell>
          <cell r="CY301">
            <v>0</v>
          </cell>
          <cell r="CZ301">
            <v>0</v>
          </cell>
          <cell r="DA301">
            <v>0</v>
          </cell>
          <cell r="DB301">
            <v>0</v>
          </cell>
          <cell r="DC301">
            <v>0</v>
          </cell>
          <cell r="DD301">
            <v>0</v>
          </cell>
          <cell r="DE301">
            <v>0</v>
          </cell>
          <cell r="DF301">
            <v>0</v>
          </cell>
          <cell r="DG301">
            <v>0</v>
          </cell>
          <cell r="DH301">
            <v>0</v>
          </cell>
          <cell r="DI301">
            <v>0</v>
          </cell>
          <cell r="DJ301">
            <v>0</v>
          </cell>
          <cell r="DK301">
            <v>0</v>
          </cell>
          <cell r="DL301">
            <v>0</v>
          </cell>
          <cell r="DM301">
            <v>0</v>
          </cell>
          <cell r="DN301">
            <v>0</v>
          </cell>
          <cell r="DO301">
            <v>0</v>
          </cell>
          <cell r="DP301">
            <v>0</v>
          </cell>
          <cell r="DQ301">
            <v>0</v>
          </cell>
          <cell r="DR301">
            <v>0</v>
          </cell>
          <cell r="DS301">
            <v>0</v>
          </cell>
          <cell r="DT301" t="str">
            <v>Yes</v>
          </cell>
          <cell r="DU301" t="str">
            <v>-</v>
          </cell>
          <cell r="DV301" t="str">
            <v>023 8068 8237</v>
          </cell>
          <cell r="DW301" t="str">
            <v>sarah.jeffs@eastleigh.gov.uk</v>
          </cell>
        </row>
        <row r="302">
          <cell r="B302" t="str">
            <v>Herefordshire</v>
          </cell>
          <cell r="C302">
            <v>8</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cell r="S302">
            <v>0</v>
          </cell>
          <cell r="T302">
            <v>23</v>
          </cell>
          <cell r="U302">
            <v>13</v>
          </cell>
          <cell r="V302">
            <v>4</v>
          </cell>
          <cell r="W302">
            <v>0</v>
          </cell>
          <cell r="X302">
            <v>0</v>
          </cell>
          <cell r="Y302">
            <v>1</v>
          </cell>
          <cell r="Z302">
            <v>0</v>
          </cell>
          <cell r="AA302">
            <v>41</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1</v>
          </cell>
          <cell r="BA302">
            <v>0</v>
          </cell>
          <cell r="BB302">
            <v>0</v>
          </cell>
          <cell r="BC302">
            <v>0</v>
          </cell>
          <cell r="BD302">
            <v>0</v>
          </cell>
          <cell r="BE302">
            <v>0</v>
          </cell>
          <cell r="BF302">
            <v>1</v>
          </cell>
          <cell r="BG302">
            <v>2</v>
          </cell>
          <cell r="BH302">
            <v>24</v>
          </cell>
          <cell r="BI302">
            <v>13</v>
          </cell>
          <cell r="BJ302">
            <v>4</v>
          </cell>
          <cell r="BK302">
            <v>0</v>
          </cell>
          <cell r="BL302">
            <v>0</v>
          </cell>
          <cell r="BM302">
            <v>1</v>
          </cell>
          <cell r="BN302">
            <v>1</v>
          </cell>
          <cell r="BO302">
            <v>43</v>
          </cell>
          <cell r="BP302">
            <v>0</v>
          </cell>
          <cell r="BQ302">
            <v>0</v>
          </cell>
          <cell r="BR302">
            <v>0</v>
          </cell>
          <cell r="BS302">
            <v>0</v>
          </cell>
          <cell r="BT302">
            <v>0</v>
          </cell>
          <cell r="BU302">
            <v>0</v>
          </cell>
          <cell r="BV302">
            <v>0</v>
          </cell>
          <cell r="BW302">
            <v>0</v>
          </cell>
          <cell r="BX302">
            <v>5</v>
          </cell>
          <cell r="BY302">
            <v>3</v>
          </cell>
          <cell r="BZ302">
            <v>1</v>
          </cell>
          <cell r="CA302">
            <v>0</v>
          </cell>
          <cell r="CB302">
            <v>0</v>
          </cell>
          <cell r="CC302">
            <v>0</v>
          </cell>
          <cell r="CD302">
            <v>0</v>
          </cell>
          <cell r="CE302">
            <v>9</v>
          </cell>
          <cell r="CF302">
            <v>0</v>
          </cell>
          <cell r="CG302">
            <v>0</v>
          </cell>
          <cell r="CH302">
            <v>0</v>
          </cell>
          <cell r="CI302">
            <v>1</v>
          </cell>
          <cell r="CJ302">
            <v>0</v>
          </cell>
          <cell r="CK302">
            <v>0</v>
          </cell>
          <cell r="CL302">
            <v>0</v>
          </cell>
          <cell r="CM302">
            <v>1</v>
          </cell>
          <cell r="CN302">
            <v>1</v>
          </cell>
          <cell r="CO302">
            <v>0</v>
          </cell>
          <cell r="CP302">
            <v>0</v>
          </cell>
          <cell r="CQ302">
            <v>0</v>
          </cell>
          <cell r="CR302">
            <v>0</v>
          </cell>
          <cell r="CS302">
            <v>0</v>
          </cell>
          <cell r="CT302">
            <v>0</v>
          </cell>
          <cell r="CU302">
            <v>1</v>
          </cell>
          <cell r="CV302">
            <v>0</v>
          </cell>
          <cell r="CW302">
            <v>0</v>
          </cell>
          <cell r="CX302">
            <v>0</v>
          </cell>
          <cell r="CY302">
            <v>0</v>
          </cell>
          <cell r="CZ302">
            <v>0</v>
          </cell>
          <cell r="DA302">
            <v>0</v>
          </cell>
          <cell r="DB302">
            <v>0</v>
          </cell>
          <cell r="DC302">
            <v>0</v>
          </cell>
          <cell r="DD302">
            <v>0</v>
          </cell>
          <cell r="DE302">
            <v>0</v>
          </cell>
          <cell r="DF302">
            <v>0</v>
          </cell>
          <cell r="DG302">
            <v>0</v>
          </cell>
          <cell r="DH302">
            <v>0</v>
          </cell>
          <cell r="DI302">
            <v>0</v>
          </cell>
          <cell r="DJ302">
            <v>0</v>
          </cell>
          <cell r="DK302">
            <v>0</v>
          </cell>
          <cell r="DL302">
            <v>6</v>
          </cell>
          <cell r="DM302">
            <v>3</v>
          </cell>
          <cell r="DN302">
            <v>1</v>
          </cell>
          <cell r="DO302">
            <v>1</v>
          </cell>
          <cell r="DP302">
            <v>0</v>
          </cell>
          <cell r="DQ302">
            <v>0</v>
          </cell>
          <cell r="DR302">
            <v>0</v>
          </cell>
          <cell r="DS302">
            <v>11</v>
          </cell>
          <cell r="DT302" t="str">
            <v>Yes</v>
          </cell>
          <cell r="DU302" t="str">
            <v>-</v>
          </cell>
          <cell r="DV302" t="str">
            <v>01432 260086</v>
          </cell>
          <cell r="DW302" t="str">
            <v>cthomas@herefordshire.gov.uk</v>
          </cell>
        </row>
        <row r="303">
          <cell r="B303" t="str">
            <v>Broxbourne</v>
          </cell>
          <cell r="C303">
            <v>4</v>
          </cell>
          <cell r="D303">
            <v>0</v>
          </cell>
          <cell r="E303">
            <v>0</v>
          </cell>
          <cell r="F303">
            <v>0</v>
          </cell>
          <cell r="G303">
            <v>0</v>
          </cell>
          <cell r="H303">
            <v>0</v>
          </cell>
          <cell r="I303">
            <v>0</v>
          </cell>
          <cell r="J303">
            <v>0</v>
          </cell>
          <cell r="K303">
            <v>0</v>
          </cell>
          <cell r="L303">
            <v>1</v>
          </cell>
          <cell r="M303">
            <v>0</v>
          </cell>
          <cell r="N303">
            <v>0</v>
          </cell>
          <cell r="O303">
            <v>0</v>
          </cell>
          <cell r="P303">
            <v>0</v>
          </cell>
          <cell r="Q303">
            <v>0</v>
          </cell>
          <cell r="R303">
            <v>0</v>
          </cell>
          <cell r="S303">
            <v>1</v>
          </cell>
          <cell r="T303">
            <v>6</v>
          </cell>
          <cell r="U303">
            <v>0</v>
          </cell>
          <cell r="V303">
            <v>0</v>
          </cell>
          <cell r="W303">
            <v>0</v>
          </cell>
          <cell r="X303">
            <v>0</v>
          </cell>
          <cell r="Y303">
            <v>0</v>
          </cell>
          <cell r="Z303">
            <v>0</v>
          </cell>
          <cell r="AA303">
            <v>6</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2</v>
          </cell>
          <cell r="AS303">
            <v>0</v>
          </cell>
          <cell r="AT303">
            <v>0</v>
          </cell>
          <cell r="AU303">
            <v>0</v>
          </cell>
          <cell r="AV303">
            <v>0</v>
          </cell>
          <cell r="AW303">
            <v>0</v>
          </cell>
          <cell r="AX303">
            <v>0</v>
          </cell>
          <cell r="AY303">
            <v>2</v>
          </cell>
          <cell r="AZ303">
            <v>9</v>
          </cell>
          <cell r="BA303">
            <v>1</v>
          </cell>
          <cell r="BB303">
            <v>1</v>
          </cell>
          <cell r="BC303">
            <v>0</v>
          </cell>
          <cell r="BD303">
            <v>0</v>
          </cell>
          <cell r="BE303">
            <v>0</v>
          </cell>
          <cell r="BF303">
            <v>0</v>
          </cell>
          <cell r="BG303">
            <v>11</v>
          </cell>
          <cell r="BH303">
            <v>18</v>
          </cell>
          <cell r="BI303">
            <v>1</v>
          </cell>
          <cell r="BJ303">
            <v>1</v>
          </cell>
          <cell r="BK303">
            <v>0</v>
          </cell>
          <cell r="BL303">
            <v>0</v>
          </cell>
          <cell r="BM303">
            <v>0</v>
          </cell>
          <cell r="BN303">
            <v>0</v>
          </cell>
          <cell r="BO303">
            <v>20</v>
          </cell>
          <cell r="BP303">
            <v>0</v>
          </cell>
          <cell r="BQ303">
            <v>0</v>
          </cell>
          <cell r="BR303">
            <v>0</v>
          </cell>
          <cell r="BS303">
            <v>0</v>
          </cell>
          <cell r="BT303">
            <v>0</v>
          </cell>
          <cell r="BU303">
            <v>0</v>
          </cell>
          <cell r="BV303">
            <v>0</v>
          </cell>
          <cell r="BW303">
            <v>0</v>
          </cell>
          <cell r="BX303">
            <v>0</v>
          </cell>
          <cell r="BY303">
            <v>0</v>
          </cell>
          <cell r="BZ303">
            <v>2</v>
          </cell>
          <cell r="CA303">
            <v>0</v>
          </cell>
          <cell r="CB303">
            <v>0</v>
          </cell>
          <cell r="CC303">
            <v>0</v>
          </cell>
          <cell r="CD303">
            <v>0</v>
          </cell>
          <cell r="CE303">
            <v>2</v>
          </cell>
          <cell r="CF303">
            <v>0</v>
          </cell>
          <cell r="CG303">
            <v>0</v>
          </cell>
          <cell r="CH303">
            <v>0</v>
          </cell>
          <cell r="CI303">
            <v>0</v>
          </cell>
          <cell r="CJ303">
            <v>0</v>
          </cell>
          <cell r="CK303">
            <v>0</v>
          </cell>
          <cell r="CL303">
            <v>0</v>
          </cell>
          <cell r="CM303">
            <v>0</v>
          </cell>
          <cell r="CN303">
            <v>0</v>
          </cell>
          <cell r="CO303">
            <v>0</v>
          </cell>
          <cell r="CP303">
            <v>0</v>
          </cell>
          <cell r="CQ303">
            <v>0</v>
          </cell>
          <cell r="CR303">
            <v>0</v>
          </cell>
          <cell r="CS303">
            <v>0</v>
          </cell>
          <cell r="CT303">
            <v>0</v>
          </cell>
          <cell r="CU303">
            <v>0</v>
          </cell>
          <cell r="CV303">
            <v>0</v>
          </cell>
          <cell r="CW303">
            <v>0</v>
          </cell>
          <cell r="CX303">
            <v>0</v>
          </cell>
          <cell r="CY303">
            <v>0</v>
          </cell>
          <cell r="CZ303">
            <v>0</v>
          </cell>
          <cell r="DA303">
            <v>0</v>
          </cell>
          <cell r="DB303">
            <v>0</v>
          </cell>
          <cell r="DC303">
            <v>0</v>
          </cell>
          <cell r="DD303">
            <v>0</v>
          </cell>
          <cell r="DE303">
            <v>0</v>
          </cell>
          <cell r="DF303">
            <v>0</v>
          </cell>
          <cell r="DG303">
            <v>0</v>
          </cell>
          <cell r="DH303">
            <v>0</v>
          </cell>
          <cell r="DI303">
            <v>0</v>
          </cell>
          <cell r="DJ303">
            <v>0</v>
          </cell>
          <cell r="DK303">
            <v>0</v>
          </cell>
          <cell r="DL303">
            <v>0</v>
          </cell>
          <cell r="DM303">
            <v>0</v>
          </cell>
          <cell r="DN303">
            <v>2</v>
          </cell>
          <cell r="DO303">
            <v>0</v>
          </cell>
          <cell r="DP303">
            <v>0</v>
          </cell>
          <cell r="DQ303">
            <v>0</v>
          </cell>
          <cell r="DR303">
            <v>0</v>
          </cell>
          <cell r="DS303">
            <v>2</v>
          </cell>
          <cell r="DT303" t="str">
            <v>Yes</v>
          </cell>
          <cell r="DU303" t="str">
            <v>-</v>
          </cell>
          <cell r="DV303" t="str">
            <v>01992 78 5555 ext. 5854</v>
          </cell>
          <cell r="DW303" t="str">
            <v>cb.housing@broxbourne.gov.uk</v>
          </cell>
        </row>
        <row r="304">
          <cell r="B304" t="str">
            <v>Leicester</v>
          </cell>
          <cell r="C304">
            <v>3</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41</v>
          </cell>
          <cell r="U304">
            <v>2</v>
          </cell>
          <cell r="V304">
            <v>0</v>
          </cell>
          <cell r="W304">
            <v>0</v>
          </cell>
          <cell r="X304">
            <v>0</v>
          </cell>
          <cell r="Y304">
            <v>0</v>
          </cell>
          <cell r="Z304">
            <v>0</v>
          </cell>
          <cell r="AA304">
            <v>43</v>
          </cell>
          <cell r="AB304">
            <v>3</v>
          </cell>
          <cell r="AC304">
            <v>0</v>
          </cell>
          <cell r="AD304">
            <v>0</v>
          </cell>
          <cell r="AE304">
            <v>0</v>
          </cell>
          <cell r="AF304">
            <v>0</v>
          </cell>
          <cell r="AG304">
            <v>0</v>
          </cell>
          <cell r="AH304">
            <v>0</v>
          </cell>
          <cell r="AI304">
            <v>3</v>
          </cell>
          <cell r="AJ304">
            <v>0</v>
          </cell>
          <cell r="AK304">
            <v>0</v>
          </cell>
          <cell r="AL304">
            <v>0</v>
          </cell>
          <cell r="AM304">
            <v>0</v>
          </cell>
          <cell r="AN304">
            <v>0</v>
          </cell>
          <cell r="AO304">
            <v>0</v>
          </cell>
          <cell r="AP304">
            <v>0</v>
          </cell>
          <cell r="AQ304">
            <v>0</v>
          </cell>
          <cell r="AR304">
            <v>1</v>
          </cell>
          <cell r="AS304">
            <v>0</v>
          </cell>
          <cell r="AT304">
            <v>0</v>
          </cell>
          <cell r="AU304">
            <v>0</v>
          </cell>
          <cell r="AV304">
            <v>0</v>
          </cell>
          <cell r="AW304">
            <v>0</v>
          </cell>
          <cell r="AX304">
            <v>0</v>
          </cell>
          <cell r="AY304">
            <v>1</v>
          </cell>
          <cell r="AZ304">
            <v>1</v>
          </cell>
          <cell r="BA304">
            <v>0</v>
          </cell>
          <cell r="BB304">
            <v>0</v>
          </cell>
          <cell r="BC304">
            <v>0</v>
          </cell>
          <cell r="BD304">
            <v>0</v>
          </cell>
          <cell r="BE304">
            <v>0</v>
          </cell>
          <cell r="BF304">
            <v>0</v>
          </cell>
          <cell r="BG304">
            <v>1</v>
          </cell>
          <cell r="BH304">
            <v>46</v>
          </cell>
          <cell r="BI304">
            <v>2</v>
          </cell>
          <cell r="BJ304">
            <v>0</v>
          </cell>
          <cell r="BK304">
            <v>0</v>
          </cell>
          <cell r="BL304">
            <v>0</v>
          </cell>
          <cell r="BM304">
            <v>0</v>
          </cell>
          <cell r="BN304">
            <v>0</v>
          </cell>
          <cell r="BO304">
            <v>48</v>
          </cell>
          <cell r="BP304">
            <v>0</v>
          </cell>
          <cell r="BQ304">
            <v>0</v>
          </cell>
          <cell r="BR304">
            <v>0</v>
          </cell>
          <cell r="BS304">
            <v>0</v>
          </cell>
          <cell r="BT304">
            <v>0</v>
          </cell>
          <cell r="BU304">
            <v>0</v>
          </cell>
          <cell r="BV304">
            <v>0</v>
          </cell>
          <cell r="BW304">
            <v>0</v>
          </cell>
          <cell r="BX304">
            <v>11</v>
          </cell>
          <cell r="BY304">
            <v>1</v>
          </cell>
          <cell r="BZ304">
            <v>0</v>
          </cell>
          <cell r="CA304">
            <v>0</v>
          </cell>
          <cell r="CB304">
            <v>0</v>
          </cell>
          <cell r="CC304">
            <v>0</v>
          </cell>
          <cell r="CD304">
            <v>0</v>
          </cell>
          <cell r="CE304">
            <v>12</v>
          </cell>
          <cell r="CF304">
            <v>2</v>
          </cell>
          <cell r="CG304">
            <v>0</v>
          </cell>
          <cell r="CH304">
            <v>0</v>
          </cell>
          <cell r="CI304">
            <v>0</v>
          </cell>
          <cell r="CJ304">
            <v>0</v>
          </cell>
          <cell r="CK304">
            <v>0</v>
          </cell>
          <cell r="CL304">
            <v>0</v>
          </cell>
          <cell r="CM304">
            <v>2</v>
          </cell>
          <cell r="CN304">
            <v>0</v>
          </cell>
          <cell r="CO304">
            <v>0</v>
          </cell>
          <cell r="CP304">
            <v>0</v>
          </cell>
          <cell r="CQ304">
            <v>0</v>
          </cell>
          <cell r="CR304">
            <v>0</v>
          </cell>
          <cell r="CS304">
            <v>0</v>
          </cell>
          <cell r="CT304">
            <v>0</v>
          </cell>
          <cell r="CU304">
            <v>0</v>
          </cell>
          <cell r="CV304">
            <v>1</v>
          </cell>
          <cell r="CW304">
            <v>0</v>
          </cell>
          <cell r="CX304">
            <v>0</v>
          </cell>
          <cell r="CY304">
            <v>0</v>
          </cell>
          <cell r="CZ304">
            <v>0</v>
          </cell>
          <cell r="DA304">
            <v>0</v>
          </cell>
          <cell r="DB304">
            <v>0</v>
          </cell>
          <cell r="DC304">
            <v>1</v>
          </cell>
          <cell r="DD304">
            <v>0</v>
          </cell>
          <cell r="DE304">
            <v>0</v>
          </cell>
          <cell r="DF304">
            <v>0</v>
          </cell>
          <cell r="DG304">
            <v>0</v>
          </cell>
          <cell r="DH304">
            <v>0</v>
          </cell>
          <cell r="DI304">
            <v>0</v>
          </cell>
          <cell r="DJ304">
            <v>0</v>
          </cell>
          <cell r="DK304">
            <v>0</v>
          </cell>
          <cell r="DL304">
            <v>14</v>
          </cell>
          <cell r="DM304">
            <v>1</v>
          </cell>
          <cell r="DN304">
            <v>0</v>
          </cell>
          <cell r="DO304">
            <v>0</v>
          </cell>
          <cell r="DP304">
            <v>0</v>
          </cell>
          <cell r="DQ304">
            <v>0</v>
          </cell>
          <cell r="DR304">
            <v>0</v>
          </cell>
          <cell r="DS304">
            <v>15</v>
          </cell>
          <cell r="DT304" t="str">
            <v>Yes</v>
          </cell>
          <cell r="DU304" t="str">
            <v>-I can confirm the numbers in Hostel at 30June07 were: _x000D_
40 in total_x000D_
of which 27 were pending enquiries, 13 approved_x000D_
28 were households with children, 57 children in total._x000D_
_x000D_
This is total is down from 59 in the last quarter. In addition to the_x000D_
succes</v>
          </cell>
          <cell r="DV304" t="str">
            <v>0116 252 8696</v>
          </cell>
          <cell r="DW304" t="str">
            <v>mike.tuxford@leicester.gov.uk</v>
          </cell>
        </row>
        <row r="305">
          <cell r="B305" t="str">
            <v>Ashfield</v>
          </cell>
          <cell r="C305">
            <v>3</v>
          </cell>
          <cell r="D305">
            <v>0</v>
          </cell>
          <cell r="E305">
            <v>0</v>
          </cell>
          <cell r="F305">
            <v>0</v>
          </cell>
          <cell r="G305">
            <v>0</v>
          </cell>
          <cell r="H305">
            <v>0</v>
          </cell>
          <cell r="I305">
            <v>0</v>
          </cell>
          <cell r="J305">
            <v>0</v>
          </cell>
          <cell r="K305">
            <v>0</v>
          </cell>
          <cell r="L305">
            <v>1</v>
          </cell>
          <cell r="M305">
            <v>0</v>
          </cell>
          <cell r="N305">
            <v>0</v>
          </cell>
          <cell r="O305">
            <v>0</v>
          </cell>
          <cell r="P305">
            <v>0</v>
          </cell>
          <cell r="Q305">
            <v>0</v>
          </cell>
          <cell r="R305">
            <v>0</v>
          </cell>
          <cell r="S305">
            <v>1</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cell r="BH305">
            <v>1</v>
          </cell>
          <cell r="BI305">
            <v>0</v>
          </cell>
          <cell r="BJ305">
            <v>0</v>
          </cell>
          <cell r="BK305">
            <v>0</v>
          </cell>
          <cell r="BL305">
            <v>0</v>
          </cell>
          <cell r="BM305">
            <v>0</v>
          </cell>
          <cell r="BN305">
            <v>0</v>
          </cell>
          <cell r="BO305">
            <v>1</v>
          </cell>
          <cell r="BP305">
            <v>1</v>
          </cell>
          <cell r="BQ305">
            <v>0</v>
          </cell>
          <cell r="BR305">
            <v>0</v>
          </cell>
          <cell r="BS305">
            <v>0</v>
          </cell>
          <cell r="BT305">
            <v>0</v>
          </cell>
          <cell r="BU305">
            <v>0</v>
          </cell>
          <cell r="BV305">
            <v>0</v>
          </cell>
          <cell r="BW305">
            <v>1</v>
          </cell>
          <cell r="BX305">
            <v>0</v>
          </cell>
          <cell r="BY305">
            <v>0</v>
          </cell>
          <cell r="BZ305">
            <v>0</v>
          </cell>
          <cell r="CA305">
            <v>0</v>
          </cell>
          <cell r="CB305">
            <v>0</v>
          </cell>
          <cell r="CC305">
            <v>0</v>
          </cell>
          <cell r="CD305">
            <v>0</v>
          </cell>
          <cell r="CE305">
            <v>0</v>
          </cell>
          <cell r="CF305">
            <v>0</v>
          </cell>
          <cell r="CG305">
            <v>0</v>
          </cell>
          <cell r="CH305">
            <v>0</v>
          </cell>
          <cell r="CI305">
            <v>0</v>
          </cell>
          <cell r="CJ305">
            <v>0</v>
          </cell>
          <cell r="CK305">
            <v>0</v>
          </cell>
          <cell r="CL305">
            <v>0</v>
          </cell>
          <cell r="CM305">
            <v>0</v>
          </cell>
          <cell r="CN305">
            <v>0</v>
          </cell>
          <cell r="CO305">
            <v>0</v>
          </cell>
          <cell r="CP305">
            <v>0</v>
          </cell>
          <cell r="CQ305">
            <v>0</v>
          </cell>
          <cell r="CR305">
            <v>0</v>
          </cell>
          <cell r="CS305">
            <v>0</v>
          </cell>
          <cell r="CT305">
            <v>0</v>
          </cell>
          <cell r="CU305">
            <v>0</v>
          </cell>
          <cell r="CV305">
            <v>0</v>
          </cell>
          <cell r="CW305">
            <v>0</v>
          </cell>
          <cell r="CX305">
            <v>0</v>
          </cell>
          <cell r="CY305">
            <v>0</v>
          </cell>
          <cell r="CZ305">
            <v>0</v>
          </cell>
          <cell r="DA305">
            <v>0</v>
          </cell>
          <cell r="DB305">
            <v>0</v>
          </cell>
          <cell r="DC305">
            <v>0</v>
          </cell>
          <cell r="DD305">
            <v>0</v>
          </cell>
          <cell r="DE305">
            <v>0</v>
          </cell>
          <cell r="DF305">
            <v>0</v>
          </cell>
          <cell r="DG305">
            <v>0</v>
          </cell>
          <cell r="DH305">
            <v>0</v>
          </cell>
          <cell r="DI305">
            <v>0</v>
          </cell>
          <cell r="DJ305">
            <v>0</v>
          </cell>
          <cell r="DK305">
            <v>0</v>
          </cell>
          <cell r="DL305">
            <v>1</v>
          </cell>
          <cell r="DM305">
            <v>0</v>
          </cell>
          <cell r="DN305">
            <v>0</v>
          </cell>
          <cell r="DO305">
            <v>0</v>
          </cell>
          <cell r="DP305">
            <v>0</v>
          </cell>
          <cell r="DQ305">
            <v>0</v>
          </cell>
          <cell r="DR305">
            <v>0</v>
          </cell>
          <cell r="DS305">
            <v>1</v>
          </cell>
          <cell r="DT305" t="str">
            <v>Yes</v>
          </cell>
          <cell r="DU305" t="str">
            <v>-</v>
          </cell>
          <cell r="DV305" t="str">
            <v>01623 457260</v>
          </cell>
          <cell r="DW305" t="str">
            <v>m.orr@ashfield-dc.gov.uk</v>
          </cell>
        </row>
        <row r="306">
          <cell r="B306" t="str">
            <v>Mid Suffolk</v>
          </cell>
          <cell r="C306">
            <v>4</v>
          </cell>
          <cell r="D306">
            <v>0</v>
          </cell>
          <cell r="E306">
            <v>0</v>
          </cell>
          <cell r="F306">
            <v>0</v>
          </cell>
          <cell r="G306">
            <v>0</v>
          </cell>
          <cell r="H306">
            <v>0</v>
          </cell>
          <cell r="I306">
            <v>0</v>
          </cell>
          <cell r="J306">
            <v>0</v>
          </cell>
          <cell r="K306">
            <v>0</v>
          </cell>
          <cell r="L306">
            <v>2</v>
          </cell>
          <cell r="M306">
            <v>0</v>
          </cell>
          <cell r="N306">
            <v>0</v>
          </cell>
          <cell r="O306">
            <v>0</v>
          </cell>
          <cell r="P306">
            <v>0</v>
          </cell>
          <cell r="Q306">
            <v>0</v>
          </cell>
          <cell r="R306">
            <v>0</v>
          </cell>
          <cell r="S306">
            <v>2</v>
          </cell>
          <cell r="T306">
            <v>4</v>
          </cell>
          <cell r="U306">
            <v>0</v>
          </cell>
          <cell r="V306">
            <v>0</v>
          </cell>
          <cell r="W306">
            <v>0</v>
          </cell>
          <cell r="X306">
            <v>0</v>
          </cell>
          <cell r="Y306">
            <v>0</v>
          </cell>
          <cell r="Z306">
            <v>0</v>
          </cell>
          <cell r="AA306">
            <v>4</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1</v>
          </cell>
          <cell r="BA306">
            <v>0</v>
          </cell>
          <cell r="BB306">
            <v>0</v>
          </cell>
          <cell r="BC306">
            <v>0</v>
          </cell>
          <cell r="BD306">
            <v>0</v>
          </cell>
          <cell r="BE306">
            <v>0</v>
          </cell>
          <cell r="BF306">
            <v>0</v>
          </cell>
          <cell r="BG306">
            <v>1</v>
          </cell>
          <cell r="BH306">
            <v>7</v>
          </cell>
          <cell r="BI306">
            <v>0</v>
          </cell>
          <cell r="BJ306">
            <v>0</v>
          </cell>
          <cell r="BK306">
            <v>0</v>
          </cell>
          <cell r="BL306">
            <v>0</v>
          </cell>
          <cell r="BM306">
            <v>0</v>
          </cell>
          <cell r="BN306">
            <v>0</v>
          </cell>
          <cell r="BO306">
            <v>7</v>
          </cell>
          <cell r="BP306">
            <v>0</v>
          </cell>
          <cell r="BQ306">
            <v>0</v>
          </cell>
          <cell r="BR306">
            <v>0</v>
          </cell>
          <cell r="BS306">
            <v>0</v>
          </cell>
          <cell r="BT306">
            <v>0</v>
          </cell>
          <cell r="BU306">
            <v>0</v>
          </cell>
          <cell r="BV306">
            <v>0</v>
          </cell>
          <cell r="BW306">
            <v>0</v>
          </cell>
          <cell r="BX306">
            <v>7</v>
          </cell>
          <cell r="BY306">
            <v>0</v>
          </cell>
          <cell r="BZ306">
            <v>0</v>
          </cell>
          <cell r="CA306">
            <v>0</v>
          </cell>
          <cell r="CB306">
            <v>0</v>
          </cell>
          <cell r="CC306">
            <v>0</v>
          </cell>
          <cell r="CD306">
            <v>0</v>
          </cell>
          <cell r="CE306">
            <v>7</v>
          </cell>
          <cell r="CF306">
            <v>0</v>
          </cell>
          <cell r="CG306">
            <v>0</v>
          </cell>
          <cell r="CH306">
            <v>0</v>
          </cell>
          <cell r="CI306">
            <v>0</v>
          </cell>
          <cell r="CJ306">
            <v>0</v>
          </cell>
          <cell r="CK306">
            <v>0</v>
          </cell>
          <cell r="CL306">
            <v>0</v>
          </cell>
          <cell r="CM306">
            <v>0</v>
          </cell>
          <cell r="CN306">
            <v>0</v>
          </cell>
          <cell r="CO306">
            <v>0</v>
          </cell>
          <cell r="CP306">
            <v>0</v>
          </cell>
          <cell r="CQ306">
            <v>0</v>
          </cell>
          <cell r="CR306">
            <v>0</v>
          </cell>
          <cell r="CS306">
            <v>0</v>
          </cell>
          <cell r="CT306">
            <v>0</v>
          </cell>
          <cell r="CU306">
            <v>0</v>
          </cell>
          <cell r="CV306">
            <v>1</v>
          </cell>
          <cell r="CW306">
            <v>0</v>
          </cell>
          <cell r="CX306">
            <v>0</v>
          </cell>
          <cell r="CY306">
            <v>0</v>
          </cell>
          <cell r="CZ306">
            <v>0</v>
          </cell>
          <cell r="DA306">
            <v>0</v>
          </cell>
          <cell r="DB306">
            <v>0</v>
          </cell>
          <cell r="DC306">
            <v>1</v>
          </cell>
          <cell r="DD306">
            <v>3</v>
          </cell>
          <cell r="DE306">
            <v>0</v>
          </cell>
          <cell r="DF306">
            <v>0</v>
          </cell>
          <cell r="DG306">
            <v>0</v>
          </cell>
          <cell r="DH306">
            <v>0</v>
          </cell>
          <cell r="DI306">
            <v>0</v>
          </cell>
          <cell r="DJ306">
            <v>0</v>
          </cell>
          <cell r="DK306">
            <v>3</v>
          </cell>
          <cell r="DL306">
            <v>11</v>
          </cell>
          <cell r="DM306">
            <v>0</v>
          </cell>
          <cell r="DN306">
            <v>0</v>
          </cell>
          <cell r="DO306">
            <v>0</v>
          </cell>
          <cell r="DP306">
            <v>0</v>
          </cell>
          <cell r="DQ306">
            <v>0</v>
          </cell>
          <cell r="DR306">
            <v>0</v>
          </cell>
          <cell r="DS306">
            <v>11</v>
          </cell>
          <cell r="DT306" t="str">
            <v>Yes</v>
          </cell>
          <cell r="DU306" t="str">
            <v>-</v>
          </cell>
          <cell r="DV306" t="str">
            <v>01449 724761</v>
          </cell>
          <cell r="DW306" t="str">
            <v>jayne.shears@midsuffolk.gov.uk</v>
          </cell>
        </row>
        <row r="307">
          <cell r="B307" t="str">
            <v>Nuneaton and Bedworth</v>
          </cell>
          <cell r="C307">
            <v>8</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7</v>
          </cell>
          <cell r="AC307">
            <v>0</v>
          </cell>
          <cell r="AD307">
            <v>0</v>
          </cell>
          <cell r="AE307">
            <v>0</v>
          </cell>
          <cell r="AF307">
            <v>0</v>
          </cell>
          <cell r="AG307">
            <v>0</v>
          </cell>
          <cell r="AH307">
            <v>0</v>
          </cell>
          <cell r="AI307">
            <v>7</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7</v>
          </cell>
          <cell r="BI307">
            <v>0</v>
          </cell>
          <cell r="BJ307">
            <v>0</v>
          </cell>
          <cell r="BK307">
            <v>0</v>
          </cell>
          <cell r="BL307">
            <v>0</v>
          </cell>
          <cell r="BM307">
            <v>0</v>
          </cell>
          <cell r="BN307">
            <v>0</v>
          </cell>
          <cell r="BO307">
            <v>7</v>
          </cell>
          <cell r="BP307">
            <v>0</v>
          </cell>
          <cell r="BQ307">
            <v>0</v>
          </cell>
          <cell r="BR307">
            <v>0</v>
          </cell>
          <cell r="BS307">
            <v>0</v>
          </cell>
          <cell r="BT307">
            <v>0</v>
          </cell>
          <cell r="BU307">
            <v>0</v>
          </cell>
          <cell r="BV307">
            <v>0</v>
          </cell>
          <cell r="BW307">
            <v>0</v>
          </cell>
          <cell r="BX307">
            <v>1</v>
          </cell>
          <cell r="BY307">
            <v>0</v>
          </cell>
          <cell r="BZ307">
            <v>0</v>
          </cell>
          <cell r="CA307">
            <v>0</v>
          </cell>
          <cell r="CB307">
            <v>0</v>
          </cell>
          <cell r="CC307">
            <v>0</v>
          </cell>
          <cell r="CD307">
            <v>0</v>
          </cell>
          <cell r="CE307">
            <v>1</v>
          </cell>
          <cell r="CF307">
            <v>4</v>
          </cell>
          <cell r="CG307">
            <v>0</v>
          </cell>
          <cell r="CH307">
            <v>0</v>
          </cell>
          <cell r="CI307">
            <v>0</v>
          </cell>
          <cell r="CJ307">
            <v>0</v>
          </cell>
          <cell r="CK307">
            <v>0</v>
          </cell>
          <cell r="CL307">
            <v>0</v>
          </cell>
          <cell r="CM307">
            <v>4</v>
          </cell>
          <cell r="CN307">
            <v>0</v>
          </cell>
          <cell r="CO307">
            <v>0</v>
          </cell>
          <cell r="CP307">
            <v>0</v>
          </cell>
          <cell r="CQ307">
            <v>0</v>
          </cell>
          <cell r="CR307">
            <v>0</v>
          </cell>
          <cell r="CS307">
            <v>0</v>
          </cell>
          <cell r="CT307">
            <v>0</v>
          </cell>
          <cell r="CU307">
            <v>0</v>
          </cell>
          <cell r="CV307">
            <v>1</v>
          </cell>
          <cell r="CW307">
            <v>0</v>
          </cell>
          <cell r="CX307">
            <v>0</v>
          </cell>
          <cell r="CY307">
            <v>0</v>
          </cell>
          <cell r="CZ307">
            <v>0</v>
          </cell>
          <cell r="DA307">
            <v>0</v>
          </cell>
          <cell r="DB307">
            <v>0</v>
          </cell>
          <cell r="DC307">
            <v>1</v>
          </cell>
          <cell r="DD307">
            <v>0</v>
          </cell>
          <cell r="DE307">
            <v>0</v>
          </cell>
          <cell r="DF307">
            <v>0</v>
          </cell>
          <cell r="DG307">
            <v>0</v>
          </cell>
          <cell r="DH307">
            <v>0</v>
          </cell>
          <cell r="DI307">
            <v>0</v>
          </cell>
          <cell r="DJ307">
            <v>0</v>
          </cell>
          <cell r="DK307">
            <v>0</v>
          </cell>
          <cell r="DL307">
            <v>6</v>
          </cell>
          <cell r="DM307">
            <v>0</v>
          </cell>
          <cell r="DN307">
            <v>0</v>
          </cell>
          <cell r="DO307">
            <v>0</v>
          </cell>
          <cell r="DP307">
            <v>0</v>
          </cell>
          <cell r="DQ307">
            <v>0</v>
          </cell>
          <cell r="DR307">
            <v>0</v>
          </cell>
          <cell r="DS307">
            <v>6</v>
          </cell>
          <cell r="DT307" t="str">
            <v>Yes</v>
          </cell>
          <cell r="DU307" t="str">
            <v>-</v>
          </cell>
          <cell r="DV307" t="str">
            <v>024 7637 6426</v>
          </cell>
          <cell r="DW307" t="str">
            <v>joanne.pierson@nuneatonandbedworth.gov.uk</v>
          </cell>
        </row>
        <row r="308">
          <cell r="B308" t="str">
            <v>Wirral</v>
          </cell>
          <cell r="C308">
            <v>9</v>
          </cell>
          <cell r="D308">
            <v>0</v>
          </cell>
          <cell r="E308">
            <v>0</v>
          </cell>
          <cell r="F308">
            <v>0</v>
          </cell>
          <cell r="G308">
            <v>0</v>
          </cell>
          <cell r="H308">
            <v>0</v>
          </cell>
          <cell r="I308">
            <v>0</v>
          </cell>
          <cell r="J308">
            <v>0</v>
          </cell>
          <cell r="K308">
            <v>0</v>
          </cell>
          <cell r="L308">
            <v>1</v>
          </cell>
          <cell r="M308">
            <v>0</v>
          </cell>
          <cell r="N308">
            <v>0</v>
          </cell>
          <cell r="O308">
            <v>0</v>
          </cell>
          <cell r="P308">
            <v>0</v>
          </cell>
          <cell r="Q308">
            <v>0</v>
          </cell>
          <cell r="R308">
            <v>0</v>
          </cell>
          <cell r="S308">
            <v>1</v>
          </cell>
          <cell r="T308">
            <v>15</v>
          </cell>
          <cell r="U308">
            <v>0</v>
          </cell>
          <cell r="V308">
            <v>0</v>
          </cell>
          <cell r="W308">
            <v>0</v>
          </cell>
          <cell r="X308">
            <v>0</v>
          </cell>
          <cell r="Y308">
            <v>0</v>
          </cell>
          <cell r="Z308">
            <v>0</v>
          </cell>
          <cell r="AA308">
            <v>15</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9</v>
          </cell>
          <cell r="BA308">
            <v>0</v>
          </cell>
          <cell r="BB308">
            <v>0</v>
          </cell>
          <cell r="BC308">
            <v>0</v>
          </cell>
          <cell r="BD308">
            <v>0</v>
          </cell>
          <cell r="BE308">
            <v>0</v>
          </cell>
          <cell r="BF308">
            <v>0</v>
          </cell>
          <cell r="BG308">
            <v>9</v>
          </cell>
          <cell r="BH308">
            <v>25</v>
          </cell>
          <cell r="BI308">
            <v>0</v>
          </cell>
          <cell r="BJ308">
            <v>0</v>
          </cell>
          <cell r="BK308">
            <v>0</v>
          </cell>
          <cell r="BL308">
            <v>0</v>
          </cell>
          <cell r="BM308">
            <v>0</v>
          </cell>
          <cell r="BN308">
            <v>0</v>
          </cell>
          <cell r="BO308">
            <v>25</v>
          </cell>
          <cell r="BP308">
            <v>0</v>
          </cell>
          <cell r="BQ308">
            <v>0</v>
          </cell>
          <cell r="BR308">
            <v>0</v>
          </cell>
          <cell r="BS308">
            <v>0</v>
          </cell>
          <cell r="BT308">
            <v>0</v>
          </cell>
          <cell r="BU308">
            <v>0</v>
          </cell>
          <cell r="BV308">
            <v>0</v>
          </cell>
          <cell r="BW308">
            <v>0</v>
          </cell>
          <cell r="BX308">
            <v>51</v>
          </cell>
          <cell r="BY308">
            <v>0</v>
          </cell>
          <cell r="BZ308">
            <v>0</v>
          </cell>
          <cell r="CA308">
            <v>0</v>
          </cell>
          <cell r="CB308">
            <v>0</v>
          </cell>
          <cell r="CC308">
            <v>0</v>
          </cell>
          <cell r="CD308">
            <v>0</v>
          </cell>
          <cell r="CE308">
            <v>51</v>
          </cell>
          <cell r="CF308">
            <v>6</v>
          </cell>
          <cell r="CG308">
            <v>0</v>
          </cell>
          <cell r="CH308">
            <v>0</v>
          </cell>
          <cell r="CI308">
            <v>0</v>
          </cell>
          <cell r="CJ308">
            <v>0</v>
          </cell>
          <cell r="CK308">
            <v>0</v>
          </cell>
          <cell r="CL308">
            <v>0</v>
          </cell>
          <cell r="CM308">
            <v>6</v>
          </cell>
          <cell r="CN308">
            <v>0</v>
          </cell>
          <cell r="CO308">
            <v>0</v>
          </cell>
          <cell r="CP308">
            <v>0</v>
          </cell>
          <cell r="CQ308">
            <v>0</v>
          </cell>
          <cell r="CR308">
            <v>0</v>
          </cell>
          <cell r="CS308">
            <v>0</v>
          </cell>
          <cell r="CT308">
            <v>0</v>
          </cell>
          <cell r="CU308">
            <v>0</v>
          </cell>
          <cell r="CV308">
            <v>5</v>
          </cell>
          <cell r="CW308">
            <v>0</v>
          </cell>
          <cell r="CX308">
            <v>0</v>
          </cell>
          <cell r="CY308">
            <v>0</v>
          </cell>
          <cell r="CZ308">
            <v>0</v>
          </cell>
          <cell r="DA308">
            <v>0</v>
          </cell>
          <cell r="DB308">
            <v>0</v>
          </cell>
          <cell r="DC308">
            <v>5</v>
          </cell>
          <cell r="DD308">
            <v>6</v>
          </cell>
          <cell r="DE308">
            <v>0</v>
          </cell>
          <cell r="DF308">
            <v>0</v>
          </cell>
          <cell r="DG308">
            <v>0</v>
          </cell>
          <cell r="DH308">
            <v>0</v>
          </cell>
          <cell r="DI308">
            <v>0</v>
          </cell>
          <cell r="DJ308">
            <v>0</v>
          </cell>
          <cell r="DK308">
            <v>6</v>
          </cell>
          <cell r="DL308">
            <v>68</v>
          </cell>
          <cell r="DM308">
            <v>0</v>
          </cell>
          <cell r="DN308">
            <v>0</v>
          </cell>
          <cell r="DO308">
            <v>0</v>
          </cell>
          <cell r="DP308">
            <v>0</v>
          </cell>
          <cell r="DQ308">
            <v>0</v>
          </cell>
          <cell r="DR308">
            <v>0</v>
          </cell>
          <cell r="DS308">
            <v>68</v>
          </cell>
          <cell r="DT308" t="str">
            <v>Yes</v>
          </cell>
          <cell r="DU308" t="str">
            <v>-</v>
          </cell>
          <cell r="DV308" t="str">
            <v>0151 691 8697</v>
          </cell>
          <cell r="DW308" t="str">
            <v>stellaedwards@wirral.gov.uk</v>
          </cell>
        </row>
        <row r="309">
          <cell r="B309" t="str">
            <v>North Tyneside</v>
          </cell>
          <cell r="C309">
            <v>1</v>
          </cell>
          <cell r="D309">
            <v>0</v>
          </cell>
          <cell r="E309">
            <v>0</v>
          </cell>
          <cell r="F309">
            <v>0</v>
          </cell>
          <cell r="G309">
            <v>0</v>
          </cell>
          <cell r="H309">
            <v>0</v>
          </cell>
          <cell r="I309">
            <v>0</v>
          </cell>
          <cell r="J309">
            <v>0</v>
          </cell>
          <cell r="K309">
            <v>0</v>
          </cell>
          <cell r="L309">
            <v>3</v>
          </cell>
          <cell r="M309">
            <v>0</v>
          </cell>
          <cell r="N309">
            <v>0</v>
          </cell>
          <cell r="O309">
            <v>0</v>
          </cell>
          <cell r="P309">
            <v>0</v>
          </cell>
          <cell r="Q309">
            <v>0</v>
          </cell>
          <cell r="R309">
            <v>0</v>
          </cell>
          <cell r="S309">
            <v>3</v>
          </cell>
          <cell r="T309">
            <v>34</v>
          </cell>
          <cell r="U309">
            <v>2</v>
          </cell>
          <cell r="V309">
            <v>0</v>
          </cell>
          <cell r="W309">
            <v>0</v>
          </cell>
          <cell r="X309">
            <v>0</v>
          </cell>
          <cell r="Y309">
            <v>0</v>
          </cell>
          <cell r="Z309">
            <v>0</v>
          </cell>
          <cell r="AA309">
            <v>36</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8</v>
          </cell>
          <cell r="BA309">
            <v>0</v>
          </cell>
          <cell r="BB309">
            <v>0</v>
          </cell>
          <cell r="BC309">
            <v>0</v>
          </cell>
          <cell r="BD309">
            <v>0</v>
          </cell>
          <cell r="BE309">
            <v>0</v>
          </cell>
          <cell r="BF309">
            <v>0</v>
          </cell>
          <cell r="BG309">
            <v>8</v>
          </cell>
          <cell r="BH309">
            <v>45</v>
          </cell>
          <cell r="BI309">
            <v>2</v>
          </cell>
          <cell r="BJ309">
            <v>0</v>
          </cell>
          <cell r="BK309">
            <v>0</v>
          </cell>
          <cell r="BL309">
            <v>0</v>
          </cell>
          <cell r="BM309">
            <v>0</v>
          </cell>
          <cell r="BN309">
            <v>0</v>
          </cell>
          <cell r="BO309">
            <v>47</v>
          </cell>
          <cell r="BP309">
            <v>0</v>
          </cell>
          <cell r="BQ309">
            <v>0</v>
          </cell>
          <cell r="BR309">
            <v>0</v>
          </cell>
          <cell r="BS309">
            <v>0</v>
          </cell>
          <cell r="BT309">
            <v>0</v>
          </cell>
          <cell r="BU309">
            <v>0</v>
          </cell>
          <cell r="BV309">
            <v>0</v>
          </cell>
          <cell r="BW309">
            <v>0</v>
          </cell>
          <cell r="BX309">
            <v>0</v>
          </cell>
          <cell r="BY309">
            <v>0</v>
          </cell>
          <cell r="BZ309">
            <v>0</v>
          </cell>
          <cell r="CA309">
            <v>0</v>
          </cell>
          <cell r="CB309">
            <v>0</v>
          </cell>
          <cell r="CC309">
            <v>0</v>
          </cell>
          <cell r="CD309">
            <v>0</v>
          </cell>
          <cell r="CE309">
            <v>0</v>
          </cell>
          <cell r="CF309">
            <v>0</v>
          </cell>
          <cell r="CG309">
            <v>0</v>
          </cell>
          <cell r="CH309">
            <v>0</v>
          </cell>
          <cell r="CI309">
            <v>0</v>
          </cell>
          <cell r="CJ309">
            <v>0</v>
          </cell>
          <cell r="CK309">
            <v>0</v>
          </cell>
          <cell r="CL309">
            <v>0</v>
          </cell>
          <cell r="CM309">
            <v>0</v>
          </cell>
          <cell r="CN309">
            <v>0</v>
          </cell>
          <cell r="CO309">
            <v>0</v>
          </cell>
          <cell r="CP309">
            <v>0</v>
          </cell>
          <cell r="CQ309">
            <v>0</v>
          </cell>
          <cell r="CR309">
            <v>0</v>
          </cell>
          <cell r="CS309">
            <v>0</v>
          </cell>
          <cell r="CT309">
            <v>0</v>
          </cell>
          <cell r="CU309">
            <v>0</v>
          </cell>
          <cell r="CV309">
            <v>0</v>
          </cell>
          <cell r="CW309">
            <v>0</v>
          </cell>
          <cell r="CX309">
            <v>0</v>
          </cell>
          <cell r="CY309">
            <v>0</v>
          </cell>
          <cell r="CZ309">
            <v>0</v>
          </cell>
          <cell r="DA309">
            <v>0</v>
          </cell>
          <cell r="DB309">
            <v>0</v>
          </cell>
          <cell r="DC309">
            <v>0</v>
          </cell>
          <cell r="DD309">
            <v>0</v>
          </cell>
          <cell r="DE309">
            <v>0</v>
          </cell>
          <cell r="DF309">
            <v>0</v>
          </cell>
          <cell r="DG309">
            <v>0</v>
          </cell>
          <cell r="DH309">
            <v>0</v>
          </cell>
          <cell r="DI309">
            <v>0</v>
          </cell>
          <cell r="DJ309">
            <v>0</v>
          </cell>
          <cell r="DK309">
            <v>0</v>
          </cell>
          <cell r="DL309">
            <v>0</v>
          </cell>
          <cell r="DM309">
            <v>0</v>
          </cell>
          <cell r="DN309">
            <v>0</v>
          </cell>
          <cell r="DO309">
            <v>0</v>
          </cell>
          <cell r="DP309">
            <v>0</v>
          </cell>
          <cell r="DQ309">
            <v>0</v>
          </cell>
          <cell r="DR309">
            <v>0</v>
          </cell>
          <cell r="DS309">
            <v>0</v>
          </cell>
          <cell r="DT309" t="str">
            <v>Yes</v>
          </cell>
          <cell r="DU309" t="str">
            <v>-Table E2: no breakdown exists between the 4 categories of Other Special Reason. The total at 9d represents all applicants who were vulnerable due to other special reason._x000D_
_x000D_
Table E3: No breakdown exists between the 3 categhories of Left an Institution o</v>
          </cell>
          <cell r="DV309" t="str">
            <v>0191 219 2304</v>
          </cell>
          <cell r="DW309" t="str">
            <v>david.bell@northtyneside.gov.uk</v>
          </cell>
        </row>
        <row r="310">
          <cell r="B310" t="str">
            <v>Bradford</v>
          </cell>
          <cell r="C310">
            <v>2</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2</v>
          </cell>
          <cell r="U310">
            <v>0</v>
          </cell>
          <cell r="V310">
            <v>0</v>
          </cell>
          <cell r="W310">
            <v>0</v>
          </cell>
          <cell r="X310">
            <v>0</v>
          </cell>
          <cell r="Y310">
            <v>0</v>
          </cell>
          <cell r="Z310">
            <v>0</v>
          </cell>
          <cell r="AA310">
            <v>2</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1</v>
          </cell>
          <cell r="AS310">
            <v>0</v>
          </cell>
          <cell r="AT310">
            <v>0</v>
          </cell>
          <cell r="AU310">
            <v>0</v>
          </cell>
          <cell r="AV310">
            <v>0</v>
          </cell>
          <cell r="AW310">
            <v>0</v>
          </cell>
          <cell r="AX310">
            <v>0</v>
          </cell>
          <cell r="AY310">
            <v>1</v>
          </cell>
          <cell r="AZ310">
            <v>1</v>
          </cell>
          <cell r="BA310">
            <v>1</v>
          </cell>
          <cell r="BB310">
            <v>0</v>
          </cell>
          <cell r="BC310">
            <v>0</v>
          </cell>
          <cell r="BD310">
            <v>0</v>
          </cell>
          <cell r="BE310">
            <v>0</v>
          </cell>
          <cell r="BF310">
            <v>0</v>
          </cell>
          <cell r="BG310">
            <v>2</v>
          </cell>
          <cell r="BH310">
            <v>4</v>
          </cell>
          <cell r="BI310">
            <v>1</v>
          </cell>
          <cell r="BJ310">
            <v>0</v>
          </cell>
          <cell r="BK310">
            <v>0</v>
          </cell>
          <cell r="BL310">
            <v>0</v>
          </cell>
          <cell r="BM310">
            <v>0</v>
          </cell>
          <cell r="BN310">
            <v>0</v>
          </cell>
          <cell r="BO310">
            <v>5</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cell r="CD310">
            <v>0</v>
          </cell>
          <cell r="CE310">
            <v>0</v>
          </cell>
          <cell r="CF310">
            <v>0</v>
          </cell>
          <cell r="CG310">
            <v>0</v>
          </cell>
          <cell r="CH310">
            <v>0</v>
          </cell>
          <cell r="CI310">
            <v>0</v>
          </cell>
          <cell r="CJ310">
            <v>0</v>
          </cell>
          <cell r="CK310">
            <v>0</v>
          </cell>
          <cell r="CL310">
            <v>0</v>
          </cell>
          <cell r="CM310">
            <v>0</v>
          </cell>
          <cell r="CN310">
            <v>0</v>
          </cell>
          <cell r="CO310">
            <v>0</v>
          </cell>
          <cell r="CP310">
            <v>0</v>
          </cell>
          <cell r="CQ310">
            <v>0</v>
          </cell>
          <cell r="CR310">
            <v>0</v>
          </cell>
          <cell r="CS310">
            <v>0</v>
          </cell>
          <cell r="CT310">
            <v>0</v>
          </cell>
          <cell r="CU310">
            <v>0</v>
          </cell>
          <cell r="CV310">
            <v>0</v>
          </cell>
          <cell r="CW310">
            <v>0</v>
          </cell>
          <cell r="CX310">
            <v>0</v>
          </cell>
          <cell r="CY310">
            <v>0</v>
          </cell>
          <cell r="CZ310">
            <v>0</v>
          </cell>
          <cell r="DA310">
            <v>0</v>
          </cell>
          <cell r="DB310">
            <v>0</v>
          </cell>
          <cell r="DC310">
            <v>0</v>
          </cell>
          <cell r="DD310">
            <v>0</v>
          </cell>
          <cell r="DE310">
            <v>0</v>
          </cell>
          <cell r="DF310">
            <v>0</v>
          </cell>
          <cell r="DG310">
            <v>0</v>
          </cell>
          <cell r="DH310">
            <v>0</v>
          </cell>
          <cell r="DI310">
            <v>0</v>
          </cell>
          <cell r="DJ310">
            <v>0</v>
          </cell>
          <cell r="DK310">
            <v>0</v>
          </cell>
          <cell r="DL310">
            <v>0</v>
          </cell>
          <cell r="DM310">
            <v>0</v>
          </cell>
          <cell r="DN310">
            <v>0</v>
          </cell>
          <cell r="DO310">
            <v>0</v>
          </cell>
          <cell r="DP310">
            <v>0</v>
          </cell>
          <cell r="DQ310">
            <v>0</v>
          </cell>
          <cell r="DR310">
            <v>0</v>
          </cell>
          <cell r="DS310">
            <v>0</v>
          </cell>
          <cell r="DT310" t="str">
            <v>Yes</v>
          </cell>
          <cell r="DU310" t="str">
            <v>-E6 ROWS 7 AND 8 WRONGLY TRANSPOSED AMENDED BY HAPSU</v>
          </cell>
          <cell r="DV310" t="str">
            <v>01274432497</v>
          </cell>
          <cell r="DW310" t="str">
            <v>pete.betts@bradford.gov.uk</v>
          </cell>
        </row>
        <row r="311">
          <cell r="B311" t="str">
            <v>Redbridge</v>
          </cell>
          <cell r="C311">
            <v>5</v>
          </cell>
          <cell r="D311">
            <v>0</v>
          </cell>
          <cell r="E311">
            <v>0</v>
          </cell>
          <cell r="F311">
            <v>0</v>
          </cell>
          <cell r="G311">
            <v>0</v>
          </cell>
          <cell r="H311">
            <v>0</v>
          </cell>
          <cell r="I311">
            <v>0</v>
          </cell>
          <cell r="J311">
            <v>0</v>
          </cell>
          <cell r="K311">
            <v>0</v>
          </cell>
          <cell r="L311">
            <v>0</v>
          </cell>
          <cell r="M311">
            <v>1</v>
          </cell>
          <cell r="N311">
            <v>0</v>
          </cell>
          <cell r="O311">
            <v>1</v>
          </cell>
          <cell r="P311">
            <v>1</v>
          </cell>
          <cell r="Q311">
            <v>0</v>
          </cell>
          <cell r="R311">
            <v>0</v>
          </cell>
          <cell r="S311">
            <v>3</v>
          </cell>
          <cell r="T311">
            <v>1</v>
          </cell>
          <cell r="U311">
            <v>1</v>
          </cell>
          <cell r="V311">
            <v>5</v>
          </cell>
          <cell r="W311">
            <v>7</v>
          </cell>
          <cell r="X311">
            <v>4</v>
          </cell>
          <cell r="Y311">
            <v>7</v>
          </cell>
          <cell r="Z311">
            <v>4</v>
          </cell>
          <cell r="AA311">
            <v>29</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2</v>
          </cell>
          <cell r="AT311">
            <v>0</v>
          </cell>
          <cell r="AU311">
            <v>0</v>
          </cell>
          <cell r="AV311">
            <v>1</v>
          </cell>
          <cell r="AW311">
            <v>1</v>
          </cell>
          <cell r="AX311">
            <v>0</v>
          </cell>
          <cell r="AY311">
            <v>4</v>
          </cell>
          <cell r="AZ311">
            <v>2</v>
          </cell>
          <cell r="BA311">
            <v>0</v>
          </cell>
          <cell r="BB311">
            <v>4</v>
          </cell>
          <cell r="BC311">
            <v>15</v>
          </cell>
          <cell r="BD311">
            <v>10</v>
          </cell>
          <cell r="BE311">
            <v>4</v>
          </cell>
          <cell r="BF311">
            <v>0</v>
          </cell>
          <cell r="BG311">
            <v>35</v>
          </cell>
          <cell r="BH311">
            <v>3</v>
          </cell>
          <cell r="BI311">
            <v>4</v>
          </cell>
          <cell r="BJ311">
            <v>9</v>
          </cell>
          <cell r="BK311">
            <v>23</v>
          </cell>
          <cell r="BL311">
            <v>16</v>
          </cell>
          <cell r="BM311">
            <v>12</v>
          </cell>
          <cell r="BN311">
            <v>4</v>
          </cell>
          <cell r="BO311">
            <v>71</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cell r="CD311">
            <v>0</v>
          </cell>
          <cell r="CE311">
            <v>0</v>
          </cell>
          <cell r="CF311">
            <v>0</v>
          </cell>
          <cell r="CG311">
            <v>0</v>
          </cell>
          <cell r="CH311">
            <v>0</v>
          </cell>
          <cell r="CI311">
            <v>0</v>
          </cell>
          <cell r="CJ311">
            <v>0</v>
          </cell>
          <cell r="CK311">
            <v>0</v>
          </cell>
          <cell r="CL311">
            <v>0</v>
          </cell>
          <cell r="CM311">
            <v>0</v>
          </cell>
          <cell r="CN311">
            <v>0</v>
          </cell>
          <cell r="CO311">
            <v>0</v>
          </cell>
          <cell r="CP311">
            <v>0</v>
          </cell>
          <cell r="CQ311">
            <v>0</v>
          </cell>
          <cell r="CR311">
            <v>0</v>
          </cell>
          <cell r="CS311">
            <v>0</v>
          </cell>
          <cell r="CT311">
            <v>0</v>
          </cell>
          <cell r="CU311">
            <v>0</v>
          </cell>
          <cell r="CV311">
            <v>0</v>
          </cell>
          <cell r="CW311">
            <v>0</v>
          </cell>
          <cell r="CX311">
            <v>0</v>
          </cell>
          <cell r="CY311">
            <v>0</v>
          </cell>
          <cell r="CZ311">
            <v>0</v>
          </cell>
          <cell r="DA311">
            <v>0</v>
          </cell>
          <cell r="DB311">
            <v>0</v>
          </cell>
          <cell r="DC311">
            <v>0</v>
          </cell>
          <cell r="DD311">
            <v>0</v>
          </cell>
          <cell r="DE311">
            <v>0</v>
          </cell>
          <cell r="DF311">
            <v>0</v>
          </cell>
          <cell r="DG311">
            <v>0</v>
          </cell>
          <cell r="DH311">
            <v>0</v>
          </cell>
          <cell r="DI311">
            <v>0</v>
          </cell>
          <cell r="DJ311">
            <v>0</v>
          </cell>
          <cell r="DK311">
            <v>0</v>
          </cell>
          <cell r="DL311">
            <v>0</v>
          </cell>
          <cell r="DM311">
            <v>0</v>
          </cell>
          <cell r="DN311">
            <v>0</v>
          </cell>
          <cell r="DO311">
            <v>0</v>
          </cell>
          <cell r="DP311">
            <v>0</v>
          </cell>
          <cell r="DQ311">
            <v>0</v>
          </cell>
          <cell r="DR311">
            <v>0</v>
          </cell>
          <cell r="DS311">
            <v>0</v>
          </cell>
          <cell r="DT311" t="str">
            <v>Yes</v>
          </cell>
          <cell r="DU311" t="str">
            <v>-</v>
          </cell>
          <cell r="DV311" t="str">
            <v>0208 708 4085</v>
          </cell>
          <cell r="DW311" t="str">
            <v>gloria.adeyemi@redbridge.gov.uk</v>
          </cell>
        </row>
        <row r="312">
          <cell r="B312" t="str">
            <v>Wokingham</v>
          </cell>
          <cell r="C312">
            <v>6</v>
          </cell>
          <cell r="D312">
            <v>0</v>
          </cell>
          <cell r="E312">
            <v>0</v>
          </cell>
          <cell r="F312">
            <v>0</v>
          </cell>
          <cell r="G312">
            <v>0</v>
          </cell>
          <cell r="H312">
            <v>0</v>
          </cell>
          <cell r="I312">
            <v>0</v>
          </cell>
          <cell r="J312">
            <v>0</v>
          </cell>
          <cell r="K312">
            <v>0</v>
          </cell>
          <cell r="L312">
            <v>1</v>
          </cell>
          <cell r="M312">
            <v>1</v>
          </cell>
          <cell r="N312">
            <v>1</v>
          </cell>
          <cell r="O312">
            <v>0</v>
          </cell>
          <cell r="P312">
            <v>0</v>
          </cell>
          <cell r="Q312">
            <v>0</v>
          </cell>
          <cell r="R312">
            <v>0</v>
          </cell>
          <cell r="S312">
            <v>3</v>
          </cell>
          <cell r="T312">
            <v>2</v>
          </cell>
          <cell r="U312">
            <v>4</v>
          </cell>
          <cell r="V312">
            <v>0</v>
          </cell>
          <cell r="W312">
            <v>0</v>
          </cell>
          <cell r="X312">
            <v>1</v>
          </cell>
          <cell r="Y312">
            <v>0</v>
          </cell>
          <cell r="Z312">
            <v>0</v>
          </cell>
          <cell r="AA312">
            <v>7</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3</v>
          </cell>
          <cell r="BI312">
            <v>5</v>
          </cell>
          <cell r="BJ312">
            <v>1</v>
          </cell>
          <cell r="BK312">
            <v>0</v>
          </cell>
          <cell r="BL312">
            <v>1</v>
          </cell>
          <cell r="BM312">
            <v>0</v>
          </cell>
          <cell r="BN312">
            <v>0</v>
          </cell>
          <cell r="BO312">
            <v>10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0</v>
          </cell>
          <cell r="CT312">
            <v>0</v>
          </cell>
          <cell r="CU312">
            <v>0</v>
          </cell>
          <cell r="CV312">
            <v>0</v>
          </cell>
          <cell r="CW312">
            <v>0</v>
          </cell>
          <cell r="CX312">
            <v>0</v>
          </cell>
          <cell r="CY312">
            <v>0</v>
          </cell>
          <cell r="CZ312">
            <v>0</v>
          </cell>
          <cell r="DA312">
            <v>0</v>
          </cell>
          <cell r="DB312">
            <v>0</v>
          </cell>
          <cell r="DC312">
            <v>0</v>
          </cell>
          <cell r="DD312">
            <v>0</v>
          </cell>
          <cell r="DE312">
            <v>0</v>
          </cell>
          <cell r="DF312">
            <v>0</v>
          </cell>
          <cell r="DG312">
            <v>0</v>
          </cell>
          <cell r="DH312">
            <v>0</v>
          </cell>
          <cell r="DI312">
            <v>0</v>
          </cell>
          <cell r="DJ312">
            <v>0</v>
          </cell>
          <cell r="DK312">
            <v>0</v>
          </cell>
          <cell r="DL312">
            <v>0</v>
          </cell>
          <cell r="DM312">
            <v>0</v>
          </cell>
          <cell r="DN312">
            <v>0</v>
          </cell>
          <cell r="DO312">
            <v>0</v>
          </cell>
          <cell r="DP312">
            <v>0</v>
          </cell>
          <cell r="DQ312">
            <v>0</v>
          </cell>
          <cell r="DR312">
            <v>0</v>
          </cell>
          <cell r="DS312">
            <v>0</v>
          </cell>
          <cell r="DT312" t="str">
            <v>Yes</v>
          </cell>
          <cell r="DU312" t="str">
            <v>-</v>
          </cell>
          <cell r="DV312" t="str">
            <v>0118974 6755</v>
          </cell>
          <cell r="DW312" t="str">
            <v>jude.whyte@wokingham.gov.uk</v>
          </cell>
        </row>
        <row r="313">
          <cell r="B313" t="str">
            <v>Chiltern</v>
          </cell>
          <cell r="C313">
            <v>6</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12</v>
          </cell>
          <cell r="U313">
            <v>1</v>
          </cell>
          <cell r="V313">
            <v>0</v>
          </cell>
          <cell r="W313">
            <v>0</v>
          </cell>
          <cell r="X313">
            <v>0</v>
          </cell>
          <cell r="Y313">
            <v>0</v>
          </cell>
          <cell r="Z313">
            <v>0</v>
          </cell>
          <cell r="AA313">
            <v>13</v>
          </cell>
          <cell r="AB313">
            <v>0</v>
          </cell>
          <cell r="AC313">
            <v>1</v>
          </cell>
          <cell r="AD313">
            <v>0</v>
          </cell>
          <cell r="AE313">
            <v>0</v>
          </cell>
          <cell r="AF313">
            <v>0</v>
          </cell>
          <cell r="AG313">
            <v>0</v>
          </cell>
          <cell r="AH313">
            <v>0</v>
          </cell>
          <cell r="AI313">
            <v>1</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1</v>
          </cell>
          <cell r="BA313">
            <v>0</v>
          </cell>
          <cell r="BB313">
            <v>0</v>
          </cell>
          <cell r="BC313">
            <v>0</v>
          </cell>
          <cell r="BD313">
            <v>0</v>
          </cell>
          <cell r="BE313">
            <v>0</v>
          </cell>
          <cell r="BF313">
            <v>0</v>
          </cell>
          <cell r="BG313">
            <v>1</v>
          </cell>
          <cell r="BH313">
            <v>13</v>
          </cell>
          <cell r="BI313">
            <v>2</v>
          </cell>
          <cell r="BJ313">
            <v>0</v>
          </cell>
          <cell r="BK313">
            <v>0</v>
          </cell>
          <cell r="BL313">
            <v>0</v>
          </cell>
          <cell r="BM313">
            <v>0</v>
          </cell>
          <cell r="BN313">
            <v>0</v>
          </cell>
          <cell r="BO313">
            <v>15</v>
          </cell>
          <cell r="BP313">
            <v>2</v>
          </cell>
          <cell r="BQ313">
            <v>0</v>
          </cell>
          <cell r="BR313">
            <v>0</v>
          </cell>
          <cell r="BS313">
            <v>0</v>
          </cell>
          <cell r="BT313">
            <v>0</v>
          </cell>
          <cell r="BU313">
            <v>0</v>
          </cell>
          <cell r="BV313">
            <v>0</v>
          </cell>
          <cell r="BW313">
            <v>2</v>
          </cell>
          <cell r="BX313">
            <v>2</v>
          </cell>
          <cell r="BY313">
            <v>0</v>
          </cell>
          <cell r="BZ313">
            <v>0</v>
          </cell>
          <cell r="CA313">
            <v>0</v>
          </cell>
          <cell r="CB313">
            <v>0</v>
          </cell>
          <cell r="CC313">
            <v>0</v>
          </cell>
          <cell r="CD313">
            <v>0</v>
          </cell>
          <cell r="CE313">
            <v>2</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0</v>
          </cell>
          <cell r="CT313">
            <v>0</v>
          </cell>
          <cell r="CU313">
            <v>0</v>
          </cell>
          <cell r="CV313">
            <v>0</v>
          </cell>
          <cell r="CW313">
            <v>0</v>
          </cell>
          <cell r="CX313">
            <v>0</v>
          </cell>
          <cell r="CY313">
            <v>0</v>
          </cell>
          <cell r="CZ313">
            <v>0</v>
          </cell>
          <cell r="DA313">
            <v>0</v>
          </cell>
          <cell r="DB313">
            <v>0</v>
          </cell>
          <cell r="DC313">
            <v>0</v>
          </cell>
          <cell r="DD313">
            <v>0</v>
          </cell>
          <cell r="DE313">
            <v>0</v>
          </cell>
          <cell r="DF313">
            <v>0</v>
          </cell>
          <cell r="DG313">
            <v>0</v>
          </cell>
          <cell r="DH313">
            <v>0</v>
          </cell>
          <cell r="DI313">
            <v>0</v>
          </cell>
          <cell r="DJ313">
            <v>0</v>
          </cell>
          <cell r="DK313">
            <v>0</v>
          </cell>
          <cell r="DL313">
            <v>4</v>
          </cell>
          <cell r="DM313">
            <v>0</v>
          </cell>
          <cell r="DN313">
            <v>0</v>
          </cell>
          <cell r="DO313">
            <v>0</v>
          </cell>
          <cell r="DP313">
            <v>0</v>
          </cell>
          <cell r="DQ313">
            <v>0</v>
          </cell>
          <cell r="DR313">
            <v>0</v>
          </cell>
          <cell r="DS313">
            <v>4</v>
          </cell>
          <cell r="DT313" t="str">
            <v>Yes</v>
          </cell>
          <cell r="DU313" t="str">
            <v>-</v>
          </cell>
          <cell r="DV313" t="str">
            <v>01494 732200</v>
          </cell>
          <cell r="DW313" t="str">
            <v>mveryard@chiltern.gov.uk</v>
          </cell>
        </row>
        <row r="314">
          <cell r="B314" t="str">
            <v>Chester</v>
          </cell>
          <cell r="C314">
            <v>9</v>
          </cell>
          <cell r="D314">
            <v>0</v>
          </cell>
          <cell r="E314">
            <v>0</v>
          </cell>
          <cell r="F314">
            <v>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19</v>
          </cell>
          <cell r="U314">
            <v>1</v>
          </cell>
          <cell r="V314">
            <v>0</v>
          </cell>
          <cell r="W314">
            <v>0</v>
          </cell>
          <cell r="X314">
            <v>1</v>
          </cell>
          <cell r="Y314">
            <v>0</v>
          </cell>
          <cell r="Z314">
            <v>0</v>
          </cell>
          <cell r="AA314">
            <v>21</v>
          </cell>
          <cell r="AB314">
            <v>1</v>
          </cell>
          <cell r="AC314">
            <v>0</v>
          </cell>
          <cell r="AD314">
            <v>0</v>
          </cell>
          <cell r="AE314">
            <v>0</v>
          </cell>
          <cell r="AF314">
            <v>0</v>
          </cell>
          <cell r="AG314">
            <v>0</v>
          </cell>
          <cell r="AH314">
            <v>0</v>
          </cell>
          <cell r="AI314">
            <v>1</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3</v>
          </cell>
          <cell r="BA314">
            <v>0</v>
          </cell>
          <cell r="BB314">
            <v>0</v>
          </cell>
          <cell r="BC314">
            <v>0</v>
          </cell>
          <cell r="BD314">
            <v>0</v>
          </cell>
          <cell r="BE314">
            <v>0</v>
          </cell>
          <cell r="BF314">
            <v>0</v>
          </cell>
          <cell r="BG314">
            <v>3</v>
          </cell>
          <cell r="BH314">
            <v>23</v>
          </cell>
          <cell r="BI314">
            <v>1</v>
          </cell>
          <cell r="BJ314">
            <v>0</v>
          </cell>
          <cell r="BK314">
            <v>0</v>
          </cell>
          <cell r="BL314">
            <v>1</v>
          </cell>
          <cell r="BM314">
            <v>0</v>
          </cell>
          <cell r="BN314">
            <v>0</v>
          </cell>
          <cell r="BO314">
            <v>25</v>
          </cell>
          <cell r="BP314">
            <v>0</v>
          </cell>
          <cell r="BQ314">
            <v>0</v>
          </cell>
          <cell r="BR314">
            <v>0</v>
          </cell>
          <cell r="BS314">
            <v>0</v>
          </cell>
          <cell r="BT314">
            <v>0</v>
          </cell>
          <cell r="BU314">
            <v>0</v>
          </cell>
          <cell r="BV314">
            <v>0</v>
          </cell>
          <cell r="BW314">
            <v>0</v>
          </cell>
          <cell r="BX314">
            <v>19</v>
          </cell>
          <cell r="BY314">
            <v>1</v>
          </cell>
          <cell r="BZ314">
            <v>0</v>
          </cell>
          <cell r="CA314">
            <v>0</v>
          </cell>
          <cell r="CB314">
            <v>1</v>
          </cell>
          <cell r="CC314">
            <v>0</v>
          </cell>
          <cell r="CD314">
            <v>0</v>
          </cell>
          <cell r="CE314">
            <v>21</v>
          </cell>
          <cell r="CF314">
            <v>1</v>
          </cell>
          <cell r="CG314">
            <v>0</v>
          </cell>
          <cell r="CH314">
            <v>0</v>
          </cell>
          <cell r="CI314">
            <v>0</v>
          </cell>
          <cell r="CJ314">
            <v>0</v>
          </cell>
          <cell r="CK314">
            <v>0</v>
          </cell>
          <cell r="CL314">
            <v>0</v>
          </cell>
          <cell r="CM314">
            <v>1</v>
          </cell>
          <cell r="CN314">
            <v>0</v>
          </cell>
          <cell r="CO314">
            <v>0</v>
          </cell>
          <cell r="CP314">
            <v>0</v>
          </cell>
          <cell r="CQ314">
            <v>0</v>
          </cell>
          <cell r="CR314">
            <v>0</v>
          </cell>
          <cell r="CS314">
            <v>0</v>
          </cell>
          <cell r="CT314">
            <v>0</v>
          </cell>
          <cell r="CU314">
            <v>0</v>
          </cell>
          <cell r="CV314">
            <v>0</v>
          </cell>
          <cell r="CW314">
            <v>0</v>
          </cell>
          <cell r="CX314">
            <v>0</v>
          </cell>
          <cell r="CY314">
            <v>0</v>
          </cell>
          <cell r="CZ314">
            <v>0</v>
          </cell>
          <cell r="DA314">
            <v>0</v>
          </cell>
          <cell r="DB314">
            <v>0</v>
          </cell>
          <cell r="DC314">
            <v>0</v>
          </cell>
          <cell r="DD314">
            <v>3</v>
          </cell>
          <cell r="DE314">
            <v>0</v>
          </cell>
          <cell r="DF314">
            <v>0</v>
          </cell>
          <cell r="DG314">
            <v>0</v>
          </cell>
          <cell r="DH314">
            <v>0</v>
          </cell>
          <cell r="DI314">
            <v>0</v>
          </cell>
          <cell r="DJ314">
            <v>0</v>
          </cell>
          <cell r="DK314">
            <v>3</v>
          </cell>
          <cell r="DL314">
            <v>23</v>
          </cell>
          <cell r="DM314">
            <v>1</v>
          </cell>
          <cell r="DN314">
            <v>0</v>
          </cell>
          <cell r="DO314">
            <v>0</v>
          </cell>
          <cell r="DP314">
            <v>1</v>
          </cell>
          <cell r="DQ314">
            <v>0</v>
          </cell>
          <cell r="DR314">
            <v>0</v>
          </cell>
          <cell r="DS314">
            <v>25</v>
          </cell>
          <cell r="DT314" t="str">
            <v>Yes</v>
          </cell>
          <cell r="DU314" t="str">
            <v>-</v>
          </cell>
          <cell r="DV314" t="str">
            <v>01244 402344</v>
          </cell>
          <cell r="DW314" t="str">
            <v>a.bloomfield@chester.gov.uk</v>
          </cell>
        </row>
        <row r="315">
          <cell r="B315" t="str">
            <v>South Lakeland</v>
          </cell>
          <cell r="C315">
            <v>9</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1</v>
          </cell>
          <cell r="U315">
            <v>0</v>
          </cell>
          <cell r="V315">
            <v>4</v>
          </cell>
          <cell r="W315">
            <v>0</v>
          </cell>
          <cell r="X315">
            <v>0</v>
          </cell>
          <cell r="Y315">
            <v>0</v>
          </cell>
          <cell r="Z315">
            <v>0</v>
          </cell>
          <cell r="AA315">
            <v>5</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2</v>
          </cell>
          <cell r="AS315">
            <v>0</v>
          </cell>
          <cell r="AT315">
            <v>0</v>
          </cell>
          <cell r="AU315">
            <v>0</v>
          </cell>
          <cell r="AV315">
            <v>0</v>
          </cell>
          <cell r="AW315">
            <v>0</v>
          </cell>
          <cell r="AX315">
            <v>0</v>
          </cell>
          <cell r="AY315">
            <v>2</v>
          </cell>
          <cell r="AZ315">
            <v>1</v>
          </cell>
          <cell r="BA315">
            <v>0</v>
          </cell>
          <cell r="BB315">
            <v>0</v>
          </cell>
          <cell r="BC315">
            <v>0</v>
          </cell>
          <cell r="BD315">
            <v>0</v>
          </cell>
          <cell r="BE315">
            <v>0</v>
          </cell>
          <cell r="BF315">
            <v>0</v>
          </cell>
          <cell r="BG315">
            <v>1</v>
          </cell>
          <cell r="BH315">
            <v>4</v>
          </cell>
          <cell r="BI315">
            <v>0</v>
          </cell>
          <cell r="BJ315">
            <v>4</v>
          </cell>
          <cell r="BK315">
            <v>0</v>
          </cell>
          <cell r="BL315">
            <v>0</v>
          </cell>
          <cell r="BM315">
            <v>0</v>
          </cell>
          <cell r="BN315">
            <v>0</v>
          </cell>
          <cell r="BO315">
            <v>8</v>
          </cell>
          <cell r="BP315">
            <v>0</v>
          </cell>
          <cell r="BQ315">
            <v>0</v>
          </cell>
          <cell r="BR315">
            <v>0</v>
          </cell>
          <cell r="BS315">
            <v>0</v>
          </cell>
          <cell r="BT315">
            <v>0</v>
          </cell>
          <cell r="BU315">
            <v>0</v>
          </cell>
          <cell r="BV315">
            <v>0</v>
          </cell>
          <cell r="BW315">
            <v>0</v>
          </cell>
          <cell r="BX315">
            <v>13</v>
          </cell>
          <cell r="BY315">
            <v>0</v>
          </cell>
          <cell r="BZ315">
            <v>0</v>
          </cell>
          <cell r="CA315">
            <v>0</v>
          </cell>
          <cell r="CB315">
            <v>0</v>
          </cell>
          <cell r="CC315">
            <v>0</v>
          </cell>
          <cell r="CD315">
            <v>0</v>
          </cell>
          <cell r="CE315">
            <v>13</v>
          </cell>
          <cell r="CF315">
            <v>0</v>
          </cell>
          <cell r="CG315">
            <v>0</v>
          </cell>
          <cell r="CH315">
            <v>0</v>
          </cell>
          <cell r="CI315">
            <v>0</v>
          </cell>
          <cell r="CJ315">
            <v>0</v>
          </cell>
          <cell r="CK315">
            <v>0</v>
          </cell>
          <cell r="CL315">
            <v>0</v>
          </cell>
          <cell r="CM315">
            <v>0</v>
          </cell>
          <cell r="CN315">
            <v>1</v>
          </cell>
          <cell r="CO315">
            <v>0</v>
          </cell>
          <cell r="CP315">
            <v>0</v>
          </cell>
          <cell r="CQ315">
            <v>0</v>
          </cell>
          <cell r="CR315">
            <v>0</v>
          </cell>
          <cell r="CS315">
            <v>0</v>
          </cell>
          <cell r="CT315">
            <v>0</v>
          </cell>
          <cell r="CU315">
            <v>1</v>
          </cell>
          <cell r="CV315">
            <v>0</v>
          </cell>
          <cell r="CW315">
            <v>0</v>
          </cell>
          <cell r="CX315">
            <v>0</v>
          </cell>
          <cell r="CY315">
            <v>0</v>
          </cell>
          <cell r="CZ315">
            <v>0</v>
          </cell>
          <cell r="DA315">
            <v>0</v>
          </cell>
          <cell r="DB315">
            <v>0</v>
          </cell>
          <cell r="DC315">
            <v>0</v>
          </cell>
          <cell r="DD315">
            <v>0</v>
          </cell>
          <cell r="DE315">
            <v>0</v>
          </cell>
          <cell r="DF315">
            <v>0</v>
          </cell>
          <cell r="DG315">
            <v>0</v>
          </cell>
          <cell r="DH315">
            <v>0</v>
          </cell>
          <cell r="DI315">
            <v>0</v>
          </cell>
          <cell r="DJ315">
            <v>0</v>
          </cell>
          <cell r="DK315">
            <v>0</v>
          </cell>
          <cell r="DL315">
            <v>14</v>
          </cell>
          <cell r="DM315">
            <v>0</v>
          </cell>
          <cell r="DN315">
            <v>0</v>
          </cell>
          <cell r="DO315">
            <v>0</v>
          </cell>
          <cell r="DP315">
            <v>0</v>
          </cell>
          <cell r="DQ315">
            <v>0</v>
          </cell>
          <cell r="DR315">
            <v>0</v>
          </cell>
          <cell r="DS315">
            <v>14</v>
          </cell>
          <cell r="DT315" t="str">
            <v>Yes</v>
          </cell>
          <cell r="DU315" t="str">
            <v>-</v>
          </cell>
          <cell r="DV315" t="str">
            <v>01229 584424</v>
          </cell>
          <cell r="DW315" t="str">
            <v>t.smith@southlakekand.gov.uk</v>
          </cell>
        </row>
        <row r="316">
          <cell r="B316" t="str">
            <v>Torbay</v>
          </cell>
          <cell r="C316">
            <v>7</v>
          </cell>
          <cell r="D316">
            <v>3</v>
          </cell>
          <cell r="E316">
            <v>0</v>
          </cell>
          <cell r="F316">
            <v>0</v>
          </cell>
          <cell r="G316">
            <v>0</v>
          </cell>
          <cell r="H316">
            <v>0</v>
          </cell>
          <cell r="I316">
            <v>0</v>
          </cell>
          <cell r="J316">
            <v>0</v>
          </cell>
          <cell r="K316">
            <v>3</v>
          </cell>
          <cell r="L316">
            <v>0</v>
          </cell>
          <cell r="M316">
            <v>0</v>
          </cell>
          <cell r="N316">
            <v>0</v>
          </cell>
          <cell r="O316">
            <v>1</v>
          </cell>
          <cell r="P316">
            <v>0</v>
          </cell>
          <cell r="Q316">
            <v>0</v>
          </cell>
          <cell r="R316">
            <v>0</v>
          </cell>
          <cell r="S316">
            <v>1</v>
          </cell>
          <cell r="T316">
            <v>1</v>
          </cell>
          <cell r="U316">
            <v>3</v>
          </cell>
          <cell r="V316">
            <v>1</v>
          </cell>
          <cell r="W316">
            <v>0</v>
          </cell>
          <cell r="X316">
            <v>5</v>
          </cell>
          <cell r="Y316">
            <v>1</v>
          </cell>
          <cell r="Z316">
            <v>0</v>
          </cell>
          <cell r="AA316">
            <v>11</v>
          </cell>
          <cell r="AB316">
            <v>0</v>
          </cell>
          <cell r="AC316">
            <v>0</v>
          </cell>
          <cell r="AD316">
            <v>0</v>
          </cell>
          <cell r="AE316">
            <v>1</v>
          </cell>
          <cell r="AF316">
            <v>0</v>
          </cell>
          <cell r="AG316">
            <v>0</v>
          </cell>
          <cell r="AH316">
            <v>0</v>
          </cell>
          <cell r="AI316">
            <v>1</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5</v>
          </cell>
          <cell r="BA316">
            <v>0</v>
          </cell>
          <cell r="BB316">
            <v>0</v>
          </cell>
          <cell r="BC316">
            <v>0</v>
          </cell>
          <cell r="BD316">
            <v>0</v>
          </cell>
          <cell r="BE316">
            <v>0</v>
          </cell>
          <cell r="BF316">
            <v>0</v>
          </cell>
          <cell r="BG316">
            <v>5</v>
          </cell>
          <cell r="BH316">
            <v>9</v>
          </cell>
          <cell r="BI316">
            <v>3</v>
          </cell>
          <cell r="BJ316">
            <v>1</v>
          </cell>
          <cell r="BK316">
            <v>2</v>
          </cell>
          <cell r="BL316">
            <v>5</v>
          </cell>
          <cell r="BM316">
            <v>1</v>
          </cell>
          <cell r="BN316">
            <v>0</v>
          </cell>
          <cell r="BO316">
            <v>21</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0</v>
          </cell>
          <cell r="CT316">
            <v>0</v>
          </cell>
          <cell r="CU316">
            <v>0</v>
          </cell>
          <cell r="CV316">
            <v>0</v>
          </cell>
          <cell r="CW316">
            <v>0</v>
          </cell>
          <cell r="CX316">
            <v>0</v>
          </cell>
          <cell r="CY316">
            <v>0</v>
          </cell>
          <cell r="CZ316">
            <v>0</v>
          </cell>
          <cell r="DA316">
            <v>0</v>
          </cell>
          <cell r="DB316">
            <v>0</v>
          </cell>
          <cell r="DC316">
            <v>0</v>
          </cell>
          <cell r="DD316">
            <v>0</v>
          </cell>
          <cell r="DE316">
            <v>0</v>
          </cell>
          <cell r="DF316">
            <v>0</v>
          </cell>
          <cell r="DG316">
            <v>0</v>
          </cell>
          <cell r="DH316">
            <v>0</v>
          </cell>
          <cell r="DI316">
            <v>0</v>
          </cell>
          <cell r="DJ316">
            <v>0</v>
          </cell>
          <cell r="DK316">
            <v>0</v>
          </cell>
          <cell r="DL316">
            <v>0</v>
          </cell>
          <cell r="DM316">
            <v>0</v>
          </cell>
          <cell r="DN316">
            <v>0</v>
          </cell>
          <cell r="DO316">
            <v>0</v>
          </cell>
          <cell r="DP316">
            <v>0</v>
          </cell>
          <cell r="DQ316">
            <v>0</v>
          </cell>
          <cell r="DR316">
            <v>0</v>
          </cell>
          <cell r="DS316">
            <v>0</v>
          </cell>
          <cell r="DT316" t="str">
            <v>Yes</v>
          </cell>
          <cell r="DU316" t="str">
            <v>-</v>
          </cell>
          <cell r="DV316" t="str">
            <v>01803 208724</v>
          </cell>
          <cell r="DW316" t="str">
            <v>vijay.sirohi@torbay.gov.uk</v>
          </cell>
        </row>
        <row r="317">
          <cell r="B317" t="str">
            <v>Maldon</v>
          </cell>
          <cell r="C317">
            <v>4</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4</v>
          </cell>
          <cell r="U317">
            <v>3</v>
          </cell>
          <cell r="V317">
            <v>2</v>
          </cell>
          <cell r="W317">
            <v>2</v>
          </cell>
          <cell r="X317">
            <v>0</v>
          </cell>
          <cell r="Y317">
            <v>0</v>
          </cell>
          <cell r="Z317">
            <v>0</v>
          </cell>
          <cell r="AA317">
            <v>11</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1</v>
          </cell>
          <cell r="BA317">
            <v>1</v>
          </cell>
          <cell r="BB317">
            <v>0</v>
          </cell>
          <cell r="BC317">
            <v>0</v>
          </cell>
          <cell r="BD317">
            <v>0</v>
          </cell>
          <cell r="BE317">
            <v>0</v>
          </cell>
          <cell r="BF317">
            <v>0</v>
          </cell>
          <cell r="BG317">
            <v>2</v>
          </cell>
          <cell r="BH317">
            <v>5</v>
          </cell>
          <cell r="BI317">
            <v>4</v>
          </cell>
          <cell r="BJ317">
            <v>2</v>
          </cell>
          <cell r="BK317">
            <v>2</v>
          </cell>
          <cell r="BL317">
            <v>0</v>
          </cell>
          <cell r="BM317">
            <v>0</v>
          </cell>
          <cell r="BN317">
            <v>0</v>
          </cell>
          <cell r="BO317">
            <v>13</v>
          </cell>
          <cell r="BP317">
            <v>0</v>
          </cell>
          <cell r="BQ317">
            <v>0</v>
          </cell>
          <cell r="BR317">
            <v>0</v>
          </cell>
          <cell r="BS317">
            <v>0</v>
          </cell>
          <cell r="BT317">
            <v>0</v>
          </cell>
          <cell r="BU317">
            <v>0</v>
          </cell>
          <cell r="BV317">
            <v>0</v>
          </cell>
          <cell r="BW317">
            <v>0</v>
          </cell>
          <cell r="BX317">
            <v>4</v>
          </cell>
          <cell r="BY317">
            <v>0</v>
          </cell>
          <cell r="BZ317">
            <v>0</v>
          </cell>
          <cell r="CA317">
            <v>0</v>
          </cell>
          <cell r="CB317">
            <v>0</v>
          </cell>
          <cell r="CC317">
            <v>0</v>
          </cell>
          <cell r="CD317">
            <v>0</v>
          </cell>
          <cell r="CE317">
            <v>4</v>
          </cell>
          <cell r="CF317">
            <v>0</v>
          </cell>
          <cell r="CG317">
            <v>0</v>
          </cell>
          <cell r="CH317">
            <v>0</v>
          </cell>
          <cell r="CI317">
            <v>0</v>
          </cell>
          <cell r="CJ317">
            <v>0</v>
          </cell>
          <cell r="CK317">
            <v>0</v>
          </cell>
          <cell r="CL317">
            <v>0</v>
          </cell>
          <cell r="CM317">
            <v>0</v>
          </cell>
          <cell r="CN317">
            <v>0</v>
          </cell>
          <cell r="CO317">
            <v>0</v>
          </cell>
          <cell r="CP317">
            <v>0</v>
          </cell>
          <cell r="CQ317">
            <v>0</v>
          </cell>
          <cell r="CR317">
            <v>0</v>
          </cell>
          <cell r="CS317">
            <v>0</v>
          </cell>
          <cell r="CT317">
            <v>0</v>
          </cell>
          <cell r="CU317">
            <v>0</v>
          </cell>
          <cell r="CV317">
            <v>0</v>
          </cell>
          <cell r="CW317">
            <v>0</v>
          </cell>
          <cell r="CX317">
            <v>0</v>
          </cell>
          <cell r="CY317">
            <v>0</v>
          </cell>
          <cell r="CZ317">
            <v>0</v>
          </cell>
          <cell r="DA317">
            <v>0</v>
          </cell>
          <cell r="DB317">
            <v>0</v>
          </cell>
          <cell r="DC317">
            <v>0</v>
          </cell>
          <cell r="DD317">
            <v>0</v>
          </cell>
          <cell r="DE317">
            <v>0</v>
          </cell>
          <cell r="DF317">
            <v>0</v>
          </cell>
          <cell r="DG317">
            <v>0</v>
          </cell>
          <cell r="DH317">
            <v>0</v>
          </cell>
          <cell r="DI317">
            <v>0</v>
          </cell>
          <cell r="DJ317">
            <v>0</v>
          </cell>
          <cell r="DK317">
            <v>0</v>
          </cell>
          <cell r="DL317">
            <v>4</v>
          </cell>
          <cell r="DM317">
            <v>0</v>
          </cell>
          <cell r="DN317">
            <v>0</v>
          </cell>
          <cell r="DO317">
            <v>0</v>
          </cell>
          <cell r="DP317">
            <v>0</v>
          </cell>
          <cell r="DQ317">
            <v>0</v>
          </cell>
          <cell r="DR317">
            <v>0</v>
          </cell>
          <cell r="DS317">
            <v>4</v>
          </cell>
          <cell r="DT317" t="str">
            <v>Yes</v>
          </cell>
          <cell r="DU317" t="str">
            <v>-</v>
          </cell>
          <cell r="DV317" t="str">
            <v>01621 875844</v>
          </cell>
          <cell r="DW317" t="str">
            <v>lesley.lushington@maldon.gov.uk</v>
          </cell>
        </row>
        <row r="318">
          <cell r="B318" t="str">
            <v>Havant</v>
          </cell>
          <cell r="C318">
            <v>6</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16</v>
          </cell>
          <cell r="U318">
            <v>5</v>
          </cell>
          <cell r="V318">
            <v>11</v>
          </cell>
          <cell r="W318">
            <v>9</v>
          </cell>
          <cell r="X318">
            <v>8</v>
          </cell>
          <cell r="Y318">
            <v>5</v>
          </cell>
          <cell r="Z318">
            <v>11</v>
          </cell>
          <cell r="AA318">
            <v>65</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35</v>
          </cell>
          <cell r="AS318">
            <v>3</v>
          </cell>
          <cell r="AT318">
            <v>2</v>
          </cell>
          <cell r="AU318">
            <v>2</v>
          </cell>
          <cell r="AV318">
            <v>3</v>
          </cell>
          <cell r="AW318">
            <v>0</v>
          </cell>
          <cell r="AX318">
            <v>0</v>
          </cell>
          <cell r="AY318">
            <v>45</v>
          </cell>
          <cell r="AZ318">
            <v>2</v>
          </cell>
          <cell r="BA318">
            <v>5</v>
          </cell>
          <cell r="BB318">
            <v>13</v>
          </cell>
          <cell r="BC318">
            <v>8</v>
          </cell>
          <cell r="BD318">
            <v>4</v>
          </cell>
          <cell r="BE318">
            <v>6</v>
          </cell>
          <cell r="BF318">
            <v>2</v>
          </cell>
          <cell r="BG318">
            <v>40</v>
          </cell>
          <cell r="BH318">
            <v>53</v>
          </cell>
          <cell r="BI318">
            <v>13</v>
          </cell>
          <cell r="BJ318">
            <v>26</v>
          </cell>
          <cell r="BK318">
            <v>19</v>
          </cell>
          <cell r="BL318">
            <v>15</v>
          </cell>
          <cell r="BM318">
            <v>11</v>
          </cell>
          <cell r="BN318">
            <v>13</v>
          </cell>
          <cell r="BO318">
            <v>150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0</v>
          </cell>
          <cell r="CT318">
            <v>0</v>
          </cell>
          <cell r="CU318">
            <v>0</v>
          </cell>
          <cell r="CV318">
            <v>0</v>
          </cell>
          <cell r="CW318">
            <v>0</v>
          </cell>
          <cell r="CX318">
            <v>0</v>
          </cell>
          <cell r="CY318">
            <v>0</v>
          </cell>
          <cell r="CZ318">
            <v>0</v>
          </cell>
          <cell r="DA318">
            <v>0</v>
          </cell>
          <cell r="DB318">
            <v>0</v>
          </cell>
          <cell r="DC318">
            <v>0</v>
          </cell>
          <cell r="DD318">
            <v>0</v>
          </cell>
          <cell r="DE318">
            <v>0</v>
          </cell>
          <cell r="DF318">
            <v>0</v>
          </cell>
          <cell r="DG318">
            <v>0</v>
          </cell>
          <cell r="DH318">
            <v>0</v>
          </cell>
          <cell r="DI318">
            <v>0</v>
          </cell>
          <cell r="DJ318">
            <v>0</v>
          </cell>
          <cell r="DK318">
            <v>0</v>
          </cell>
          <cell r="DL318">
            <v>0</v>
          </cell>
          <cell r="DM318">
            <v>0</v>
          </cell>
          <cell r="DN318">
            <v>0</v>
          </cell>
          <cell r="DO318">
            <v>0</v>
          </cell>
          <cell r="DP318">
            <v>0</v>
          </cell>
          <cell r="DQ318">
            <v>0</v>
          </cell>
          <cell r="DR318">
            <v>0</v>
          </cell>
          <cell r="DS318">
            <v>0</v>
          </cell>
          <cell r="DT318" t="str">
            <v>Yes</v>
          </cell>
          <cell r="DU318" t="str">
            <v>-</v>
          </cell>
          <cell r="DV318" t="str">
            <v>023 9244 6626</v>
          </cell>
          <cell r="DW318" t="str">
            <v>dominic.thompson@havant.gov.uk</v>
          </cell>
        </row>
        <row r="319">
          <cell r="B319" t="str">
            <v>North Hertfordshire</v>
          </cell>
          <cell r="C319">
            <v>4</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4</v>
          </cell>
          <cell r="U319">
            <v>2</v>
          </cell>
          <cell r="V319">
            <v>5</v>
          </cell>
          <cell r="W319">
            <v>1</v>
          </cell>
          <cell r="X319">
            <v>0</v>
          </cell>
          <cell r="Y319">
            <v>0</v>
          </cell>
          <cell r="Z319">
            <v>0</v>
          </cell>
          <cell r="AA319">
            <v>12</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2</v>
          </cell>
          <cell r="BA319">
            <v>0</v>
          </cell>
          <cell r="BB319">
            <v>1</v>
          </cell>
          <cell r="BC319">
            <v>0</v>
          </cell>
          <cell r="BD319">
            <v>0</v>
          </cell>
          <cell r="BE319">
            <v>0</v>
          </cell>
          <cell r="BF319">
            <v>0</v>
          </cell>
          <cell r="BG319">
            <v>3</v>
          </cell>
          <cell r="BH319">
            <v>6</v>
          </cell>
          <cell r="BI319">
            <v>2</v>
          </cell>
          <cell r="BJ319">
            <v>6</v>
          </cell>
          <cell r="BK319">
            <v>1</v>
          </cell>
          <cell r="BL319">
            <v>0</v>
          </cell>
          <cell r="BM319">
            <v>0</v>
          </cell>
          <cell r="BN319">
            <v>0</v>
          </cell>
          <cell r="BO319">
            <v>15</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0</v>
          </cell>
          <cell r="CT319">
            <v>0</v>
          </cell>
          <cell r="CU319">
            <v>0</v>
          </cell>
          <cell r="CV319">
            <v>0</v>
          </cell>
          <cell r="CW319">
            <v>0</v>
          </cell>
          <cell r="CX319">
            <v>0</v>
          </cell>
          <cell r="CY319">
            <v>0</v>
          </cell>
          <cell r="CZ319">
            <v>0</v>
          </cell>
          <cell r="DA319">
            <v>0</v>
          </cell>
          <cell r="DB319">
            <v>0</v>
          </cell>
          <cell r="DC319">
            <v>0</v>
          </cell>
          <cell r="DD319">
            <v>0</v>
          </cell>
          <cell r="DE319">
            <v>0</v>
          </cell>
          <cell r="DF319">
            <v>0</v>
          </cell>
          <cell r="DG319">
            <v>0</v>
          </cell>
          <cell r="DH319">
            <v>0</v>
          </cell>
          <cell r="DI319">
            <v>0</v>
          </cell>
          <cell r="DJ319">
            <v>0</v>
          </cell>
          <cell r="DK319">
            <v>0</v>
          </cell>
          <cell r="DL319">
            <v>0</v>
          </cell>
          <cell r="DM319">
            <v>0</v>
          </cell>
          <cell r="DN319">
            <v>0</v>
          </cell>
          <cell r="DO319">
            <v>0</v>
          </cell>
          <cell r="DP319">
            <v>0</v>
          </cell>
          <cell r="DQ319">
            <v>0</v>
          </cell>
          <cell r="DR319">
            <v>0</v>
          </cell>
          <cell r="DS319">
            <v>0</v>
          </cell>
          <cell r="DT319" t="str">
            <v>Yes</v>
          </cell>
          <cell r="DU319" t="str">
            <v>-</v>
          </cell>
          <cell r="DV319" t="str">
            <v>01462-474250</v>
          </cell>
          <cell r="DW319" t="str">
            <v>martin.lawrence@north-herts.gov.uk</v>
          </cell>
        </row>
        <row r="320">
          <cell r="B320" t="str">
            <v>Dover</v>
          </cell>
          <cell r="C320">
            <v>6</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1</v>
          </cell>
          <cell r="U320">
            <v>0</v>
          </cell>
          <cell r="V320">
            <v>2</v>
          </cell>
          <cell r="W320">
            <v>0</v>
          </cell>
          <cell r="X320">
            <v>1</v>
          </cell>
          <cell r="Y320">
            <v>0</v>
          </cell>
          <cell r="Z320">
            <v>0</v>
          </cell>
          <cell r="AA320">
            <v>4</v>
          </cell>
          <cell r="AB320">
            <v>0</v>
          </cell>
          <cell r="AC320">
            <v>0</v>
          </cell>
          <cell r="AD320">
            <v>0</v>
          </cell>
          <cell r="AE320">
            <v>0</v>
          </cell>
          <cell r="AF320">
            <v>0</v>
          </cell>
          <cell r="AG320">
            <v>0</v>
          </cell>
          <cell r="AH320">
            <v>0</v>
          </cell>
          <cell r="AI320">
            <v>0</v>
          </cell>
          <cell r="AJ320">
            <v>0</v>
          </cell>
          <cell r="AK320">
            <v>1</v>
          </cell>
          <cell r="AL320">
            <v>0</v>
          </cell>
          <cell r="AM320">
            <v>0</v>
          </cell>
          <cell r="AN320">
            <v>0</v>
          </cell>
          <cell r="AO320">
            <v>0</v>
          </cell>
          <cell r="AP320">
            <v>0</v>
          </cell>
          <cell r="AQ320">
            <v>1</v>
          </cell>
          <cell r="AR320">
            <v>1</v>
          </cell>
          <cell r="AS320">
            <v>1</v>
          </cell>
          <cell r="AT320">
            <v>0</v>
          </cell>
          <cell r="AU320">
            <v>0</v>
          </cell>
          <cell r="AV320">
            <v>0</v>
          </cell>
          <cell r="AW320">
            <v>0</v>
          </cell>
          <cell r="AX320">
            <v>0</v>
          </cell>
          <cell r="AY320">
            <v>2</v>
          </cell>
          <cell r="AZ320">
            <v>8</v>
          </cell>
          <cell r="BA320">
            <v>2</v>
          </cell>
          <cell r="BB320">
            <v>2</v>
          </cell>
          <cell r="BC320">
            <v>0</v>
          </cell>
          <cell r="BD320">
            <v>0</v>
          </cell>
          <cell r="BE320">
            <v>0</v>
          </cell>
          <cell r="BF320">
            <v>0</v>
          </cell>
          <cell r="BG320">
            <v>12</v>
          </cell>
          <cell r="BH320">
            <v>10</v>
          </cell>
          <cell r="BI320">
            <v>4</v>
          </cell>
          <cell r="BJ320">
            <v>4</v>
          </cell>
          <cell r="BK320">
            <v>0</v>
          </cell>
          <cell r="BL320">
            <v>1</v>
          </cell>
          <cell r="BM320">
            <v>0</v>
          </cell>
          <cell r="BN320">
            <v>0</v>
          </cell>
          <cell r="BO320">
            <v>19</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0</v>
          </cell>
          <cell r="CH320">
            <v>0</v>
          </cell>
          <cell r="CI320">
            <v>0</v>
          </cell>
          <cell r="CJ320">
            <v>0</v>
          </cell>
          <cell r="CK320">
            <v>0</v>
          </cell>
          <cell r="CL320">
            <v>0</v>
          </cell>
          <cell r="CM320">
            <v>0</v>
          </cell>
          <cell r="CN320">
            <v>0</v>
          </cell>
          <cell r="CO320">
            <v>0</v>
          </cell>
          <cell r="CP320">
            <v>0</v>
          </cell>
          <cell r="CQ320">
            <v>0</v>
          </cell>
          <cell r="CR320">
            <v>0</v>
          </cell>
          <cell r="CS320">
            <v>0</v>
          </cell>
          <cell r="CT320">
            <v>0</v>
          </cell>
          <cell r="CU320">
            <v>0</v>
          </cell>
          <cell r="CV320">
            <v>0</v>
          </cell>
          <cell r="CW320">
            <v>0</v>
          </cell>
          <cell r="CX320">
            <v>0</v>
          </cell>
          <cell r="CY320">
            <v>0</v>
          </cell>
          <cell r="CZ320">
            <v>0</v>
          </cell>
          <cell r="DA320">
            <v>0</v>
          </cell>
          <cell r="DB320">
            <v>0</v>
          </cell>
          <cell r="DC320">
            <v>0</v>
          </cell>
          <cell r="DD320">
            <v>0</v>
          </cell>
          <cell r="DE320">
            <v>0</v>
          </cell>
          <cell r="DF320">
            <v>0</v>
          </cell>
          <cell r="DG320">
            <v>0</v>
          </cell>
          <cell r="DH320">
            <v>0</v>
          </cell>
          <cell r="DI320">
            <v>0</v>
          </cell>
          <cell r="DJ320">
            <v>0</v>
          </cell>
          <cell r="DK320">
            <v>0</v>
          </cell>
          <cell r="DL320">
            <v>0</v>
          </cell>
          <cell r="DM320">
            <v>0</v>
          </cell>
          <cell r="DN320">
            <v>0</v>
          </cell>
          <cell r="DO320">
            <v>0</v>
          </cell>
          <cell r="DP320">
            <v>0</v>
          </cell>
          <cell r="DQ320">
            <v>0</v>
          </cell>
          <cell r="DR320">
            <v>0</v>
          </cell>
          <cell r="DS320">
            <v>0</v>
          </cell>
          <cell r="DT320" t="str">
            <v>Yes</v>
          </cell>
          <cell r="DU320" t="str">
            <v>-</v>
          </cell>
          <cell r="DV320" t="str">
            <v>01304 872259</v>
          </cell>
          <cell r="DW320" t="str">
            <v>elly.toye@dover.gov.uk</v>
          </cell>
        </row>
        <row r="321">
          <cell r="B321" t="str">
            <v>Charnwood</v>
          </cell>
          <cell r="C321">
            <v>3</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16</v>
          </cell>
          <cell r="U321">
            <v>10</v>
          </cell>
          <cell r="V321">
            <v>1</v>
          </cell>
          <cell r="W321">
            <v>0</v>
          </cell>
          <cell r="X321">
            <v>0</v>
          </cell>
          <cell r="Y321">
            <v>0</v>
          </cell>
          <cell r="Z321">
            <v>0</v>
          </cell>
          <cell r="AA321">
            <v>27</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1</v>
          </cell>
          <cell r="AS321">
            <v>0</v>
          </cell>
          <cell r="AT321">
            <v>0</v>
          </cell>
          <cell r="AU321">
            <v>0</v>
          </cell>
          <cell r="AV321">
            <v>0</v>
          </cell>
          <cell r="AW321">
            <v>0</v>
          </cell>
          <cell r="AX321">
            <v>0</v>
          </cell>
          <cell r="AY321">
            <v>1</v>
          </cell>
          <cell r="AZ321">
            <v>4</v>
          </cell>
          <cell r="BA321">
            <v>0</v>
          </cell>
          <cell r="BB321">
            <v>2</v>
          </cell>
          <cell r="BC321">
            <v>0</v>
          </cell>
          <cell r="BD321">
            <v>0</v>
          </cell>
          <cell r="BE321">
            <v>0</v>
          </cell>
          <cell r="BF321">
            <v>0</v>
          </cell>
          <cell r="BG321">
            <v>6</v>
          </cell>
          <cell r="BH321">
            <v>21</v>
          </cell>
          <cell r="BI321">
            <v>10</v>
          </cell>
          <cell r="BJ321">
            <v>3</v>
          </cell>
          <cell r="BK321">
            <v>0</v>
          </cell>
          <cell r="BL321">
            <v>0</v>
          </cell>
          <cell r="BM321">
            <v>0</v>
          </cell>
          <cell r="BN321">
            <v>0</v>
          </cell>
          <cell r="BO321">
            <v>34</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cell r="CD321">
            <v>0</v>
          </cell>
          <cell r="CE321">
            <v>0</v>
          </cell>
          <cell r="CF321">
            <v>0</v>
          </cell>
          <cell r="CG321">
            <v>0</v>
          </cell>
          <cell r="CH321">
            <v>0</v>
          </cell>
          <cell r="CI321">
            <v>0</v>
          </cell>
          <cell r="CJ321">
            <v>0</v>
          </cell>
          <cell r="CK321">
            <v>0</v>
          </cell>
          <cell r="CL321">
            <v>0</v>
          </cell>
          <cell r="CM321">
            <v>0</v>
          </cell>
          <cell r="CN321">
            <v>0</v>
          </cell>
          <cell r="CO321">
            <v>0</v>
          </cell>
          <cell r="CP321">
            <v>0</v>
          </cell>
          <cell r="CQ321">
            <v>0</v>
          </cell>
          <cell r="CR321">
            <v>0</v>
          </cell>
          <cell r="CS321">
            <v>0</v>
          </cell>
          <cell r="CT321">
            <v>0</v>
          </cell>
          <cell r="CU321">
            <v>0</v>
          </cell>
          <cell r="CV321">
            <v>0</v>
          </cell>
          <cell r="CW321">
            <v>0</v>
          </cell>
          <cell r="CX321">
            <v>0</v>
          </cell>
          <cell r="CY321">
            <v>0</v>
          </cell>
          <cell r="CZ321">
            <v>0</v>
          </cell>
          <cell r="DA321">
            <v>0</v>
          </cell>
          <cell r="DB321">
            <v>0</v>
          </cell>
          <cell r="DC321">
            <v>0</v>
          </cell>
          <cell r="DD321">
            <v>0</v>
          </cell>
          <cell r="DE321">
            <v>1</v>
          </cell>
          <cell r="DF321">
            <v>0</v>
          </cell>
          <cell r="DG321">
            <v>0</v>
          </cell>
          <cell r="DH321">
            <v>0</v>
          </cell>
          <cell r="DI321">
            <v>0</v>
          </cell>
          <cell r="DJ321">
            <v>0</v>
          </cell>
          <cell r="DK321">
            <v>1</v>
          </cell>
          <cell r="DL321">
            <v>0</v>
          </cell>
          <cell r="DM321">
            <v>1</v>
          </cell>
          <cell r="DN321">
            <v>0</v>
          </cell>
          <cell r="DO321">
            <v>0</v>
          </cell>
          <cell r="DP321">
            <v>0</v>
          </cell>
          <cell r="DQ321">
            <v>0</v>
          </cell>
          <cell r="DR321">
            <v>0</v>
          </cell>
          <cell r="DS321">
            <v>1</v>
          </cell>
          <cell r="DT321" t="str">
            <v>Yes</v>
          </cell>
          <cell r="DU321" t="str">
            <v>-</v>
          </cell>
          <cell r="DV321" t="str">
            <v>01509 634671</v>
          </cell>
          <cell r="DW321" t="str">
            <v>sharon.bignell@charnwood.gov.uk</v>
          </cell>
        </row>
        <row r="322">
          <cell r="B322" t="str">
            <v>Mansfield</v>
          </cell>
          <cell r="C322">
            <v>3</v>
          </cell>
          <cell r="D322">
            <v>0</v>
          </cell>
          <cell r="E322">
            <v>0</v>
          </cell>
          <cell r="F322">
            <v>0</v>
          </cell>
          <cell r="G322">
            <v>0</v>
          </cell>
          <cell r="H322">
            <v>0</v>
          </cell>
          <cell r="I322">
            <v>0</v>
          </cell>
          <cell r="J322">
            <v>0</v>
          </cell>
          <cell r="K322">
            <v>0</v>
          </cell>
          <cell r="L322">
            <v>0</v>
          </cell>
          <cell r="M322">
            <v>1</v>
          </cell>
          <cell r="N322">
            <v>0</v>
          </cell>
          <cell r="O322">
            <v>0</v>
          </cell>
          <cell r="P322">
            <v>0</v>
          </cell>
          <cell r="Q322">
            <v>0</v>
          </cell>
          <cell r="R322">
            <v>0</v>
          </cell>
          <cell r="S322">
            <v>1</v>
          </cell>
          <cell r="T322">
            <v>11</v>
          </cell>
          <cell r="U322">
            <v>12</v>
          </cell>
          <cell r="V322">
            <v>3</v>
          </cell>
          <cell r="W322">
            <v>0</v>
          </cell>
          <cell r="X322">
            <v>1</v>
          </cell>
          <cell r="Y322">
            <v>0</v>
          </cell>
          <cell r="Z322">
            <v>0</v>
          </cell>
          <cell r="AA322">
            <v>27</v>
          </cell>
          <cell r="AB322">
            <v>0</v>
          </cell>
          <cell r="AC322">
            <v>2</v>
          </cell>
          <cell r="AD322">
            <v>0</v>
          </cell>
          <cell r="AE322">
            <v>0</v>
          </cell>
          <cell r="AF322">
            <v>0</v>
          </cell>
          <cell r="AG322">
            <v>0</v>
          </cell>
          <cell r="AH322">
            <v>0</v>
          </cell>
          <cell r="AI322">
            <v>2</v>
          </cell>
          <cell r="AJ322">
            <v>0</v>
          </cell>
          <cell r="AK322">
            <v>0</v>
          </cell>
          <cell r="AL322">
            <v>0</v>
          </cell>
          <cell r="AM322">
            <v>0</v>
          </cell>
          <cell r="AN322">
            <v>0</v>
          </cell>
          <cell r="AO322">
            <v>0</v>
          </cell>
          <cell r="AP322">
            <v>0</v>
          </cell>
          <cell r="AQ322">
            <v>0</v>
          </cell>
          <cell r="AR322">
            <v>0</v>
          </cell>
          <cell r="AS322">
            <v>1</v>
          </cell>
          <cell r="AT322">
            <v>0</v>
          </cell>
          <cell r="AU322">
            <v>0</v>
          </cell>
          <cell r="AV322">
            <v>0</v>
          </cell>
          <cell r="AW322">
            <v>0</v>
          </cell>
          <cell r="AX322">
            <v>0</v>
          </cell>
          <cell r="AY322">
            <v>1</v>
          </cell>
          <cell r="AZ322">
            <v>2</v>
          </cell>
          <cell r="BA322">
            <v>0</v>
          </cell>
          <cell r="BB322">
            <v>1</v>
          </cell>
          <cell r="BC322">
            <v>0</v>
          </cell>
          <cell r="BD322">
            <v>0</v>
          </cell>
          <cell r="BE322">
            <v>0</v>
          </cell>
          <cell r="BF322">
            <v>0</v>
          </cell>
          <cell r="BG322">
            <v>3</v>
          </cell>
          <cell r="BH322">
            <v>13</v>
          </cell>
          <cell r="BI322">
            <v>16</v>
          </cell>
          <cell r="BJ322">
            <v>4</v>
          </cell>
          <cell r="BK322">
            <v>0</v>
          </cell>
          <cell r="BL322">
            <v>1</v>
          </cell>
          <cell r="BM322">
            <v>0</v>
          </cell>
          <cell r="BN322">
            <v>0</v>
          </cell>
          <cell r="BO322">
            <v>34</v>
          </cell>
          <cell r="BP322">
            <v>0</v>
          </cell>
          <cell r="BQ322">
            <v>0</v>
          </cell>
          <cell r="BR322">
            <v>0</v>
          </cell>
          <cell r="BS322">
            <v>0</v>
          </cell>
          <cell r="BT322">
            <v>0</v>
          </cell>
          <cell r="BU322">
            <v>0</v>
          </cell>
          <cell r="BV322">
            <v>0</v>
          </cell>
          <cell r="BW322">
            <v>0</v>
          </cell>
          <cell r="BX322">
            <v>13</v>
          </cell>
          <cell r="BY322">
            <v>3</v>
          </cell>
          <cell r="BZ322">
            <v>5</v>
          </cell>
          <cell r="CA322">
            <v>0</v>
          </cell>
          <cell r="CB322">
            <v>0</v>
          </cell>
          <cell r="CC322">
            <v>0</v>
          </cell>
          <cell r="CD322">
            <v>0</v>
          </cell>
          <cell r="CE322">
            <v>21</v>
          </cell>
          <cell r="CF322">
            <v>1</v>
          </cell>
          <cell r="CG322">
            <v>1</v>
          </cell>
          <cell r="CH322">
            <v>0</v>
          </cell>
          <cell r="CI322">
            <v>0</v>
          </cell>
          <cell r="CJ322">
            <v>0</v>
          </cell>
          <cell r="CK322">
            <v>0</v>
          </cell>
          <cell r="CL322">
            <v>0</v>
          </cell>
          <cell r="CM322">
            <v>2</v>
          </cell>
          <cell r="CN322">
            <v>0</v>
          </cell>
          <cell r="CO322">
            <v>0</v>
          </cell>
          <cell r="CP322">
            <v>0</v>
          </cell>
          <cell r="CQ322">
            <v>0</v>
          </cell>
          <cell r="CR322">
            <v>0</v>
          </cell>
          <cell r="CS322">
            <v>0</v>
          </cell>
          <cell r="CT322">
            <v>0</v>
          </cell>
          <cell r="CU322">
            <v>0</v>
          </cell>
          <cell r="CV322">
            <v>0</v>
          </cell>
          <cell r="CW322">
            <v>0</v>
          </cell>
          <cell r="CX322">
            <v>0</v>
          </cell>
          <cell r="CY322">
            <v>0</v>
          </cell>
          <cell r="CZ322">
            <v>0</v>
          </cell>
          <cell r="DA322">
            <v>0</v>
          </cell>
          <cell r="DB322">
            <v>0</v>
          </cell>
          <cell r="DC322">
            <v>0</v>
          </cell>
          <cell r="DD322">
            <v>19</v>
          </cell>
          <cell r="DE322">
            <v>1</v>
          </cell>
          <cell r="DF322">
            <v>2</v>
          </cell>
          <cell r="DG322">
            <v>1</v>
          </cell>
          <cell r="DH322">
            <v>0</v>
          </cell>
          <cell r="DI322">
            <v>0</v>
          </cell>
          <cell r="DJ322">
            <v>0</v>
          </cell>
          <cell r="DK322">
            <v>23</v>
          </cell>
          <cell r="DL322">
            <v>33</v>
          </cell>
          <cell r="DM322">
            <v>5</v>
          </cell>
          <cell r="DN322">
            <v>7</v>
          </cell>
          <cell r="DO322">
            <v>1</v>
          </cell>
          <cell r="DP322">
            <v>0</v>
          </cell>
          <cell r="DQ322">
            <v>0</v>
          </cell>
          <cell r="DR322">
            <v>0</v>
          </cell>
          <cell r="DS322">
            <v>46</v>
          </cell>
          <cell r="DT322" t="str">
            <v>Yes</v>
          </cell>
          <cell r="DU322" t="str">
            <v>-</v>
          </cell>
          <cell r="DV322" t="str">
            <v>01623 463125</v>
          </cell>
          <cell r="DW322" t="str">
            <v>handerson@mansfield.gov.uk</v>
          </cell>
        </row>
        <row r="323">
          <cell r="B323" t="str">
            <v>Oswestry</v>
          </cell>
          <cell r="C323">
            <v>8</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2</v>
          </cell>
          <cell r="U323">
            <v>0</v>
          </cell>
          <cell r="V323">
            <v>0</v>
          </cell>
          <cell r="W323">
            <v>0</v>
          </cell>
          <cell r="X323">
            <v>0</v>
          </cell>
          <cell r="Y323">
            <v>0</v>
          </cell>
          <cell r="Z323">
            <v>0</v>
          </cell>
          <cell r="AA323">
            <v>2</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2</v>
          </cell>
          <cell r="BI323">
            <v>0</v>
          </cell>
          <cell r="BJ323">
            <v>0</v>
          </cell>
          <cell r="BK323">
            <v>0</v>
          </cell>
          <cell r="BL323">
            <v>0</v>
          </cell>
          <cell r="BM323">
            <v>0</v>
          </cell>
          <cell r="BN323">
            <v>0</v>
          </cell>
          <cell r="BO323">
            <v>2</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0</v>
          </cell>
          <cell r="CT323">
            <v>0</v>
          </cell>
          <cell r="CU323">
            <v>0</v>
          </cell>
          <cell r="CV323">
            <v>0</v>
          </cell>
          <cell r="CW323">
            <v>0</v>
          </cell>
          <cell r="CX323">
            <v>0</v>
          </cell>
          <cell r="CY323">
            <v>0</v>
          </cell>
          <cell r="CZ323">
            <v>0</v>
          </cell>
          <cell r="DA323">
            <v>0</v>
          </cell>
          <cell r="DB323">
            <v>0</v>
          </cell>
          <cell r="DC323">
            <v>0</v>
          </cell>
          <cell r="DD323">
            <v>0</v>
          </cell>
          <cell r="DE323">
            <v>0</v>
          </cell>
          <cell r="DF323">
            <v>0</v>
          </cell>
          <cell r="DG323">
            <v>0</v>
          </cell>
          <cell r="DH323">
            <v>0</v>
          </cell>
          <cell r="DI323">
            <v>0</v>
          </cell>
          <cell r="DJ323">
            <v>0</v>
          </cell>
          <cell r="DK323">
            <v>0</v>
          </cell>
          <cell r="DL323">
            <v>0</v>
          </cell>
          <cell r="DM323">
            <v>0</v>
          </cell>
          <cell r="DN323">
            <v>0</v>
          </cell>
          <cell r="DO323">
            <v>0</v>
          </cell>
          <cell r="DP323">
            <v>0</v>
          </cell>
          <cell r="DQ323">
            <v>0</v>
          </cell>
          <cell r="DR323">
            <v>0</v>
          </cell>
          <cell r="DS323">
            <v>0</v>
          </cell>
          <cell r="DT323" t="str">
            <v>Yes</v>
          </cell>
          <cell r="DU323" t="str">
            <v>-</v>
          </cell>
          <cell r="DV323" t="str">
            <v>01691 677278</v>
          </cell>
          <cell r="DW323" t="str">
            <v>jo.williams@oswestry-bc.gov.uk</v>
          </cell>
        </row>
        <row r="324">
          <cell r="B324" t="str">
            <v>Cannock Chase</v>
          </cell>
          <cell r="C324">
            <v>8</v>
          </cell>
          <cell r="D324">
            <v>0</v>
          </cell>
          <cell r="E324">
            <v>1</v>
          </cell>
          <cell r="F324">
            <v>0</v>
          </cell>
          <cell r="G324">
            <v>0</v>
          </cell>
          <cell r="H324">
            <v>0</v>
          </cell>
          <cell r="I324">
            <v>0</v>
          </cell>
          <cell r="J324">
            <v>0</v>
          </cell>
          <cell r="K324">
            <v>1</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0</v>
          </cell>
          <cell r="BC324">
            <v>0</v>
          </cell>
          <cell r="BD324">
            <v>0</v>
          </cell>
          <cell r="BE324">
            <v>0</v>
          </cell>
          <cell r="BF324">
            <v>0</v>
          </cell>
          <cell r="BG324">
            <v>0</v>
          </cell>
          <cell r="BH324">
            <v>0</v>
          </cell>
          <cell r="BI324">
            <v>1</v>
          </cell>
          <cell r="BJ324">
            <v>0</v>
          </cell>
          <cell r="BK324">
            <v>0</v>
          </cell>
          <cell r="BL324">
            <v>0</v>
          </cell>
          <cell r="BM324">
            <v>0</v>
          </cell>
          <cell r="BN324">
            <v>0</v>
          </cell>
          <cell r="BO324">
            <v>1</v>
          </cell>
          <cell r="BP324">
            <v>0</v>
          </cell>
          <cell r="BQ324">
            <v>0</v>
          </cell>
          <cell r="BR324">
            <v>0</v>
          </cell>
          <cell r="BS324">
            <v>0</v>
          </cell>
          <cell r="BT324">
            <v>0</v>
          </cell>
          <cell r="BU324">
            <v>0</v>
          </cell>
          <cell r="BV324">
            <v>0</v>
          </cell>
          <cell r="BW324">
            <v>0</v>
          </cell>
          <cell r="BX324">
            <v>20</v>
          </cell>
          <cell r="BY324">
            <v>0</v>
          </cell>
          <cell r="BZ324">
            <v>0</v>
          </cell>
          <cell r="CA324">
            <v>0</v>
          </cell>
          <cell r="CB324">
            <v>0</v>
          </cell>
          <cell r="CC324">
            <v>0</v>
          </cell>
          <cell r="CD324">
            <v>0</v>
          </cell>
          <cell r="CE324">
            <v>20</v>
          </cell>
          <cell r="CF324">
            <v>0</v>
          </cell>
          <cell r="CG324">
            <v>0</v>
          </cell>
          <cell r="CH324">
            <v>0</v>
          </cell>
          <cell r="CI324">
            <v>0</v>
          </cell>
          <cell r="CJ324">
            <v>0</v>
          </cell>
          <cell r="CK324">
            <v>0</v>
          </cell>
          <cell r="CL324">
            <v>0</v>
          </cell>
          <cell r="CM324">
            <v>0</v>
          </cell>
          <cell r="CN324">
            <v>0</v>
          </cell>
          <cell r="CO324">
            <v>0</v>
          </cell>
          <cell r="CP324">
            <v>0</v>
          </cell>
          <cell r="CQ324">
            <v>0</v>
          </cell>
          <cell r="CR324">
            <v>0</v>
          </cell>
          <cell r="CS324">
            <v>0</v>
          </cell>
          <cell r="CT324">
            <v>0</v>
          </cell>
          <cell r="CU324">
            <v>0</v>
          </cell>
          <cell r="CV324">
            <v>0</v>
          </cell>
          <cell r="CW324">
            <v>0</v>
          </cell>
          <cell r="CX324">
            <v>0</v>
          </cell>
          <cell r="CY324">
            <v>0</v>
          </cell>
          <cell r="CZ324">
            <v>0</v>
          </cell>
          <cell r="DA324">
            <v>0</v>
          </cell>
          <cell r="DB324">
            <v>0</v>
          </cell>
          <cell r="DC324">
            <v>0</v>
          </cell>
          <cell r="DD324">
            <v>0</v>
          </cell>
          <cell r="DE324">
            <v>0</v>
          </cell>
          <cell r="DF324">
            <v>0</v>
          </cell>
          <cell r="DG324">
            <v>0</v>
          </cell>
          <cell r="DH324">
            <v>0</v>
          </cell>
          <cell r="DI324">
            <v>0</v>
          </cell>
          <cell r="DJ324">
            <v>0</v>
          </cell>
          <cell r="DK324">
            <v>0</v>
          </cell>
          <cell r="DL324">
            <v>20</v>
          </cell>
          <cell r="DM324">
            <v>0</v>
          </cell>
          <cell r="DN324">
            <v>0</v>
          </cell>
          <cell r="DO324">
            <v>0</v>
          </cell>
          <cell r="DP324">
            <v>0</v>
          </cell>
          <cell r="DQ324">
            <v>0</v>
          </cell>
          <cell r="DR324">
            <v>0</v>
          </cell>
          <cell r="DS324">
            <v>20</v>
          </cell>
          <cell r="DT324" t="str">
            <v>Yes</v>
          </cell>
          <cell r="DU324" t="str">
            <v>-</v>
          </cell>
          <cell r="DV324" t="str">
            <v>01543 577572</v>
          </cell>
          <cell r="DW324" t="str">
            <v>juliecope@cannockchasedc.gov.uk</v>
          </cell>
        </row>
        <row r="325">
          <cell r="B325" t="str">
            <v>Wakefield</v>
          </cell>
          <cell r="C325">
            <v>2</v>
          </cell>
          <cell r="D325">
            <v>0</v>
          </cell>
          <cell r="E325">
            <v>0</v>
          </cell>
          <cell r="F325">
            <v>0</v>
          </cell>
          <cell r="G325">
            <v>0</v>
          </cell>
          <cell r="H325">
            <v>0</v>
          </cell>
          <cell r="I325">
            <v>0</v>
          </cell>
          <cell r="J325">
            <v>0</v>
          </cell>
          <cell r="K325">
            <v>0</v>
          </cell>
          <cell r="L325">
            <v>0</v>
          </cell>
          <cell r="M325">
            <v>1</v>
          </cell>
          <cell r="N325">
            <v>2</v>
          </cell>
          <cell r="O325">
            <v>0</v>
          </cell>
          <cell r="P325">
            <v>0</v>
          </cell>
          <cell r="Q325">
            <v>0</v>
          </cell>
          <cell r="R325">
            <v>0</v>
          </cell>
          <cell r="S325">
            <v>3</v>
          </cell>
          <cell r="T325">
            <v>7</v>
          </cell>
          <cell r="U325">
            <v>1</v>
          </cell>
          <cell r="V325">
            <v>1</v>
          </cell>
          <cell r="W325">
            <v>0</v>
          </cell>
          <cell r="X325">
            <v>0</v>
          </cell>
          <cell r="Y325">
            <v>0</v>
          </cell>
          <cell r="Z325">
            <v>0</v>
          </cell>
          <cell r="AA325">
            <v>9</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3</v>
          </cell>
          <cell r="BA325">
            <v>2</v>
          </cell>
          <cell r="BB325">
            <v>1</v>
          </cell>
          <cell r="BC325">
            <v>0</v>
          </cell>
          <cell r="BD325">
            <v>0</v>
          </cell>
          <cell r="BE325">
            <v>0</v>
          </cell>
          <cell r="BF325">
            <v>0</v>
          </cell>
          <cell r="BG325">
            <v>6</v>
          </cell>
          <cell r="BH325">
            <v>10</v>
          </cell>
          <cell r="BI325">
            <v>4</v>
          </cell>
          <cell r="BJ325">
            <v>4</v>
          </cell>
          <cell r="BK325">
            <v>0</v>
          </cell>
          <cell r="BL325">
            <v>0</v>
          </cell>
          <cell r="BM325">
            <v>0</v>
          </cell>
          <cell r="BN325">
            <v>0</v>
          </cell>
          <cell r="BO325">
            <v>18</v>
          </cell>
          <cell r="BP325">
            <v>2</v>
          </cell>
          <cell r="BQ325">
            <v>0</v>
          </cell>
          <cell r="BR325">
            <v>0</v>
          </cell>
          <cell r="BS325">
            <v>0</v>
          </cell>
          <cell r="BT325">
            <v>0</v>
          </cell>
          <cell r="BU325">
            <v>0</v>
          </cell>
          <cell r="BV325">
            <v>0</v>
          </cell>
          <cell r="BW325">
            <v>2</v>
          </cell>
          <cell r="BX325">
            <v>1</v>
          </cell>
          <cell r="BY325">
            <v>0</v>
          </cell>
          <cell r="BZ325">
            <v>0</v>
          </cell>
          <cell r="CA325">
            <v>0</v>
          </cell>
          <cell r="CB325">
            <v>0</v>
          </cell>
          <cell r="CC325">
            <v>0</v>
          </cell>
          <cell r="CD325">
            <v>0</v>
          </cell>
          <cell r="CE325">
            <v>1</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0</v>
          </cell>
          <cell r="CT325">
            <v>0</v>
          </cell>
          <cell r="CU325">
            <v>0</v>
          </cell>
          <cell r="CV325">
            <v>0</v>
          </cell>
          <cell r="CW325">
            <v>0</v>
          </cell>
          <cell r="CX325">
            <v>0</v>
          </cell>
          <cell r="CY325">
            <v>0</v>
          </cell>
          <cell r="CZ325">
            <v>0</v>
          </cell>
          <cell r="DA325">
            <v>0</v>
          </cell>
          <cell r="DB325">
            <v>0</v>
          </cell>
          <cell r="DC325">
            <v>0</v>
          </cell>
          <cell r="DD325">
            <v>0</v>
          </cell>
          <cell r="DE325">
            <v>0</v>
          </cell>
          <cell r="DF325">
            <v>0</v>
          </cell>
          <cell r="DG325">
            <v>0</v>
          </cell>
          <cell r="DH325">
            <v>0</v>
          </cell>
          <cell r="DI325">
            <v>0</v>
          </cell>
          <cell r="DJ325">
            <v>0</v>
          </cell>
          <cell r="DK325">
            <v>0</v>
          </cell>
          <cell r="DL325">
            <v>3</v>
          </cell>
          <cell r="DM325">
            <v>0</v>
          </cell>
          <cell r="DN325">
            <v>0</v>
          </cell>
          <cell r="DO325">
            <v>0</v>
          </cell>
          <cell r="DP325">
            <v>0</v>
          </cell>
          <cell r="DQ325">
            <v>0</v>
          </cell>
          <cell r="DR325">
            <v>0</v>
          </cell>
          <cell r="DS325">
            <v>3</v>
          </cell>
          <cell r="DT325" t="str">
            <v>Yes</v>
          </cell>
          <cell r="DU325" t="str">
            <v>-</v>
          </cell>
          <cell r="DV325" t="str">
            <v>01924 304369</v>
          </cell>
          <cell r="DW325" t="str">
            <v>cfrudd@wakefield.gov.uk and ycounter@wakefield.gov</v>
          </cell>
        </row>
        <row r="326">
          <cell r="B326" t="str">
            <v>Camden</v>
          </cell>
          <cell r="C326">
            <v>5</v>
          </cell>
          <cell r="D326">
            <v>0</v>
          </cell>
          <cell r="E326">
            <v>0</v>
          </cell>
          <cell r="F326">
            <v>0</v>
          </cell>
          <cell r="G326">
            <v>0</v>
          </cell>
          <cell r="H326">
            <v>0</v>
          </cell>
          <cell r="I326">
            <v>0</v>
          </cell>
          <cell r="J326">
            <v>0</v>
          </cell>
          <cell r="K326">
            <v>0</v>
          </cell>
          <cell r="L326">
            <v>1</v>
          </cell>
          <cell r="M326">
            <v>3</v>
          </cell>
          <cell r="N326">
            <v>3</v>
          </cell>
          <cell r="O326">
            <v>7</v>
          </cell>
          <cell r="P326">
            <v>1</v>
          </cell>
          <cell r="Q326">
            <v>0</v>
          </cell>
          <cell r="R326">
            <v>2</v>
          </cell>
          <cell r="S326">
            <v>17</v>
          </cell>
          <cell r="T326">
            <v>1</v>
          </cell>
          <cell r="U326">
            <v>2</v>
          </cell>
          <cell r="V326">
            <v>3</v>
          </cell>
          <cell r="W326">
            <v>12</v>
          </cell>
          <cell r="X326">
            <v>19</v>
          </cell>
          <cell r="Y326">
            <v>6</v>
          </cell>
          <cell r="Z326">
            <v>4</v>
          </cell>
          <cell r="AA326">
            <v>47</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1</v>
          </cell>
          <cell r="AS326">
            <v>1</v>
          </cell>
          <cell r="AT326">
            <v>4</v>
          </cell>
          <cell r="AU326">
            <v>5</v>
          </cell>
          <cell r="AV326">
            <v>2</v>
          </cell>
          <cell r="AW326">
            <v>0</v>
          </cell>
          <cell r="AX326">
            <v>1</v>
          </cell>
          <cell r="AY326">
            <v>14</v>
          </cell>
          <cell r="AZ326">
            <v>4</v>
          </cell>
          <cell r="BA326">
            <v>0</v>
          </cell>
          <cell r="BB326">
            <v>2</v>
          </cell>
          <cell r="BC326">
            <v>3</v>
          </cell>
          <cell r="BD326">
            <v>3</v>
          </cell>
          <cell r="BE326">
            <v>0</v>
          </cell>
          <cell r="BF326">
            <v>0</v>
          </cell>
          <cell r="BG326">
            <v>12</v>
          </cell>
          <cell r="BH326">
            <v>7</v>
          </cell>
          <cell r="BI326">
            <v>6</v>
          </cell>
          <cell r="BJ326">
            <v>12</v>
          </cell>
          <cell r="BK326">
            <v>27</v>
          </cell>
          <cell r="BL326">
            <v>25</v>
          </cell>
          <cell r="BM326">
            <v>6</v>
          </cell>
          <cell r="BN326">
            <v>7</v>
          </cell>
          <cell r="BO326">
            <v>90</v>
          </cell>
          <cell r="BP326">
            <v>0</v>
          </cell>
          <cell r="BQ326">
            <v>0</v>
          </cell>
          <cell r="BR326">
            <v>0</v>
          </cell>
          <cell r="BS326">
            <v>0</v>
          </cell>
          <cell r="BT326">
            <v>0</v>
          </cell>
          <cell r="BU326">
            <v>0</v>
          </cell>
          <cell r="BV326">
            <v>0</v>
          </cell>
          <cell r="BW326">
            <v>0</v>
          </cell>
          <cell r="BX326">
            <v>0</v>
          </cell>
          <cell r="BY326">
            <v>0</v>
          </cell>
          <cell r="BZ326">
            <v>2</v>
          </cell>
          <cell r="CA326">
            <v>3</v>
          </cell>
          <cell r="CB326">
            <v>5</v>
          </cell>
          <cell r="CC326">
            <v>0</v>
          </cell>
          <cell r="CD326">
            <v>0</v>
          </cell>
          <cell r="CE326">
            <v>10</v>
          </cell>
          <cell r="CF326">
            <v>0</v>
          </cell>
          <cell r="CG326">
            <v>0</v>
          </cell>
          <cell r="CH326">
            <v>0</v>
          </cell>
          <cell r="CI326">
            <v>0</v>
          </cell>
          <cell r="CJ326">
            <v>0</v>
          </cell>
          <cell r="CK326">
            <v>0</v>
          </cell>
          <cell r="CL326">
            <v>0</v>
          </cell>
          <cell r="CM326">
            <v>0</v>
          </cell>
          <cell r="CN326">
            <v>0</v>
          </cell>
          <cell r="CO326">
            <v>0</v>
          </cell>
          <cell r="CP326">
            <v>0</v>
          </cell>
          <cell r="CQ326">
            <v>0</v>
          </cell>
          <cell r="CR326">
            <v>0</v>
          </cell>
          <cell r="CS326">
            <v>0</v>
          </cell>
          <cell r="CT326">
            <v>0</v>
          </cell>
          <cell r="CU326">
            <v>0</v>
          </cell>
          <cell r="CV326">
            <v>0</v>
          </cell>
          <cell r="CW326">
            <v>0</v>
          </cell>
          <cell r="CX326">
            <v>0</v>
          </cell>
          <cell r="CY326">
            <v>0</v>
          </cell>
          <cell r="CZ326">
            <v>2</v>
          </cell>
          <cell r="DA326">
            <v>0</v>
          </cell>
          <cell r="DB326">
            <v>0</v>
          </cell>
          <cell r="DC326">
            <v>2</v>
          </cell>
          <cell r="DD326">
            <v>1</v>
          </cell>
          <cell r="DE326">
            <v>3</v>
          </cell>
          <cell r="DF326">
            <v>6</v>
          </cell>
          <cell r="DG326">
            <v>4</v>
          </cell>
          <cell r="DH326">
            <v>2</v>
          </cell>
          <cell r="DI326">
            <v>2</v>
          </cell>
          <cell r="DJ326">
            <v>1</v>
          </cell>
          <cell r="DK326">
            <v>19</v>
          </cell>
          <cell r="DL326">
            <v>1</v>
          </cell>
          <cell r="DM326">
            <v>3</v>
          </cell>
          <cell r="DN326">
            <v>8</v>
          </cell>
          <cell r="DO326">
            <v>7</v>
          </cell>
          <cell r="DP326">
            <v>9</v>
          </cell>
          <cell r="DQ326">
            <v>2</v>
          </cell>
          <cell r="DR326">
            <v>1</v>
          </cell>
          <cell r="DS326">
            <v>31</v>
          </cell>
          <cell r="DT326" t="str">
            <v>Yes</v>
          </cell>
          <cell r="DU326" t="str">
            <v>-</v>
          </cell>
          <cell r="DV326" t="str">
            <v>07810 543 668</v>
          </cell>
          <cell r="DW326" t="str">
            <v>andrew.gunton@camden.gov.uk</v>
          </cell>
        </row>
        <row r="327">
          <cell r="B327" t="str">
            <v>Westminster</v>
          </cell>
          <cell r="C327">
            <v>5</v>
          </cell>
          <cell r="D327">
            <v>1</v>
          </cell>
          <cell r="E327">
            <v>0</v>
          </cell>
          <cell r="F327">
            <v>0</v>
          </cell>
          <cell r="G327">
            <v>0</v>
          </cell>
          <cell r="H327">
            <v>2</v>
          </cell>
          <cell r="I327">
            <v>0</v>
          </cell>
          <cell r="J327">
            <v>0</v>
          </cell>
          <cell r="K327">
            <v>3</v>
          </cell>
          <cell r="L327">
            <v>0</v>
          </cell>
          <cell r="M327">
            <v>0</v>
          </cell>
          <cell r="N327">
            <v>0</v>
          </cell>
          <cell r="O327">
            <v>0</v>
          </cell>
          <cell r="P327">
            <v>0</v>
          </cell>
          <cell r="Q327">
            <v>0</v>
          </cell>
          <cell r="R327">
            <v>0</v>
          </cell>
          <cell r="S327">
            <v>0</v>
          </cell>
          <cell r="T327">
            <v>13</v>
          </cell>
          <cell r="U327">
            <v>10</v>
          </cell>
          <cell r="V327">
            <v>27</v>
          </cell>
          <cell r="W327">
            <v>13</v>
          </cell>
          <cell r="X327">
            <v>3</v>
          </cell>
          <cell r="Y327">
            <v>7</v>
          </cell>
          <cell r="Z327">
            <v>14</v>
          </cell>
          <cell r="AA327">
            <v>87</v>
          </cell>
          <cell r="AB327">
            <v>7</v>
          </cell>
          <cell r="AC327">
            <v>11</v>
          </cell>
          <cell r="AD327">
            <v>25</v>
          </cell>
          <cell r="AE327">
            <v>16</v>
          </cell>
          <cell r="AF327">
            <v>8</v>
          </cell>
          <cell r="AG327">
            <v>8</v>
          </cell>
          <cell r="AH327">
            <v>19</v>
          </cell>
          <cell r="AI327">
            <v>94</v>
          </cell>
          <cell r="AJ327">
            <v>0</v>
          </cell>
          <cell r="AK327">
            <v>0</v>
          </cell>
          <cell r="AL327">
            <v>1</v>
          </cell>
          <cell r="AM327">
            <v>1</v>
          </cell>
          <cell r="AN327">
            <v>1</v>
          </cell>
          <cell r="AO327">
            <v>0</v>
          </cell>
          <cell r="AP327">
            <v>0</v>
          </cell>
          <cell r="AQ327">
            <v>3</v>
          </cell>
          <cell r="AR327">
            <v>0</v>
          </cell>
          <cell r="AS327">
            <v>0</v>
          </cell>
          <cell r="AT327">
            <v>0</v>
          </cell>
          <cell r="AU327">
            <v>0</v>
          </cell>
          <cell r="AV327">
            <v>0</v>
          </cell>
          <cell r="AW327">
            <v>0</v>
          </cell>
          <cell r="AX327">
            <v>0</v>
          </cell>
          <cell r="AY327">
            <v>0</v>
          </cell>
          <cell r="AZ327">
            <v>1</v>
          </cell>
          <cell r="BA327">
            <v>0</v>
          </cell>
          <cell r="BB327">
            <v>2</v>
          </cell>
          <cell r="BC327">
            <v>4</v>
          </cell>
          <cell r="BD327">
            <v>2</v>
          </cell>
          <cell r="BE327">
            <v>2</v>
          </cell>
          <cell r="BF327">
            <v>1</v>
          </cell>
          <cell r="BG327">
            <v>12</v>
          </cell>
          <cell r="BH327">
            <v>22</v>
          </cell>
          <cell r="BI327">
            <v>21</v>
          </cell>
          <cell r="BJ327">
            <v>55</v>
          </cell>
          <cell r="BK327">
            <v>34</v>
          </cell>
          <cell r="BL327">
            <v>16</v>
          </cell>
          <cell r="BM327">
            <v>17</v>
          </cell>
          <cell r="BN327">
            <v>34</v>
          </cell>
          <cell r="BO327">
            <v>199</v>
          </cell>
          <cell r="BP327">
            <v>12</v>
          </cell>
          <cell r="BQ327">
            <v>4</v>
          </cell>
          <cell r="BR327">
            <v>3</v>
          </cell>
          <cell r="BS327">
            <v>7</v>
          </cell>
          <cell r="BT327">
            <v>4</v>
          </cell>
          <cell r="BU327">
            <v>3</v>
          </cell>
          <cell r="BV327">
            <v>0</v>
          </cell>
          <cell r="BW327">
            <v>33</v>
          </cell>
          <cell r="BX327">
            <v>4</v>
          </cell>
          <cell r="BY327">
            <v>6</v>
          </cell>
          <cell r="BZ327">
            <v>4</v>
          </cell>
          <cell r="CA327">
            <v>1</v>
          </cell>
          <cell r="CB327">
            <v>2</v>
          </cell>
          <cell r="CC327">
            <v>2</v>
          </cell>
          <cell r="CD327">
            <v>2</v>
          </cell>
          <cell r="CE327">
            <v>21</v>
          </cell>
          <cell r="CF327">
            <v>1</v>
          </cell>
          <cell r="CG327">
            <v>0</v>
          </cell>
          <cell r="CH327">
            <v>1</v>
          </cell>
          <cell r="CI327">
            <v>0</v>
          </cell>
          <cell r="CJ327">
            <v>0</v>
          </cell>
          <cell r="CK327">
            <v>1</v>
          </cell>
          <cell r="CL327">
            <v>0</v>
          </cell>
          <cell r="CM327">
            <v>3</v>
          </cell>
          <cell r="CN327">
            <v>0</v>
          </cell>
          <cell r="CO327">
            <v>0</v>
          </cell>
          <cell r="CP327">
            <v>0</v>
          </cell>
          <cell r="CQ327">
            <v>0</v>
          </cell>
          <cell r="CR327">
            <v>0</v>
          </cell>
          <cell r="CS327">
            <v>0</v>
          </cell>
          <cell r="CT327">
            <v>0</v>
          </cell>
          <cell r="CU327">
            <v>0</v>
          </cell>
          <cell r="CV327">
            <v>1</v>
          </cell>
          <cell r="CW327">
            <v>0</v>
          </cell>
          <cell r="CX327">
            <v>0</v>
          </cell>
          <cell r="CY327">
            <v>0</v>
          </cell>
          <cell r="CZ327">
            <v>0</v>
          </cell>
          <cell r="DA327">
            <v>0</v>
          </cell>
          <cell r="DB327">
            <v>0</v>
          </cell>
          <cell r="DC327">
            <v>1</v>
          </cell>
          <cell r="DD327">
            <v>1</v>
          </cell>
          <cell r="DE327">
            <v>0</v>
          </cell>
          <cell r="DF327">
            <v>1</v>
          </cell>
          <cell r="DG327">
            <v>3</v>
          </cell>
          <cell r="DH327">
            <v>1</v>
          </cell>
          <cell r="DI327">
            <v>1</v>
          </cell>
          <cell r="DJ327">
            <v>0</v>
          </cell>
          <cell r="DK327">
            <v>7</v>
          </cell>
          <cell r="DL327">
            <v>19</v>
          </cell>
          <cell r="DM327">
            <v>10</v>
          </cell>
          <cell r="DN327">
            <v>9</v>
          </cell>
          <cell r="DO327">
            <v>11</v>
          </cell>
          <cell r="DP327">
            <v>7</v>
          </cell>
          <cell r="DQ327">
            <v>7</v>
          </cell>
          <cell r="DR327">
            <v>2</v>
          </cell>
          <cell r="DS327">
            <v>65</v>
          </cell>
          <cell r="DT327" t="str">
            <v>Yes</v>
          </cell>
          <cell r="DU327" t="str">
            <v>-</v>
          </cell>
          <cell r="DV327" t="str">
            <v>0207 641 2768</v>
          </cell>
          <cell r="DW327" t="str">
            <v>heley@westminster.gov.uk</v>
          </cell>
        </row>
        <row r="328">
          <cell r="B328" t="str">
            <v>Milton Keynes</v>
          </cell>
          <cell r="C328">
            <v>6</v>
          </cell>
          <cell r="D328">
            <v>0</v>
          </cell>
          <cell r="E328">
            <v>0</v>
          </cell>
          <cell r="F328">
            <v>0</v>
          </cell>
          <cell r="G328">
            <v>0</v>
          </cell>
          <cell r="H328">
            <v>0</v>
          </cell>
          <cell r="I328">
            <v>0</v>
          </cell>
          <cell r="J328">
            <v>0</v>
          </cell>
          <cell r="K328">
            <v>0</v>
          </cell>
          <cell r="L328">
            <v>0</v>
          </cell>
          <cell r="M328">
            <v>0</v>
          </cell>
          <cell r="N328">
            <v>0</v>
          </cell>
          <cell r="O328">
            <v>0</v>
          </cell>
          <cell r="P328">
            <v>0</v>
          </cell>
          <cell r="Q328">
            <v>3</v>
          </cell>
          <cell r="R328">
            <v>0</v>
          </cell>
          <cell r="S328">
            <v>3</v>
          </cell>
          <cell r="T328">
            <v>37</v>
          </cell>
          <cell r="U328">
            <v>16</v>
          </cell>
          <cell r="V328">
            <v>11</v>
          </cell>
          <cell r="W328">
            <v>10</v>
          </cell>
          <cell r="X328">
            <v>19</v>
          </cell>
          <cell r="Y328">
            <v>3</v>
          </cell>
          <cell r="Z328">
            <v>19</v>
          </cell>
          <cell r="AA328">
            <v>115</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1</v>
          </cell>
          <cell r="BA328">
            <v>2</v>
          </cell>
          <cell r="BB328">
            <v>4</v>
          </cell>
          <cell r="BC328">
            <v>0</v>
          </cell>
          <cell r="BD328">
            <v>2</v>
          </cell>
          <cell r="BE328">
            <v>0</v>
          </cell>
          <cell r="BF328">
            <v>0</v>
          </cell>
          <cell r="BG328">
            <v>9</v>
          </cell>
          <cell r="BH328">
            <v>38</v>
          </cell>
          <cell r="BI328">
            <v>18</v>
          </cell>
          <cell r="BJ328">
            <v>15</v>
          </cell>
          <cell r="BK328">
            <v>10</v>
          </cell>
          <cell r="BL328">
            <v>21</v>
          </cell>
          <cell r="BM328">
            <v>6</v>
          </cell>
          <cell r="BN328">
            <v>19</v>
          </cell>
          <cell r="BO328">
            <v>127</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v>0</v>
          </cell>
          <cell r="CK328">
            <v>0</v>
          </cell>
          <cell r="CL328">
            <v>0</v>
          </cell>
          <cell r="CM328">
            <v>0</v>
          </cell>
          <cell r="CN328">
            <v>0</v>
          </cell>
          <cell r="CO328">
            <v>0</v>
          </cell>
          <cell r="CP328">
            <v>0</v>
          </cell>
          <cell r="CQ328">
            <v>0</v>
          </cell>
          <cell r="CR328">
            <v>0</v>
          </cell>
          <cell r="CS328">
            <v>0</v>
          </cell>
          <cell r="CT328">
            <v>0</v>
          </cell>
          <cell r="CU328">
            <v>0</v>
          </cell>
          <cell r="CV328">
            <v>0</v>
          </cell>
          <cell r="CW328">
            <v>0</v>
          </cell>
          <cell r="CX328">
            <v>0</v>
          </cell>
          <cell r="CY328">
            <v>0</v>
          </cell>
          <cell r="CZ328">
            <v>0</v>
          </cell>
          <cell r="DA328">
            <v>0</v>
          </cell>
          <cell r="DB328">
            <v>0</v>
          </cell>
          <cell r="DC328">
            <v>0</v>
          </cell>
          <cell r="DD328">
            <v>0</v>
          </cell>
          <cell r="DE328">
            <v>0</v>
          </cell>
          <cell r="DF328">
            <v>0</v>
          </cell>
          <cell r="DG328">
            <v>0</v>
          </cell>
          <cell r="DH328">
            <v>0</v>
          </cell>
          <cell r="DI328">
            <v>0</v>
          </cell>
          <cell r="DJ328">
            <v>0</v>
          </cell>
          <cell r="DK328">
            <v>0</v>
          </cell>
          <cell r="DL328">
            <v>0</v>
          </cell>
          <cell r="DM328">
            <v>0</v>
          </cell>
          <cell r="DN328">
            <v>0</v>
          </cell>
          <cell r="DO328">
            <v>0</v>
          </cell>
          <cell r="DP328">
            <v>0</v>
          </cell>
          <cell r="DQ328">
            <v>0</v>
          </cell>
          <cell r="DR328">
            <v>0</v>
          </cell>
          <cell r="DS328">
            <v>0</v>
          </cell>
          <cell r="DT328" t="str">
            <v>Yes</v>
          </cell>
          <cell r="DU328" t="str">
            <v>-Spoke to contact re TA queries - e63b the figure is correct they opened a new refuge which increased the space which was filled up rapidly. e67 - the figure is correct - they are continuing to grant secure tenancies to people with non secure tenancies th</v>
          </cell>
          <cell r="DV328" t="str">
            <v>01908 254486</v>
          </cell>
          <cell r="DW328" t="str">
            <v>fred.hottinger@Milton-keynes.gov.uk</v>
          </cell>
        </row>
        <row r="329">
          <cell r="B329" t="str">
            <v>Kerrier</v>
          </cell>
          <cell r="C329">
            <v>7</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5</v>
          </cell>
          <cell r="V329">
            <v>5</v>
          </cell>
          <cell r="W329">
            <v>4</v>
          </cell>
          <cell r="X329">
            <v>7</v>
          </cell>
          <cell r="Y329">
            <v>0</v>
          </cell>
          <cell r="Z329">
            <v>0</v>
          </cell>
          <cell r="AA329">
            <v>21</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1</v>
          </cell>
          <cell r="AS329">
            <v>0</v>
          </cell>
          <cell r="AT329">
            <v>0</v>
          </cell>
          <cell r="AU329">
            <v>0</v>
          </cell>
          <cell r="AV329">
            <v>0</v>
          </cell>
          <cell r="AW329">
            <v>0</v>
          </cell>
          <cell r="AX329">
            <v>0</v>
          </cell>
          <cell r="AY329">
            <v>1</v>
          </cell>
          <cell r="AZ329">
            <v>0</v>
          </cell>
          <cell r="BA329">
            <v>0</v>
          </cell>
          <cell r="BB329">
            <v>0</v>
          </cell>
          <cell r="BC329">
            <v>0</v>
          </cell>
          <cell r="BD329">
            <v>0</v>
          </cell>
          <cell r="BE329">
            <v>0</v>
          </cell>
          <cell r="BF329">
            <v>0</v>
          </cell>
          <cell r="BG329">
            <v>0</v>
          </cell>
          <cell r="BH329">
            <v>1</v>
          </cell>
          <cell r="BI329">
            <v>5</v>
          </cell>
          <cell r="BJ329">
            <v>5</v>
          </cell>
          <cell r="BK329">
            <v>4</v>
          </cell>
          <cell r="BL329">
            <v>7</v>
          </cell>
          <cell r="BM329">
            <v>0</v>
          </cell>
          <cell r="BN329">
            <v>0</v>
          </cell>
          <cell r="BO329">
            <v>22</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0</v>
          </cell>
          <cell r="CT329">
            <v>0</v>
          </cell>
          <cell r="CU329">
            <v>0</v>
          </cell>
          <cell r="CV329">
            <v>0</v>
          </cell>
          <cell r="CW329">
            <v>0</v>
          </cell>
          <cell r="CX329">
            <v>0</v>
          </cell>
          <cell r="CY329">
            <v>0</v>
          </cell>
          <cell r="CZ329">
            <v>0</v>
          </cell>
          <cell r="DA329">
            <v>0</v>
          </cell>
          <cell r="DB329">
            <v>0</v>
          </cell>
          <cell r="DC329">
            <v>0</v>
          </cell>
          <cell r="DD329">
            <v>0</v>
          </cell>
          <cell r="DE329">
            <v>0</v>
          </cell>
          <cell r="DF329">
            <v>0</v>
          </cell>
          <cell r="DG329">
            <v>0</v>
          </cell>
          <cell r="DH329">
            <v>0</v>
          </cell>
          <cell r="DI329">
            <v>0</v>
          </cell>
          <cell r="DJ329">
            <v>0</v>
          </cell>
          <cell r="DK329">
            <v>0</v>
          </cell>
          <cell r="DL329">
            <v>0</v>
          </cell>
          <cell r="DM329">
            <v>0</v>
          </cell>
          <cell r="DN329">
            <v>0</v>
          </cell>
          <cell r="DO329">
            <v>0</v>
          </cell>
          <cell r="DP329">
            <v>0</v>
          </cell>
          <cell r="DQ329">
            <v>0</v>
          </cell>
          <cell r="DR329">
            <v>0</v>
          </cell>
          <cell r="DS329">
            <v>0</v>
          </cell>
          <cell r="DT329" t="str">
            <v>Yes</v>
          </cell>
          <cell r="DU329" t="str">
            <v>-</v>
          </cell>
          <cell r="DV329" t="str">
            <v>01209 614405</v>
          </cell>
          <cell r="DW329" t="str">
            <v>cathy.hadfield@kerrier.gov.uk</v>
          </cell>
        </row>
        <row r="330">
          <cell r="B330" t="str">
            <v>Exeter</v>
          </cell>
          <cell r="C330">
            <v>7</v>
          </cell>
          <cell r="D330">
            <v>0</v>
          </cell>
          <cell r="E330">
            <v>0</v>
          </cell>
          <cell r="F330">
            <v>0</v>
          </cell>
          <cell r="G330">
            <v>0</v>
          </cell>
          <cell r="H330">
            <v>0</v>
          </cell>
          <cell r="I330">
            <v>0</v>
          </cell>
          <cell r="J330">
            <v>0</v>
          </cell>
          <cell r="K330">
            <v>0</v>
          </cell>
          <cell r="L330">
            <v>3</v>
          </cell>
          <cell r="M330">
            <v>0</v>
          </cell>
          <cell r="N330">
            <v>1</v>
          </cell>
          <cell r="O330">
            <v>2</v>
          </cell>
          <cell r="P330">
            <v>0</v>
          </cell>
          <cell r="Q330">
            <v>0</v>
          </cell>
          <cell r="R330">
            <v>0</v>
          </cell>
          <cell r="S330">
            <v>6</v>
          </cell>
          <cell r="T330">
            <v>6</v>
          </cell>
          <cell r="U330">
            <v>13</v>
          </cell>
          <cell r="V330">
            <v>23</v>
          </cell>
          <cell r="W330">
            <v>5</v>
          </cell>
          <cell r="X330">
            <v>1</v>
          </cell>
          <cell r="Y330">
            <v>2</v>
          </cell>
          <cell r="Z330">
            <v>0</v>
          </cell>
          <cell r="AA330">
            <v>50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4</v>
          </cell>
          <cell r="BA330">
            <v>3</v>
          </cell>
          <cell r="BB330">
            <v>2</v>
          </cell>
          <cell r="BC330">
            <v>0</v>
          </cell>
          <cell r="BD330">
            <v>0</v>
          </cell>
          <cell r="BE330">
            <v>0</v>
          </cell>
          <cell r="BF330">
            <v>0</v>
          </cell>
          <cell r="BG330">
            <v>9</v>
          </cell>
          <cell r="BH330">
            <v>13</v>
          </cell>
          <cell r="BI330">
            <v>16</v>
          </cell>
          <cell r="BJ330">
            <v>26</v>
          </cell>
          <cell r="BK330">
            <v>7</v>
          </cell>
          <cell r="BL330">
            <v>1</v>
          </cell>
          <cell r="BM330">
            <v>2</v>
          </cell>
          <cell r="BN330">
            <v>0</v>
          </cell>
          <cell r="BO330">
            <v>65</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0</v>
          </cell>
          <cell r="CT330">
            <v>0</v>
          </cell>
          <cell r="CU330">
            <v>0</v>
          </cell>
          <cell r="CV330">
            <v>0</v>
          </cell>
          <cell r="CW330">
            <v>0</v>
          </cell>
          <cell r="CX330">
            <v>0</v>
          </cell>
          <cell r="CY330">
            <v>0</v>
          </cell>
          <cell r="CZ330">
            <v>0</v>
          </cell>
          <cell r="DA330">
            <v>0</v>
          </cell>
          <cell r="DB330">
            <v>0</v>
          </cell>
          <cell r="DC330">
            <v>0</v>
          </cell>
          <cell r="DD330">
            <v>0</v>
          </cell>
          <cell r="DE330">
            <v>0</v>
          </cell>
          <cell r="DF330">
            <v>0</v>
          </cell>
          <cell r="DG330">
            <v>0</v>
          </cell>
          <cell r="DH330">
            <v>0</v>
          </cell>
          <cell r="DI330">
            <v>0</v>
          </cell>
          <cell r="DJ330">
            <v>0</v>
          </cell>
          <cell r="DK330">
            <v>0</v>
          </cell>
          <cell r="DL330">
            <v>0</v>
          </cell>
          <cell r="DM330">
            <v>0</v>
          </cell>
          <cell r="DN330">
            <v>0</v>
          </cell>
          <cell r="DO330">
            <v>0</v>
          </cell>
          <cell r="DP330">
            <v>0</v>
          </cell>
          <cell r="DQ330">
            <v>0</v>
          </cell>
          <cell r="DR330">
            <v>0</v>
          </cell>
          <cell r="DS330">
            <v>0</v>
          </cell>
          <cell r="DT330" t="str">
            <v>Yes</v>
          </cell>
          <cell r="DU330" t="str">
            <v xml:space="preserve"> </v>
          </cell>
          <cell r="DV330" t="str">
            <v>01392 265723</v>
          </cell>
          <cell r="DW330" t="str">
            <v>duncan.brownlie@exeter.gov.uk</v>
          </cell>
        </row>
        <row r="331">
          <cell r="B331" t="str">
            <v>Watford</v>
          </cell>
          <cell r="C331">
            <v>4</v>
          </cell>
          <cell r="D331">
            <v>0</v>
          </cell>
          <cell r="E331">
            <v>0</v>
          </cell>
          <cell r="F331">
            <v>0</v>
          </cell>
          <cell r="G331">
            <v>0</v>
          </cell>
          <cell r="H331">
            <v>0</v>
          </cell>
          <cell r="I331">
            <v>0</v>
          </cell>
          <cell r="J331">
            <v>0</v>
          </cell>
          <cell r="K331">
            <v>0</v>
          </cell>
          <cell r="L331">
            <v>0</v>
          </cell>
          <cell r="M331">
            <v>0</v>
          </cell>
          <cell r="N331">
            <v>2</v>
          </cell>
          <cell r="O331">
            <v>0</v>
          </cell>
          <cell r="P331">
            <v>0</v>
          </cell>
          <cell r="Q331">
            <v>0</v>
          </cell>
          <cell r="R331">
            <v>0</v>
          </cell>
          <cell r="S331">
            <v>2</v>
          </cell>
          <cell r="T331">
            <v>9</v>
          </cell>
          <cell r="U331">
            <v>4</v>
          </cell>
          <cell r="V331">
            <v>5</v>
          </cell>
          <cell r="W331">
            <v>1</v>
          </cell>
          <cell r="X331">
            <v>0</v>
          </cell>
          <cell r="Y331">
            <v>1</v>
          </cell>
          <cell r="Z331">
            <v>0</v>
          </cell>
          <cell r="AA331">
            <v>20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1</v>
          </cell>
          <cell r="BC331">
            <v>0</v>
          </cell>
          <cell r="BD331">
            <v>0</v>
          </cell>
          <cell r="BE331">
            <v>0</v>
          </cell>
          <cell r="BF331">
            <v>0</v>
          </cell>
          <cell r="BG331">
            <v>1</v>
          </cell>
          <cell r="BH331">
            <v>9</v>
          </cell>
          <cell r="BI331">
            <v>4</v>
          </cell>
          <cell r="BJ331">
            <v>8</v>
          </cell>
          <cell r="BK331">
            <v>1</v>
          </cell>
          <cell r="BL331">
            <v>0</v>
          </cell>
          <cell r="BM331">
            <v>1</v>
          </cell>
          <cell r="BN331">
            <v>0</v>
          </cell>
          <cell r="BO331">
            <v>23</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0</v>
          </cell>
          <cell r="CT331">
            <v>0</v>
          </cell>
          <cell r="CU331">
            <v>0</v>
          </cell>
          <cell r="CV331">
            <v>0</v>
          </cell>
          <cell r="CW331">
            <v>0</v>
          </cell>
          <cell r="CX331">
            <v>0</v>
          </cell>
          <cell r="CY331">
            <v>0</v>
          </cell>
          <cell r="CZ331">
            <v>0</v>
          </cell>
          <cell r="DA331">
            <v>0</v>
          </cell>
          <cell r="DB331">
            <v>0</v>
          </cell>
          <cell r="DC331">
            <v>0</v>
          </cell>
          <cell r="DD331">
            <v>0</v>
          </cell>
          <cell r="DE331">
            <v>0</v>
          </cell>
          <cell r="DF331">
            <v>0</v>
          </cell>
          <cell r="DG331">
            <v>0</v>
          </cell>
          <cell r="DH331">
            <v>0</v>
          </cell>
          <cell r="DI331">
            <v>0</v>
          </cell>
          <cell r="DJ331">
            <v>0</v>
          </cell>
          <cell r="DK331">
            <v>0</v>
          </cell>
          <cell r="DL331">
            <v>0</v>
          </cell>
          <cell r="DM331">
            <v>0</v>
          </cell>
          <cell r="DN331">
            <v>0</v>
          </cell>
          <cell r="DO331">
            <v>0</v>
          </cell>
          <cell r="DP331">
            <v>0</v>
          </cell>
          <cell r="DQ331">
            <v>0</v>
          </cell>
          <cell r="DR331">
            <v>0</v>
          </cell>
          <cell r="DS331">
            <v>0</v>
          </cell>
          <cell r="DT331" t="str">
            <v>Yes</v>
          </cell>
          <cell r="DU331" t="str">
            <v>-</v>
          </cell>
          <cell r="DV331" t="str">
            <v>01923 278902</v>
          </cell>
          <cell r="DW331" t="str">
            <v>rachel.dawson@watford.gov.uk</v>
          </cell>
        </row>
        <row r="332">
          <cell r="B332" t="str">
            <v>North Lincolnshire</v>
          </cell>
          <cell r="C332">
            <v>2</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4</v>
          </cell>
          <cell r="U332">
            <v>0</v>
          </cell>
          <cell r="V332">
            <v>0</v>
          </cell>
          <cell r="W332">
            <v>0</v>
          </cell>
          <cell r="X332">
            <v>0</v>
          </cell>
          <cell r="Y332">
            <v>0</v>
          </cell>
          <cell r="Z332">
            <v>0</v>
          </cell>
          <cell r="AA332">
            <v>4</v>
          </cell>
          <cell r="AB332">
            <v>1</v>
          </cell>
          <cell r="AC332">
            <v>0</v>
          </cell>
          <cell r="AD332">
            <v>0</v>
          </cell>
          <cell r="AE332">
            <v>0</v>
          </cell>
          <cell r="AF332">
            <v>0</v>
          </cell>
          <cell r="AG332">
            <v>0</v>
          </cell>
          <cell r="AH332">
            <v>0</v>
          </cell>
          <cell r="AI332">
            <v>1</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1</v>
          </cell>
          <cell r="BA332">
            <v>0</v>
          </cell>
          <cell r="BB332">
            <v>0</v>
          </cell>
          <cell r="BC332">
            <v>0</v>
          </cell>
          <cell r="BD332">
            <v>0</v>
          </cell>
          <cell r="BE332">
            <v>0</v>
          </cell>
          <cell r="BF332">
            <v>0</v>
          </cell>
          <cell r="BG332">
            <v>1</v>
          </cell>
          <cell r="BH332">
            <v>6</v>
          </cell>
          <cell r="BI332">
            <v>0</v>
          </cell>
          <cell r="BJ332">
            <v>0</v>
          </cell>
          <cell r="BK332">
            <v>0</v>
          </cell>
          <cell r="BL332">
            <v>0</v>
          </cell>
          <cell r="BM332">
            <v>0</v>
          </cell>
          <cell r="BN332">
            <v>0</v>
          </cell>
          <cell r="BO332">
            <v>6</v>
          </cell>
          <cell r="BP332">
            <v>1</v>
          </cell>
          <cell r="BQ332">
            <v>0</v>
          </cell>
          <cell r="BR332">
            <v>0</v>
          </cell>
          <cell r="BS332">
            <v>0</v>
          </cell>
          <cell r="BT332">
            <v>0</v>
          </cell>
          <cell r="BU332">
            <v>0</v>
          </cell>
          <cell r="BV332">
            <v>0</v>
          </cell>
          <cell r="BW332">
            <v>1</v>
          </cell>
          <cell r="BX332">
            <v>4</v>
          </cell>
          <cell r="BY332">
            <v>0</v>
          </cell>
          <cell r="BZ332">
            <v>0</v>
          </cell>
          <cell r="CA332">
            <v>0</v>
          </cell>
          <cell r="CB332">
            <v>0</v>
          </cell>
          <cell r="CC332">
            <v>0</v>
          </cell>
          <cell r="CD332">
            <v>0</v>
          </cell>
          <cell r="CE332">
            <v>4</v>
          </cell>
          <cell r="CF332">
            <v>2</v>
          </cell>
          <cell r="CG332">
            <v>0</v>
          </cell>
          <cell r="CH332">
            <v>0</v>
          </cell>
          <cell r="CI332">
            <v>0</v>
          </cell>
          <cell r="CJ332">
            <v>0</v>
          </cell>
          <cell r="CK332">
            <v>0</v>
          </cell>
          <cell r="CL332">
            <v>0</v>
          </cell>
          <cell r="CM332">
            <v>2</v>
          </cell>
          <cell r="CN332">
            <v>0</v>
          </cell>
          <cell r="CO332">
            <v>0</v>
          </cell>
          <cell r="CP332">
            <v>0</v>
          </cell>
          <cell r="CQ332">
            <v>0</v>
          </cell>
          <cell r="CR332">
            <v>0</v>
          </cell>
          <cell r="CS332">
            <v>0</v>
          </cell>
          <cell r="CT332">
            <v>0</v>
          </cell>
          <cell r="CU332">
            <v>0</v>
          </cell>
          <cell r="CV332">
            <v>0</v>
          </cell>
          <cell r="CW332">
            <v>0</v>
          </cell>
          <cell r="CX332">
            <v>0</v>
          </cell>
          <cell r="CY332">
            <v>0</v>
          </cell>
          <cell r="CZ332">
            <v>0</v>
          </cell>
          <cell r="DA332">
            <v>0</v>
          </cell>
          <cell r="DB332">
            <v>0</v>
          </cell>
          <cell r="DC332">
            <v>0</v>
          </cell>
          <cell r="DD332">
            <v>1</v>
          </cell>
          <cell r="DE332">
            <v>0</v>
          </cell>
          <cell r="DF332">
            <v>0</v>
          </cell>
          <cell r="DG332">
            <v>0</v>
          </cell>
          <cell r="DH332">
            <v>0</v>
          </cell>
          <cell r="DI332">
            <v>0</v>
          </cell>
          <cell r="DJ332">
            <v>0</v>
          </cell>
          <cell r="DK332">
            <v>1</v>
          </cell>
          <cell r="DL332">
            <v>8</v>
          </cell>
          <cell r="DM332">
            <v>0</v>
          </cell>
          <cell r="DN332">
            <v>0</v>
          </cell>
          <cell r="DO332">
            <v>0</v>
          </cell>
          <cell r="DP332">
            <v>0</v>
          </cell>
          <cell r="DQ332">
            <v>0</v>
          </cell>
          <cell r="DR332">
            <v>0</v>
          </cell>
          <cell r="DS332">
            <v>8</v>
          </cell>
          <cell r="DT332" t="str">
            <v>Yes</v>
          </cell>
          <cell r="DU332" t="str">
            <v>-</v>
          </cell>
          <cell r="DV332" t="str">
            <v>01724 747650</v>
          </cell>
          <cell r="DW332" t="str">
            <v>geoff.emberlin@northlincs.gov.uk</v>
          </cell>
        </row>
        <row r="333">
          <cell r="B333" t="str">
            <v>Melton</v>
          </cell>
          <cell r="C333">
            <v>3</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3</v>
          </cell>
          <cell r="W333">
            <v>0</v>
          </cell>
          <cell r="X333">
            <v>0</v>
          </cell>
          <cell r="Y333">
            <v>0</v>
          </cell>
          <cell r="Z333">
            <v>0</v>
          </cell>
          <cell r="AA333">
            <v>3</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cell r="BH333">
            <v>0</v>
          </cell>
          <cell r="BI333">
            <v>0</v>
          </cell>
          <cell r="BJ333">
            <v>3</v>
          </cell>
          <cell r="BK333">
            <v>0</v>
          </cell>
          <cell r="BL333">
            <v>0</v>
          </cell>
          <cell r="BM333">
            <v>0</v>
          </cell>
          <cell r="BN333">
            <v>0</v>
          </cell>
          <cell r="BO333">
            <v>3</v>
          </cell>
          <cell r="BP333">
            <v>0</v>
          </cell>
          <cell r="BQ333">
            <v>0</v>
          </cell>
          <cell r="BR333">
            <v>0</v>
          </cell>
          <cell r="BS333">
            <v>0</v>
          </cell>
          <cell r="BT333">
            <v>0</v>
          </cell>
          <cell r="BU333">
            <v>0</v>
          </cell>
          <cell r="BV333">
            <v>0</v>
          </cell>
          <cell r="BW333">
            <v>0</v>
          </cell>
          <cell r="BX333">
            <v>0</v>
          </cell>
          <cell r="BY333">
            <v>0</v>
          </cell>
          <cell r="BZ333">
            <v>0</v>
          </cell>
          <cell r="CA333">
            <v>0</v>
          </cell>
          <cell r="CB333">
            <v>0</v>
          </cell>
          <cell r="CC333">
            <v>0</v>
          </cell>
          <cell r="CD333">
            <v>0</v>
          </cell>
          <cell r="CE333">
            <v>0</v>
          </cell>
          <cell r="CF333">
            <v>0</v>
          </cell>
          <cell r="CG333">
            <v>0</v>
          </cell>
          <cell r="CH333">
            <v>0</v>
          </cell>
          <cell r="CI333">
            <v>0</v>
          </cell>
          <cell r="CJ333">
            <v>0</v>
          </cell>
          <cell r="CK333">
            <v>0</v>
          </cell>
          <cell r="CL333">
            <v>0</v>
          </cell>
          <cell r="CM333">
            <v>0</v>
          </cell>
          <cell r="CN333">
            <v>0</v>
          </cell>
          <cell r="CO333">
            <v>0</v>
          </cell>
          <cell r="CP333">
            <v>0</v>
          </cell>
          <cell r="CQ333">
            <v>0</v>
          </cell>
          <cell r="CR333">
            <v>0</v>
          </cell>
          <cell r="CS333">
            <v>0</v>
          </cell>
          <cell r="CT333">
            <v>0</v>
          </cell>
          <cell r="CU333">
            <v>0</v>
          </cell>
          <cell r="CV333">
            <v>0</v>
          </cell>
          <cell r="CW333">
            <v>0</v>
          </cell>
          <cell r="CX333">
            <v>0</v>
          </cell>
          <cell r="CY333">
            <v>0</v>
          </cell>
          <cell r="CZ333">
            <v>0</v>
          </cell>
          <cell r="DA333">
            <v>0</v>
          </cell>
          <cell r="DB333">
            <v>0</v>
          </cell>
          <cell r="DC333">
            <v>0</v>
          </cell>
          <cell r="DD333">
            <v>0</v>
          </cell>
          <cell r="DE333">
            <v>0</v>
          </cell>
          <cell r="DF333">
            <v>0</v>
          </cell>
          <cell r="DG333">
            <v>0</v>
          </cell>
          <cell r="DH333">
            <v>0</v>
          </cell>
          <cell r="DI333">
            <v>0</v>
          </cell>
          <cell r="DJ333">
            <v>0</v>
          </cell>
          <cell r="DK333">
            <v>0</v>
          </cell>
          <cell r="DL333">
            <v>0</v>
          </cell>
          <cell r="DM333">
            <v>0</v>
          </cell>
          <cell r="DN333">
            <v>0</v>
          </cell>
          <cell r="DO333">
            <v>0</v>
          </cell>
          <cell r="DP333">
            <v>0</v>
          </cell>
          <cell r="DQ333">
            <v>0</v>
          </cell>
          <cell r="DR333">
            <v>0</v>
          </cell>
          <cell r="DS333">
            <v>0</v>
          </cell>
          <cell r="DT333" t="str">
            <v>Yes</v>
          </cell>
          <cell r="DU333" t="str">
            <v>-</v>
          </cell>
          <cell r="DV333" t="str">
            <v>01664502502</v>
          </cell>
          <cell r="DW333" t="str">
            <v>njackson@melton.gov.uk</v>
          </cell>
        </row>
        <row r="334">
          <cell r="B334" t="str">
            <v>North Norfolk</v>
          </cell>
          <cell r="C334">
            <v>4</v>
          </cell>
          <cell r="D334">
            <v>0</v>
          </cell>
          <cell r="E334">
            <v>0</v>
          </cell>
          <cell r="F334">
            <v>0</v>
          </cell>
          <cell r="G334">
            <v>0</v>
          </cell>
          <cell r="H334">
            <v>0</v>
          </cell>
          <cell r="I334">
            <v>0</v>
          </cell>
          <cell r="J334">
            <v>0</v>
          </cell>
          <cell r="K334">
            <v>0</v>
          </cell>
          <cell r="L334">
            <v>2</v>
          </cell>
          <cell r="M334">
            <v>0</v>
          </cell>
          <cell r="N334">
            <v>0</v>
          </cell>
          <cell r="O334">
            <v>0</v>
          </cell>
          <cell r="P334">
            <v>0</v>
          </cell>
          <cell r="Q334">
            <v>0</v>
          </cell>
          <cell r="R334">
            <v>0</v>
          </cell>
          <cell r="S334">
            <v>2</v>
          </cell>
          <cell r="T334">
            <v>13</v>
          </cell>
          <cell r="U334">
            <v>3</v>
          </cell>
          <cell r="V334">
            <v>1</v>
          </cell>
          <cell r="W334">
            <v>1</v>
          </cell>
          <cell r="X334">
            <v>0</v>
          </cell>
          <cell r="Y334">
            <v>0</v>
          </cell>
          <cell r="Z334">
            <v>0</v>
          </cell>
          <cell r="AA334">
            <v>18</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1</v>
          </cell>
          <cell r="BA334">
            <v>0</v>
          </cell>
          <cell r="BB334">
            <v>0</v>
          </cell>
          <cell r="BC334">
            <v>0</v>
          </cell>
          <cell r="BD334">
            <v>0</v>
          </cell>
          <cell r="BE334">
            <v>0</v>
          </cell>
          <cell r="BF334">
            <v>0</v>
          </cell>
          <cell r="BG334">
            <v>1</v>
          </cell>
          <cell r="BH334">
            <v>16</v>
          </cell>
          <cell r="BI334">
            <v>3</v>
          </cell>
          <cell r="BJ334">
            <v>1</v>
          </cell>
          <cell r="BK334">
            <v>1</v>
          </cell>
          <cell r="BL334">
            <v>0</v>
          </cell>
          <cell r="BM334">
            <v>0</v>
          </cell>
          <cell r="BN334">
            <v>0</v>
          </cell>
          <cell r="BO334">
            <v>21</v>
          </cell>
          <cell r="BP334">
            <v>0</v>
          </cell>
          <cell r="BQ334">
            <v>0</v>
          </cell>
          <cell r="BR334">
            <v>0</v>
          </cell>
          <cell r="BS334">
            <v>0</v>
          </cell>
          <cell r="BT334">
            <v>0</v>
          </cell>
          <cell r="BU334">
            <v>0</v>
          </cell>
          <cell r="BV334">
            <v>0</v>
          </cell>
          <cell r="BW334">
            <v>0</v>
          </cell>
          <cell r="BX334">
            <v>1</v>
          </cell>
          <cell r="BY334">
            <v>1</v>
          </cell>
          <cell r="BZ334">
            <v>0</v>
          </cell>
          <cell r="CA334">
            <v>0</v>
          </cell>
          <cell r="CB334">
            <v>0</v>
          </cell>
          <cell r="CC334">
            <v>0</v>
          </cell>
          <cell r="CD334">
            <v>0</v>
          </cell>
          <cell r="CE334">
            <v>2</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1</v>
          </cell>
          <cell r="DM334">
            <v>1</v>
          </cell>
          <cell r="DN334">
            <v>0</v>
          </cell>
          <cell r="DO334">
            <v>0</v>
          </cell>
          <cell r="DP334">
            <v>0</v>
          </cell>
          <cell r="DQ334">
            <v>0</v>
          </cell>
          <cell r="DR334">
            <v>0</v>
          </cell>
          <cell r="DS334">
            <v>2</v>
          </cell>
          <cell r="DT334" t="str">
            <v>Yes</v>
          </cell>
          <cell r="DU334" t="str">
            <v>-</v>
          </cell>
          <cell r="DV334" t="str">
            <v>01263 516222</v>
          </cell>
          <cell r="DW334" t="str">
            <v>Lisa.Grice@north-norfolk.gov.uk</v>
          </cell>
        </row>
        <row r="335">
          <cell r="B335" t="str">
            <v>Ryedale</v>
          </cell>
          <cell r="C335">
            <v>2</v>
          </cell>
          <cell r="D335">
            <v>0</v>
          </cell>
          <cell r="E335">
            <v>0</v>
          </cell>
          <cell r="F335">
            <v>0</v>
          </cell>
          <cell r="G335">
            <v>0</v>
          </cell>
          <cell r="H335">
            <v>0</v>
          </cell>
          <cell r="I335">
            <v>0</v>
          </cell>
          <cell r="J335">
            <v>0</v>
          </cell>
          <cell r="K335">
            <v>0</v>
          </cell>
          <cell r="L335">
            <v>1</v>
          </cell>
          <cell r="M335">
            <v>0</v>
          </cell>
          <cell r="N335">
            <v>0</v>
          </cell>
          <cell r="O335">
            <v>0</v>
          </cell>
          <cell r="P335">
            <v>0</v>
          </cell>
          <cell r="Q335">
            <v>0</v>
          </cell>
          <cell r="R335">
            <v>0</v>
          </cell>
          <cell r="S335">
            <v>1</v>
          </cell>
          <cell r="T335">
            <v>3</v>
          </cell>
          <cell r="U335">
            <v>1</v>
          </cell>
          <cell r="V335">
            <v>1</v>
          </cell>
          <cell r="W335">
            <v>0</v>
          </cell>
          <cell r="X335">
            <v>0</v>
          </cell>
          <cell r="Y335">
            <v>0</v>
          </cell>
          <cell r="Z335">
            <v>0</v>
          </cell>
          <cell r="AA335">
            <v>5</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1</v>
          </cell>
          <cell r="BA335">
            <v>0</v>
          </cell>
          <cell r="BB335">
            <v>0</v>
          </cell>
          <cell r="BC335">
            <v>0</v>
          </cell>
          <cell r="BD335">
            <v>0</v>
          </cell>
          <cell r="BE335">
            <v>0</v>
          </cell>
          <cell r="BF335">
            <v>0</v>
          </cell>
          <cell r="BG335">
            <v>1</v>
          </cell>
          <cell r="BH335">
            <v>5</v>
          </cell>
          <cell r="BI335">
            <v>1</v>
          </cell>
          <cell r="BJ335">
            <v>1</v>
          </cell>
          <cell r="BK335">
            <v>0</v>
          </cell>
          <cell r="BL335">
            <v>0</v>
          </cell>
          <cell r="BM335">
            <v>0</v>
          </cell>
          <cell r="BN335">
            <v>0</v>
          </cell>
          <cell r="BO335">
            <v>7</v>
          </cell>
          <cell r="BP335">
            <v>0</v>
          </cell>
          <cell r="BQ335">
            <v>0</v>
          </cell>
          <cell r="BR335">
            <v>0</v>
          </cell>
          <cell r="BS335">
            <v>0</v>
          </cell>
          <cell r="BT335">
            <v>0</v>
          </cell>
          <cell r="BU335">
            <v>0</v>
          </cell>
          <cell r="BV335">
            <v>0</v>
          </cell>
          <cell r="BW335">
            <v>0</v>
          </cell>
          <cell r="BX335">
            <v>1</v>
          </cell>
          <cell r="BY335">
            <v>0</v>
          </cell>
          <cell r="BZ335">
            <v>0</v>
          </cell>
          <cell r="CA335">
            <v>0</v>
          </cell>
          <cell r="CB335">
            <v>0</v>
          </cell>
          <cell r="CC335">
            <v>0</v>
          </cell>
          <cell r="CD335">
            <v>0</v>
          </cell>
          <cell r="CE335">
            <v>1</v>
          </cell>
          <cell r="CF335">
            <v>1</v>
          </cell>
          <cell r="CG335">
            <v>0</v>
          </cell>
          <cell r="CH335">
            <v>0</v>
          </cell>
          <cell r="CI335">
            <v>0</v>
          </cell>
          <cell r="CJ335">
            <v>0</v>
          </cell>
          <cell r="CK335">
            <v>0</v>
          </cell>
          <cell r="CL335">
            <v>0</v>
          </cell>
          <cell r="CM335">
            <v>1</v>
          </cell>
          <cell r="CN335">
            <v>0</v>
          </cell>
          <cell r="CO335">
            <v>0</v>
          </cell>
          <cell r="CP335">
            <v>0</v>
          </cell>
          <cell r="CQ335">
            <v>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2</v>
          </cell>
          <cell r="DM335">
            <v>0</v>
          </cell>
          <cell r="DN335">
            <v>0</v>
          </cell>
          <cell r="DO335">
            <v>0</v>
          </cell>
          <cell r="DP335">
            <v>0</v>
          </cell>
          <cell r="DQ335">
            <v>0</v>
          </cell>
          <cell r="DR335">
            <v>0</v>
          </cell>
          <cell r="DS335">
            <v>2</v>
          </cell>
          <cell r="DT335" t="str">
            <v>Yes</v>
          </cell>
          <cell r="DU335" t="str">
            <v>-</v>
          </cell>
          <cell r="DV335" t="str">
            <v>01653 600666 ext 383</v>
          </cell>
          <cell r="DW335" t="str">
            <v>richard.etherington@ryedale.gov.uk</v>
          </cell>
        </row>
        <row r="336">
          <cell r="B336" t="str">
            <v>Daventry</v>
          </cell>
          <cell r="C336">
            <v>3</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5</v>
          </cell>
          <cell r="U336">
            <v>4</v>
          </cell>
          <cell r="V336">
            <v>2</v>
          </cell>
          <cell r="W336">
            <v>0</v>
          </cell>
          <cell r="X336">
            <v>0</v>
          </cell>
          <cell r="Y336">
            <v>0</v>
          </cell>
          <cell r="Z336">
            <v>0</v>
          </cell>
          <cell r="AA336">
            <v>11</v>
          </cell>
          <cell r="AB336">
            <v>1</v>
          </cell>
          <cell r="AC336">
            <v>0</v>
          </cell>
          <cell r="AD336">
            <v>0</v>
          </cell>
          <cell r="AE336">
            <v>0</v>
          </cell>
          <cell r="AF336">
            <v>0</v>
          </cell>
          <cell r="AG336">
            <v>0</v>
          </cell>
          <cell r="AH336">
            <v>0</v>
          </cell>
          <cell r="AI336">
            <v>1</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6</v>
          </cell>
          <cell r="BI336">
            <v>4</v>
          </cell>
          <cell r="BJ336">
            <v>2</v>
          </cell>
          <cell r="BK336">
            <v>0</v>
          </cell>
          <cell r="BL336">
            <v>0</v>
          </cell>
          <cell r="BM336">
            <v>0</v>
          </cell>
          <cell r="BN336">
            <v>0</v>
          </cell>
          <cell r="BO336">
            <v>12</v>
          </cell>
          <cell r="BP336">
            <v>0</v>
          </cell>
          <cell r="BQ336">
            <v>0</v>
          </cell>
          <cell r="BR336">
            <v>0</v>
          </cell>
          <cell r="BS336">
            <v>0</v>
          </cell>
          <cell r="BT336">
            <v>0</v>
          </cell>
          <cell r="BU336">
            <v>0</v>
          </cell>
          <cell r="BV336">
            <v>0</v>
          </cell>
          <cell r="BW336">
            <v>0</v>
          </cell>
          <cell r="BX336">
            <v>3</v>
          </cell>
          <cell r="BY336">
            <v>0</v>
          </cell>
          <cell r="BZ336">
            <v>0</v>
          </cell>
          <cell r="CA336">
            <v>0</v>
          </cell>
          <cell r="CB336">
            <v>0</v>
          </cell>
          <cell r="CC336">
            <v>0</v>
          </cell>
          <cell r="CD336">
            <v>0</v>
          </cell>
          <cell r="CE336">
            <v>3</v>
          </cell>
          <cell r="CF336">
            <v>1</v>
          </cell>
          <cell r="CG336">
            <v>0</v>
          </cell>
          <cell r="CH336">
            <v>0</v>
          </cell>
          <cell r="CI336">
            <v>0</v>
          </cell>
          <cell r="CJ336">
            <v>0</v>
          </cell>
          <cell r="CK336">
            <v>0</v>
          </cell>
          <cell r="CL336">
            <v>0</v>
          </cell>
          <cell r="CM336">
            <v>1</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4</v>
          </cell>
          <cell r="DM336">
            <v>0</v>
          </cell>
          <cell r="DN336">
            <v>0</v>
          </cell>
          <cell r="DO336">
            <v>0</v>
          </cell>
          <cell r="DP336">
            <v>0</v>
          </cell>
          <cell r="DQ336">
            <v>0</v>
          </cell>
          <cell r="DR336">
            <v>0</v>
          </cell>
          <cell r="DS336">
            <v>4</v>
          </cell>
          <cell r="DT336" t="str">
            <v>Yes</v>
          </cell>
          <cell r="DU336" t="str">
            <v>-</v>
          </cell>
          <cell r="DV336" t="str">
            <v>01327 302235</v>
          </cell>
          <cell r="DW336" t="str">
            <v>kdoogan@daventrydc.gov.uk</v>
          </cell>
        </row>
        <row r="337">
          <cell r="B337" t="str">
            <v>Stafford</v>
          </cell>
          <cell r="C337">
            <v>8</v>
          </cell>
          <cell r="D337">
            <v>1</v>
          </cell>
          <cell r="E337">
            <v>0</v>
          </cell>
          <cell r="F337">
            <v>0</v>
          </cell>
          <cell r="G337">
            <v>0</v>
          </cell>
          <cell r="H337">
            <v>0</v>
          </cell>
          <cell r="I337">
            <v>0</v>
          </cell>
          <cell r="J337">
            <v>0</v>
          </cell>
          <cell r="K337">
            <v>1</v>
          </cell>
          <cell r="L337">
            <v>0</v>
          </cell>
          <cell r="M337">
            <v>0</v>
          </cell>
          <cell r="N337">
            <v>0</v>
          </cell>
          <cell r="O337">
            <v>0</v>
          </cell>
          <cell r="P337">
            <v>0</v>
          </cell>
          <cell r="Q337">
            <v>0</v>
          </cell>
          <cell r="R337">
            <v>0</v>
          </cell>
          <cell r="S337">
            <v>0</v>
          </cell>
          <cell r="T337">
            <v>4</v>
          </cell>
          <cell r="U337">
            <v>0</v>
          </cell>
          <cell r="V337">
            <v>0</v>
          </cell>
          <cell r="W337">
            <v>0</v>
          </cell>
          <cell r="X337">
            <v>0</v>
          </cell>
          <cell r="Y337">
            <v>0</v>
          </cell>
          <cell r="Z337">
            <v>0</v>
          </cell>
          <cell r="AA337">
            <v>4</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1</v>
          </cell>
          <cell r="BA337">
            <v>0</v>
          </cell>
          <cell r="BB337">
            <v>0</v>
          </cell>
          <cell r="BC337">
            <v>0</v>
          </cell>
          <cell r="BD337">
            <v>0</v>
          </cell>
          <cell r="BE337">
            <v>0</v>
          </cell>
          <cell r="BF337">
            <v>0</v>
          </cell>
          <cell r="BG337">
            <v>1</v>
          </cell>
          <cell r="BH337">
            <v>6</v>
          </cell>
          <cell r="BI337">
            <v>0</v>
          </cell>
          <cell r="BJ337">
            <v>0</v>
          </cell>
          <cell r="BK337">
            <v>0</v>
          </cell>
          <cell r="BL337">
            <v>0</v>
          </cell>
          <cell r="BM337">
            <v>0</v>
          </cell>
          <cell r="BN337">
            <v>0</v>
          </cell>
          <cell r="BO337">
            <v>6</v>
          </cell>
          <cell r="BP337">
            <v>2</v>
          </cell>
          <cell r="BQ337">
            <v>0</v>
          </cell>
          <cell r="BR337">
            <v>0</v>
          </cell>
          <cell r="BS337">
            <v>0</v>
          </cell>
          <cell r="BT337">
            <v>0</v>
          </cell>
          <cell r="BU337">
            <v>0</v>
          </cell>
          <cell r="BV337">
            <v>0</v>
          </cell>
          <cell r="BW337">
            <v>2</v>
          </cell>
          <cell r="BX337">
            <v>26</v>
          </cell>
          <cell r="BY337">
            <v>0</v>
          </cell>
          <cell r="BZ337">
            <v>0</v>
          </cell>
          <cell r="CA337">
            <v>0</v>
          </cell>
          <cell r="CB337">
            <v>0</v>
          </cell>
          <cell r="CC337">
            <v>0</v>
          </cell>
          <cell r="CD337">
            <v>0</v>
          </cell>
          <cell r="CE337">
            <v>26</v>
          </cell>
          <cell r="CF337">
            <v>2</v>
          </cell>
          <cell r="CG337">
            <v>0</v>
          </cell>
          <cell r="CH337">
            <v>0</v>
          </cell>
          <cell r="CI337">
            <v>0</v>
          </cell>
          <cell r="CJ337">
            <v>0</v>
          </cell>
          <cell r="CK337">
            <v>0</v>
          </cell>
          <cell r="CL337">
            <v>0</v>
          </cell>
          <cell r="CM337">
            <v>2</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30</v>
          </cell>
          <cell r="DM337">
            <v>0</v>
          </cell>
          <cell r="DN337">
            <v>0</v>
          </cell>
          <cell r="DO337">
            <v>0</v>
          </cell>
          <cell r="DP337">
            <v>0</v>
          </cell>
          <cell r="DQ337">
            <v>0</v>
          </cell>
          <cell r="DR337">
            <v>0</v>
          </cell>
          <cell r="DS337">
            <v>30</v>
          </cell>
          <cell r="DT337" t="str">
            <v>Yes</v>
          </cell>
          <cell r="DU337" t="str">
            <v>-</v>
          </cell>
          <cell r="DV337" t="str">
            <v>01785 619382</v>
          </cell>
          <cell r="DW337" t="str">
            <v>sward@staffordbc.gov.uk</v>
          </cell>
        </row>
        <row r="338">
          <cell r="B338" t="str">
            <v>Guildford</v>
          </cell>
          <cell r="C338">
            <v>6</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1</v>
          </cell>
          <cell r="X338">
            <v>0</v>
          </cell>
          <cell r="Y338">
            <v>0</v>
          </cell>
          <cell r="Z338">
            <v>1</v>
          </cell>
          <cell r="AA338">
            <v>2</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1</v>
          </cell>
          <cell r="BL338">
            <v>0</v>
          </cell>
          <cell r="BM338">
            <v>0</v>
          </cell>
          <cell r="BN338">
            <v>1</v>
          </cell>
          <cell r="BO338">
            <v>2</v>
          </cell>
          <cell r="BP338">
            <v>0</v>
          </cell>
          <cell r="BQ338">
            <v>0</v>
          </cell>
          <cell r="BR338">
            <v>0</v>
          </cell>
          <cell r="BS338">
            <v>0</v>
          </cell>
          <cell r="BT338">
            <v>0</v>
          </cell>
          <cell r="BU338">
            <v>0</v>
          </cell>
          <cell r="BV338">
            <v>0</v>
          </cell>
          <cell r="BW338">
            <v>0</v>
          </cell>
          <cell r="BX338">
            <v>0</v>
          </cell>
          <cell r="BY338">
            <v>0</v>
          </cell>
          <cell r="BZ338">
            <v>0</v>
          </cell>
          <cell r="CA338">
            <v>0</v>
          </cell>
          <cell r="CB338">
            <v>0</v>
          </cell>
          <cell r="CC338">
            <v>0</v>
          </cell>
          <cell r="CD338">
            <v>0</v>
          </cell>
          <cell r="CE338">
            <v>0</v>
          </cell>
          <cell r="CF338">
            <v>0</v>
          </cell>
          <cell r="CG338">
            <v>0</v>
          </cell>
          <cell r="CH338">
            <v>0</v>
          </cell>
          <cell r="CI338">
            <v>0</v>
          </cell>
          <cell r="CJ338">
            <v>0</v>
          </cell>
          <cell r="CK338">
            <v>0</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t="str">
            <v>Yes</v>
          </cell>
          <cell r="DU338" t="str">
            <v>-</v>
          </cell>
          <cell r="DV338" t="str">
            <v>01483 444264</v>
          </cell>
          <cell r="DW338" t="str">
            <v>david.newbery@guildford.gov.uk</v>
          </cell>
        </row>
        <row r="339">
          <cell r="B339" t="str">
            <v>Adur</v>
          </cell>
          <cell r="C339">
            <v>6</v>
          </cell>
          <cell r="D339">
            <v>0</v>
          </cell>
          <cell r="E339">
            <v>0</v>
          </cell>
          <cell r="F339">
            <v>0</v>
          </cell>
          <cell r="G339">
            <v>0</v>
          </cell>
          <cell r="H339">
            <v>0</v>
          </cell>
          <cell r="I339">
            <v>0</v>
          </cell>
          <cell r="J339">
            <v>0</v>
          </cell>
          <cell r="K339">
            <v>0</v>
          </cell>
          <cell r="L339">
            <v>0</v>
          </cell>
          <cell r="M339">
            <v>1</v>
          </cell>
          <cell r="N339">
            <v>1</v>
          </cell>
          <cell r="O339">
            <v>1</v>
          </cell>
          <cell r="P339">
            <v>0</v>
          </cell>
          <cell r="Q339">
            <v>0</v>
          </cell>
          <cell r="R339">
            <v>0</v>
          </cell>
          <cell r="S339">
            <v>3</v>
          </cell>
          <cell r="T339">
            <v>3</v>
          </cell>
          <cell r="U339">
            <v>0</v>
          </cell>
          <cell r="V339">
            <v>6</v>
          </cell>
          <cell r="W339">
            <v>4</v>
          </cell>
          <cell r="X339">
            <v>2</v>
          </cell>
          <cell r="Y339">
            <v>0</v>
          </cell>
          <cell r="Z339">
            <v>0</v>
          </cell>
          <cell r="AA339">
            <v>15</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4</v>
          </cell>
          <cell r="AS339">
            <v>0</v>
          </cell>
          <cell r="AT339">
            <v>0</v>
          </cell>
          <cell r="AU339">
            <v>0</v>
          </cell>
          <cell r="AV339">
            <v>0</v>
          </cell>
          <cell r="AW339">
            <v>0</v>
          </cell>
          <cell r="AX339">
            <v>0</v>
          </cell>
          <cell r="AY339">
            <v>4</v>
          </cell>
          <cell r="AZ339">
            <v>2</v>
          </cell>
          <cell r="BA339">
            <v>0</v>
          </cell>
          <cell r="BB339">
            <v>0</v>
          </cell>
          <cell r="BC339">
            <v>0</v>
          </cell>
          <cell r="BD339">
            <v>0</v>
          </cell>
          <cell r="BE339">
            <v>0</v>
          </cell>
          <cell r="BF339">
            <v>0</v>
          </cell>
          <cell r="BG339">
            <v>2</v>
          </cell>
          <cell r="BH339">
            <v>9</v>
          </cell>
          <cell r="BI339">
            <v>1</v>
          </cell>
          <cell r="BJ339">
            <v>7</v>
          </cell>
          <cell r="BK339">
            <v>5</v>
          </cell>
          <cell r="BL339">
            <v>2</v>
          </cell>
          <cell r="BM339">
            <v>0</v>
          </cell>
          <cell r="BN339">
            <v>0</v>
          </cell>
          <cell r="BO339">
            <v>24</v>
          </cell>
          <cell r="BP339">
            <v>0</v>
          </cell>
          <cell r="BQ339">
            <v>0</v>
          </cell>
          <cell r="BR339">
            <v>0</v>
          </cell>
          <cell r="BS339">
            <v>0</v>
          </cell>
          <cell r="BT339">
            <v>0</v>
          </cell>
          <cell r="BU339">
            <v>0</v>
          </cell>
          <cell r="BV339">
            <v>0</v>
          </cell>
          <cell r="BW339">
            <v>0</v>
          </cell>
          <cell r="BX339">
            <v>2</v>
          </cell>
          <cell r="BY339">
            <v>0</v>
          </cell>
          <cell r="BZ339">
            <v>0</v>
          </cell>
          <cell r="CA339">
            <v>0</v>
          </cell>
          <cell r="CB339">
            <v>0</v>
          </cell>
          <cell r="CC339">
            <v>0</v>
          </cell>
          <cell r="CD339">
            <v>0</v>
          </cell>
          <cell r="CE339">
            <v>2</v>
          </cell>
          <cell r="CF339">
            <v>0</v>
          </cell>
          <cell r="CG339">
            <v>0</v>
          </cell>
          <cell r="CH339">
            <v>0</v>
          </cell>
          <cell r="CI339">
            <v>0</v>
          </cell>
          <cell r="CJ339">
            <v>0</v>
          </cell>
          <cell r="CK339">
            <v>0</v>
          </cell>
          <cell r="CL339">
            <v>0</v>
          </cell>
          <cell r="CM339">
            <v>0</v>
          </cell>
          <cell r="CN339">
            <v>0</v>
          </cell>
          <cell r="CO339">
            <v>0</v>
          </cell>
          <cell r="CP339">
            <v>0</v>
          </cell>
          <cell r="CQ339">
            <v>0</v>
          </cell>
          <cell r="CR339">
            <v>0</v>
          </cell>
          <cell r="CS339">
            <v>0</v>
          </cell>
          <cell r="CT339">
            <v>0</v>
          </cell>
          <cell r="CU339">
            <v>0</v>
          </cell>
          <cell r="CV339">
            <v>2</v>
          </cell>
          <cell r="CW339">
            <v>0</v>
          </cell>
          <cell r="CX339">
            <v>0</v>
          </cell>
          <cell r="CY339">
            <v>0</v>
          </cell>
          <cell r="CZ339">
            <v>0</v>
          </cell>
          <cell r="DA339">
            <v>0</v>
          </cell>
          <cell r="DB339">
            <v>0</v>
          </cell>
          <cell r="DC339">
            <v>2</v>
          </cell>
          <cell r="DD339">
            <v>1</v>
          </cell>
          <cell r="DE339">
            <v>0</v>
          </cell>
          <cell r="DF339">
            <v>0</v>
          </cell>
          <cell r="DG339">
            <v>0</v>
          </cell>
          <cell r="DH339">
            <v>0</v>
          </cell>
          <cell r="DI339">
            <v>0</v>
          </cell>
          <cell r="DJ339">
            <v>0</v>
          </cell>
          <cell r="DK339">
            <v>1</v>
          </cell>
          <cell r="DL339">
            <v>5</v>
          </cell>
          <cell r="DM339">
            <v>0</v>
          </cell>
          <cell r="DN339">
            <v>0</v>
          </cell>
          <cell r="DO339">
            <v>0</v>
          </cell>
          <cell r="DP339">
            <v>0</v>
          </cell>
          <cell r="DQ339">
            <v>0</v>
          </cell>
          <cell r="DR339">
            <v>0</v>
          </cell>
          <cell r="DS339">
            <v>5</v>
          </cell>
          <cell r="DT339" t="str">
            <v>Yes</v>
          </cell>
          <cell r="DU339" t="str">
            <v>-</v>
          </cell>
          <cell r="DV339" t="str">
            <v>01273 263352</v>
          </cell>
          <cell r="DW339" t="str">
            <v>marilyn.stephens@adur.gov.uk</v>
          </cell>
        </row>
        <row r="340">
          <cell r="B340" t="str">
            <v>Haringey</v>
          </cell>
          <cell r="C340">
            <v>5</v>
          </cell>
          <cell r="D340">
            <v>0</v>
          </cell>
          <cell r="E340">
            <v>0</v>
          </cell>
          <cell r="F340">
            <v>0</v>
          </cell>
          <cell r="G340">
            <v>0</v>
          </cell>
          <cell r="H340">
            <v>0</v>
          </cell>
          <cell r="I340">
            <v>0</v>
          </cell>
          <cell r="J340">
            <v>0</v>
          </cell>
          <cell r="K340">
            <v>0</v>
          </cell>
          <cell r="L340">
            <v>0</v>
          </cell>
          <cell r="M340">
            <v>0</v>
          </cell>
          <cell r="N340">
            <v>2</v>
          </cell>
          <cell r="O340">
            <v>0</v>
          </cell>
          <cell r="P340">
            <v>0</v>
          </cell>
          <cell r="Q340">
            <v>0</v>
          </cell>
          <cell r="R340">
            <v>0</v>
          </cell>
          <cell r="S340">
            <v>2</v>
          </cell>
          <cell r="T340">
            <v>1</v>
          </cell>
          <cell r="U340">
            <v>1</v>
          </cell>
          <cell r="V340">
            <v>4</v>
          </cell>
          <cell r="W340">
            <v>4</v>
          </cell>
          <cell r="X340">
            <v>0</v>
          </cell>
          <cell r="Y340">
            <v>18</v>
          </cell>
          <cell r="Z340">
            <v>0</v>
          </cell>
          <cell r="AA340">
            <v>28</v>
          </cell>
          <cell r="AB340">
            <v>0</v>
          </cell>
          <cell r="AC340">
            <v>0</v>
          </cell>
          <cell r="AD340">
            <v>0</v>
          </cell>
          <cell r="AE340">
            <v>0</v>
          </cell>
          <cell r="AF340">
            <v>0</v>
          </cell>
          <cell r="AG340">
            <v>2</v>
          </cell>
          <cell r="AH340">
            <v>0</v>
          </cell>
          <cell r="AI340">
            <v>2</v>
          </cell>
          <cell r="AJ340">
            <v>0</v>
          </cell>
          <cell r="AK340">
            <v>0</v>
          </cell>
          <cell r="AL340">
            <v>0</v>
          </cell>
          <cell r="AM340">
            <v>0</v>
          </cell>
          <cell r="AN340">
            <v>0</v>
          </cell>
          <cell r="AO340">
            <v>0</v>
          </cell>
          <cell r="AP340">
            <v>0</v>
          </cell>
          <cell r="AQ340">
            <v>0</v>
          </cell>
          <cell r="AR340">
            <v>2</v>
          </cell>
          <cell r="AS340">
            <v>3</v>
          </cell>
          <cell r="AT340">
            <v>4</v>
          </cell>
          <cell r="AU340">
            <v>6</v>
          </cell>
          <cell r="AV340">
            <v>0</v>
          </cell>
          <cell r="AW340">
            <v>12</v>
          </cell>
          <cell r="AX340">
            <v>0</v>
          </cell>
          <cell r="AY340">
            <v>27</v>
          </cell>
          <cell r="AZ340">
            <v>0</v>
          </cell>
          <cell r="BA340">
            <v>0</v>
          </cell>
          <cell r="BB340">
            <v>0</v>
          </cell>
          <cell r="BC340">
            <v>0</v>
          </cell>
          <cell r="BD340">
            <v>0</v>
          </cell>
          <cell r="BE340">
            <v>0</v>
          </cell>
          <cell r="BF340">
            <v>0</v>
          </cell>
          <cell r="BG340">
            <v>0</v>
          </cell>
          <cell r="BH340">
            <v>3</v>
          </cell>
          <cell r="BI340">
            <v>4</v>
          </cell>
          <cell r="BJ340">
            <v>10</v>
          </cell>
          <cell r="BK340">
            <v>10</v>
          </cell>
          <cell r="BL340">
            <v>0</v>
          </cell>
          <cell r="BM340">
            <v>32</v>
          </cell>
          <cell r="BN340">
            <v>0</v>
          </cell>
          <cell r="BO340">
            <v>59</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t="str">
            <v>Yes</v>
          </cell>
          <cell r="DU340" t="str">
            <v/>
          </cell>
          <cell r="DV340" t="str">
            <v>020 4489 4454</v>
          </cell>
          <cell r="DW340" t="str">
            <v>greg.carter@haringey.gov.uk</v>
          </cell>
        </row>
        <row r="341">
          <cell r="B341" t="str">
            <v>Bristol</v>
          </cell>
          <cell r="C341">
            <v>7</v>
          </cell>
          <cell r="D341">
            <v>0</v>
          </cell>
          <cell r="E341">
            <v>0</v>
          </cell>
          <cell r="F341">
            <v>0</v>
          </cell>
          <cell r="G341">
            <v>0</v>
          </cell>
          <cell r="H341">
            <v>0</v>
          </cell>
          <cell r="I341">
            <v>0</v>
          </cell>
          <cell r="J341">
            <v>0</v>
          </cell>
          <cell r="K341">
            <v>0</v>
          </cell>
          <cell r="L341">
            <v>6</v>
          </cell>
          <cell r="M341">
            <v>2</v>
          </cell>
          <cell r="N341">
            <v>0</v>
          </cell>
          <cell r="O341">
            <v>0</v>
          </cell>
          <cell r="P341">
            <v>0</v>
          </cell>
          <cell r="Q341">
            <v>0</v>
          </cell>
          <cell r="R341">
            <v>0</v>
          </cell>
          <cell r="S341">
            <v>8</v>
          </cell>
          <cell r="T341">
            <v>43</v>
          </cell>
          <cell r="U341">
            <v>22</v>
          </cell>
          <cell r="V341">
            <v>8</v>
          </cell>
          <cell r="W341">
            <v>3</v>
          </cell>
          <cell r="X341">
            <v>0</v>
          </cell>
          <cell r="Y341">
            <v>0</v>
          </cell>
          <cell r="Z341">
            <v>0</v>
          </cell>
          <cell r="AA341">
            <v>76</v>
          </cell>
          <cell r="AB341">
            <v>0</v>
          </cell>
          <cell r="AC341">
            <v>0</v>
          </cell>
          <cell r="AD341">
            <v>1</v>
          </cell>
          <cell r="AE341">
            <v>0</v>
          </cell>
          <cell r="AF341">
            <v>0</v>
          </cell>
          <cell r="AG341">
            <v>0</v>
          </cell>
          <cell r="AH341">
            <v>0</v>
          </cell>
          <cell r="AI341">
            <v>1</v>
          </cell>
          <cell r="AJ341">
            <v>0</v>
          </cell>
          <cell r="AK341">
            <v>0</v>
          </cell>
          <cell r="AL341">
            <v>0</v>
          </cell>
          <cell r="AM341">
            <v>0</v>
          </cell>
          <cell r="AN341">
            <v>0</v>
          </cell>
          <cell r="AO341">
            <v>0</v>
          </cell>
          <cell r="AP341">
            <v>0</v>
          </cell>
          <cell r="AQ341">
            <v>0</v>
          </cell>
          <cell r="AR341">
            <v>5</v>
          </cell>
          <cell r="AS341">
            <v>0</v>
          </cell>
          <cell r="AT341">
            <v>2</v>
          </cell>
          <cell r="AU341">
            <v>1</v>
          </cell>
          <cell r="AV341">
            <v>0</v>
          </cell>
          <cell r="AW341">
            <v>0</v>
          </cell>
          <cell r="AX341">
            <v>0</v>
          </cell>
          <cell r="AY341">
            <v>8</v>
          </cell>
          <cell r="AZ341">
            <v>88</v>
          </cell>
          <cell r="BA341">
            <v>19</v>
          </cell>
          <cell r="BB341">
            <v>3</v>
          </cell>
          <cell r="BC341">
            <v>0</v>
          </cell>
          <cell r="BD341">
            <v>0</v>
          </cell>
          <cell r="BE341">
            <v>0</v>
          </cell>
          <cell r="BF341">
            <v>0</v>
          </cell>
          <cell r="BG341">
            <v>110</v>
          </cell>
          <cell r="BH341">
            <v>142</v>
          </cell>
          <cell r="BI341">
            <v>43</v>
          </cell>
          <cell r="BJ341">
            <v>14</v>
          </cell>
          <cell r="BK341">
            <v>4</v>
          </cell>
          <cell r="BL341">
            <v>0</v>
          </cell>
          <cell r="BM341">
            <v>0</v>
          </cell>
          <cell r="BN341">
            <v>0</v>
          </cell>
          <cell r="BO341">
            <v>203</v>
          </cell>
          <cell r="BP341">
            <v>0</v>
          </cell>
          <cell r="BQ341">
            <v>0</v>
          </cell>
          <cell r="BR341">
            <v>0</v>
          </cell>
          <cell r="BS341">
            <v>0</v>
          </cell>
          <cell r="BT341">
            <v>0</v>
          </cell>
          <cell r="BU341">
            <v>0</v>
          </cell>
          <cell r="BV341">
            <v>0</v>
          </cell>
          <cell r="BW341">
            <v>0</v>
          </cell>
          <cell r="BX341">
            <v>0</v>
          </cell>
          <cell r="BY341">
            <v>0</v>
          </cell>
          <cell r="BZ341">
            <v>1</v>
          </cell>
          <cell r="CA341">
            <v>0</v>
          </cell>
          <cell r="CB341">
            <v>0</v>
          </cell>
          <cell r="CC341">
            <v>0</v>
          </cell>
          <cell r="CD341">
            <v>0</v>
          </cell>
          <cell r="CE341">
            <v>1</v>
          </cell>
          <cell r="CF341">
            <v>0</v>
          </cell>
          <cell r="CG341">
            <v>0</v>
          </cell>
          <cell r="CH341">
            <v>0</v>
          </cell>
          <cell r="CI341">
            <v>0</v>
          </cell>
          <cell r="CJ341">
            <v>0</v>
          </cell>
          <cell r="CK341">
            <v>0</v>
          </cell>
          <cell r="CL341">
            <v>0</v>
          </cell>
          <cell r="CM341">
            <v>0</v>
          </cell>
          <cell r="CN341">
            <v>0</v>
          </cell>
          <cell r="CO341">
            <v>0</v>
          </cell>
          <cell r="CP341">
            <v>0</v>
          </cell>
          <cell r="CQ341">
            <v>0</v>
          </cell>
          <cell r="CR341">
            <v>0</v>
          </cell>
          <cell r="CS341">
            <v>0</v>
          </cell>
          <cell r="CT341">
            <v>0</v>
          </cell>
          <cell r="CU341">
            <v>0</v>
          </cell>
          <cell r="CV341">
            <v>3</v>
          </cell>
          <cell r="CW341">
            <v>0</v>
          </cell>
          <cell r="CX341">
            <v>0</v>
          </cell>
          <cell r="CY341">
            <v>0</v>
          </cell>
          <cell r="CZ341">
            <v>0</v>
          </cell>
          <cell r="DA341">
            <v>0</v>
          </cell>
          <cell r="DB341">
            <v>0</v>
          </cell>
          <cell r="DC341">
            <v>3</v>
          </cell>
          <cell r="DD341">
            <v>0</v>
          </cell>
          <cell r="DE341">
            <v>0</v>
          </cell>
          <cell r="DF341">
            <v>1</v>
          </cell>
          <cell r="DG341">
            <v>0</v>
          </cell>
          <cell r="DH341">
            <v>0</v>
          </cell>
          <cell r="DI341">
            <v>0</v>
          </cell>
          <cell r="DJ341">
            <v>0</v>
          </cell>
          <cell r="DK341">
            <v>1</v>
          </cell>
          <cell r="DL341">
            <v>3</v>
          </cell>
          <cell r="DM341">
            <v>0</v>
          </cell>
          <cell r="DN341">
            <v>2</v>
          </cell>
          <cell r="DO341">
            <v>0</v>
          </cell>
          <cell r="DP341">
            <v>0</v>
          </cell>
          <cell r="DQ341">
            <v>0</v>
          </cell>
          <cell r="DR341">
            <v>0</v>
          </cell>
          <cell r="DS341">
            <v>5</v>
          </cell>
          <cell r="DT341" t="str">
            <v>Yes</v>
          </cell>
          <cell r="DU341" t="str">
            <v xml:space="preserve">-Acceptances have fallen for the the 8th succesive quarter.  There have been similar reductions in the past (347 acceptances in Q1 2005/6._x000D_
_x000D_
We have looked at the cases included in E71a for this quarter and realise we need to look at how the information </v>
          </cell>
          <cell r="DV341" t="str">
            <v>0117 3772870</v>
          </cell>
          <cell r="DW341" t="str">
            <v>hywel.caddy@bristol.gov.uk</v>
          </cell>
        </row>
        <row r="342">
          <cell r="B342" t="str">
            <v>Isles of Scilly</v>
          </cell>
          <cell r="C342">
            <v>7</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1</v>
          </cell>
          <cell r="U342">
            <v>0</v>
          </cell>
          <cell r="V342">
            <v>0</v>
          </cell>
          <cell r="W342">
            <v>0</v>
          </cell>
          <cell r="X342">
            <v>0</v>
          </cell>
          <cell r="Y342">
            <v>0</v>
          </cell>
          <cell r="Z342">
            <v>0</v>
          </cell>
          <cell r="AA342">
            <v>1</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cell r="BH342">
            <v>1</v>
          </cell>
          <cell r="BI342">
            <v>0</v>
          </cell>
          <cell r="BJ342">
            <v>0</v>
          </cell>
          <cell r="BK342">
            <v>0</v>
          </cell>
          <cell r="BL342">
            <v>0</v>
          </cell>
          <cell r="BM342">
            <v>0</v>
          </cell>
          <cell r="BN342">
            <v>0</v>
          </cell>
          <cell r="BO342">
            <v>1</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cell r="CD342">
            <v>0</v>
          </cell>
          <cell r="CE342">
            <v>0</v>
          </cell>
          <cell r="CF342">
            <v>0</v>
          </cell>
          <cell r="CG342">
            <v>0</v>
          </cell>
          <cell r="CH342">
            <v>0</v>
          </cell>
          <cell r="CI342">
            <v>0</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t="str">
            <v>Yes</v>
          </cell>
          <cell r="DU342" t="str">
            <v>-</v>
          </cell>
          <cell r="DV342" t="str">
            <v>01720422537</v>
          </cell>
          <cell r="DW342" t="str">
            <v>ihamilton@scilly.gov.uk</v>
          </cell>
        </row>
        <row r="343">
          <cell r="B343" t="str">
            <v>Teignbridge</v>
          </cell>
          <cell r="C343">
            <v>7</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5</v>
          </cell>
          <cell r="AK343">
            <v>1</v>
          </cell>
          <cell r="AL343">
            <v>3</v>
          </cell>
          <cell r="AM343">
            <v>0</v>
          </cell>
          <cell r="AN343">
            <v>0</v>
          </cell>
          <cell r="AO343">
            <v>0</v>
          </cell>
          <cell r="AP343">
            <v>0</v>
          </cell>
          <cell r="AQ343">
            <v>9</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5</v>
          </cell>
          <cell r="BI343">
            <v>1</v>
          </cell>
          <cell r="BJ343">
            <v>3</v>
          </cell>
          <cell r="BK343">
            <v>0</v>
          </cell>
          <cell r="BL343">
            <v>0</v>
          </cell>
          <cell r="BM343">
            <v>0</v>
          </cell>
          <cell r="BN343">
            <v>0</v>
          </cell>
          <cell r="BO343">
            <v>9</v>
          </cell>
          <cell r="BP343">
            <v>1</v>
          </cell>
          <cell r="BQ343">
            <v>0</v>
          </cell>
          <cell r="BR343">
            <v>0</v>
          </cell>
          <cell r="BS343">
            <v>0</v>
          </cell>
          <cell r="BT343">
            <v>0</v>
          </cell>
          <cell r="BU343">
            <v>0</v>
          </cell>
          <cell r="BV343">
            <v>0</v>
          </cell>
          <cell r="BW343">
            <v>1</v>
          </cell>
          <cell r="BX343">
            <v>0</v>
          </cell>
          <cell r="BY343">
            <v>0</v>
          </cell>
          <cell r="BZ343">
            <v>0</v>
          </cell>
          <cell r="CA343">
            <v>0</v>
          </cell>
          <cell r="CB343">
            <v>0</v>
          </cell>
          <cell r="CC343">
            <v>0</v>
          </cell>
          <cell r="CD343">
            <v>0</v>
          </cell>
          <cell r="CE343">
            <v>0</v>
          </cell>
          <cell r="CF343">
            <v>0</v>
          </cell>
          <cell r="CG343">
            <v>0</v>
          </cell>
          <cell r="CH343">
            <v>0</v>
          </cell>
          <cell r="CI343">
            <v>0</v>
          </cell>
          <cell r="CJ343">
            <v>0</v>
          </cell>
          <cell r="CK343">
            <v>0</v>
          </cell>
          <cell r="CL343">
            <v>0</v>
          </cell>
          <cell r="CM343">
            <v>0</v>
          </cell>
          <cell r="CN343">
            <v>2</v>
          </cell>
          <cell r="CO343">
            <v>0</v>
          </cell>
          <cell r="CP343">
            <v>0</v>
          </cell>
          <cell r="CQ343">
            <v>0</v>
          </cell>
          <cell r="CR343">
            <v>0</v>
          </cell>
          <cell r="CS343">
            <v>0</v>
          </cell>
          <cell r="CT343">
            <v>0</v>
          </cell>
          <cell r="CU343">
            <v>2</v>
          </cell>
          <cell r="CV343">
            <v>0</v>
          </cell>
          <cell r="CW343">
            <v>0</v>
          </cell>
          <cell r="CX343">
            <v>0</v>
          </cell>
          <cell r="CY343">
            <v>0</v>
          </cell>
          <cell r="CZ343">
            <v>0</v>
          </cell>
          <cell r="DA343">
            <v>0</v>
          </cell>
          <cell r="DB343">
            <v>0</v>
          </cell>
          <cell r="DC343">
            <v>0</v>
          </cell>
          <cell r="DD343">
            <v>1</v>
          </cell>
          <cell r="DE343">
            <v>0</v>
          </cell>
          <cell r="DF343">
            <v>0</v>
          </cell>
          <cell r="DG343">
            <v>0</v>
          </cell>
          <cell r="DH343">
            <v>0</v>
          </cell>
          <cell r="DI343">
            <v>0</v>
          </cell>
          <cell r="DJ343">
            <v>0</v>
          </cell>
          <cell r="DK343">
            <v>1</v>
          </cell>
          <cell r="DL343">
            <v>4</v>
          </cell>
          <cell r="DM343">
            <v>0</v>
          </cell>
          <cell r="DN343">
            <v>0</v>
          </cell>
          <cell r="DO343">
            <v>0</v>
          </cell>
          <cell r="DP343">
            <v>0</v>
          </cell>
          <cell r="DQ343">
            <v>0</v>
          </cell>
          <cell r="DR343">
            <v>0</v>
          </cell>
          <cell r="DS343">
            <v>4</v>
          </cell>
          <cell r="DT343" t="str">
            <v>Yes</v>
          </cell>
          <cell r="DU343" t="str">
            <v>-</v>
          </cell>
          <cell r="DV343" t="str">
            <v>01626215311</v>
          </cell>
          <cell r="DW343" t="str">
            <v>SWalach@teignbridge.gov.uk</v>
          </cell>
        </row>
        <row r="344">
          <cell r="B344" t="str">
            <v>Durham</v>
          </cell>
          <cell r="C344">
            <v>1</v>
          </cell>
          <cell r="D344">
            <v>1</v>
          </cell>
          <cell r="E344">
            <v>1</v>
          </cell>
          <cell r="F344">
            <v>0</v>
          </cell>
          <cell r="G344">
            <v>0</v>
          </cell>
          <cell r="H344">
            <v>0</v>
          </cell>
          <cell r="I344">
            <v>0</v>
          </cell>
          <cell r="J344">
            <v>0</v>
          </cell>
          <cell r="K344">
            <v>2</v>
          </cell>
          <cell r="L344">
            <v>0</v>
          </cell>
          <cell r="M344">
            <v>0</v>
          </cell>
          <cell r="N344">
            <v>0</v>
          </cell>
          <cell r="O344">
            <v>0</v>
          </cell>
          <cell r="P344">
            <v>0</v>
          </cell>
          <cell r="Q344">
            <v>0</v>
          </cell>
          <cell r="R344">
            <v>0</v>
          </cell>
          <cell r="S344">
            <v>0</v>
          </cell>
          <cell r="T344">
            <v>5</v>
          </cell>
          <cell r="U344">
            <v>0</v>
          </cell>
          <cell r="V344">
            <v>0</v>
          </cell>
          <cell r="W344">
            <v>0</v>
          </cell>
          <cell r="X344">
            <v>0</v>
          </cell>
          <cell r="Y344">
            <v>0</v>
          </cell>
          <cell r="Z344">
            <v>0</v>
          </cell>
          <cell r="AA344">
            <v>5</v>
          </cell>
          <cell r="AB344">
            <v>1</v>
          </cell>
          <cell r="AC344">
            <v>0</v>
          </cell>
          <cell r="AD344">
            <v>0</v>
          </cell>
          <cell r="AE344">
            <v>0</v>
          </cell>
          <cell r="AF344">
            <v>0</v>
          </cell>
          <cell r="AG344">
            <v>0</v>
          </cell>
          <cell r="AH344">
            <v>0</v>
          </cell>
          <cell r="AI344">
            <v>1</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1</v>
          </cell>
          <cell r="BA344">
            <v>0</v>
          </cell>
          <cell r="BB344">
            <v>0</v>
          </cell>
          <cell r="BC344">
            <v>0</v>
          </cell>
          <cell r="BD344">
            <v>0</v>
          </cell>
          <cell r="BE344">
            <v>0</v>
          </cell>
          <cell r="BF344">
            <v>0</v>
          </cell>
          <cell r="BG344">
            <v>1</v>
          </cell>
          <cell r="BH344">
            <v>8</v>
          </cell>
          <cell r="BI344">
            <v>1</v>
          </cell>
          <cell r="BJ344">
            <v>0</v>
          </cell>
          <cell r="BK344">
            <v>0</v>
          </cell>
          <cell r="BL344">
            <v>0</v>
          </cell>
          <cell r="BM344">
            <v>0</v>
          </cell>
          <cell r="BN344">
            <v>0</v>
          </cell>
          <cell r="BO344">
            <v>9</v>
          </cell>
          <cell r="BP344">
            <v>8</v>
          </cell>
          <cell r="BQ344">
            <v>2</v>
          </cell>
          <cell r="BR344">
            <v>0</v>
          </cell>
          <cell r="BS344">
            <v>0</v>
          </cell>
          <cell r="BT344">
            <v>0</v>
          </cell>
          <cell r="BU344">
            <v>0</v>
          </cell>
          <cell r="BV344">
            <v>0</v>
          </cell>
          <cell r="BW344">
            <v>10</v>
          </cell>
          <cell r="BX344">
            <v>27</v>
          </cell>
          <cell r="BY344">
            <v>2</v>
          </cell>
          <cell r="BZ344">
            <v>0</v>
          </cell>
          <cell r="CA344">
            <v>0</v>
          </cell>
          <cell r="CB344">
            <v>0</v>
          </cell>
          <cell r="CC344">
            <v>0</v>
          </cell>
          <cell r="CD344">
            <v>0</v>
          </cell>
          <cell r="CE344">
            <v>29</v>
          </cell>
          <cell r="CF344">
            <v>6</v>
          </cell>
          <cell r="CG344">
            <v>1</v>
          </cell>
          <cell r="CH344">
            <v>0</v>
          </cell>
          <cell r="CI344">
            <v>0</v>
          </cell>
          <cell r="CJ344">
            <v>0</v>
          </cell>
          <cell r="CK344">
            <v>0</v>
          </cell>
          <cell r="CL344">
            <v>0</v>
          </cell>
          <cell r="CM344">
            <v>7</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D344">
            <v>1</v>
          </cell>
          <cell r="DE344">
            <v>0</v>
          </cell>
          <cell r="DF344">
            <v>0</v>
          </cell>
          <cell r="DG344">
            <v>0</v>
          </cell>
          <cell r="DH344">
            <v>0</v>
          </cell>
          <cell r="DI344">
            <v>0</v>
          </cell>
          <cell r="DJ344">
            <v>0</v>
          </cell>
          <cell r="DK344">
            <v>1</v>
          </cell>
          <cell r="DL344">
            <v>42</v>
          </cell>
          <cell r="DM344">
            <v>5</v>
          </cell>
          <cell r="DN344">
            <v>0</v>
          </cell>
          <cell r="DO344">
            <v>0</v>
          </cell>
          <cell r="DP344">
            <v>0</v>
          </cell>
          <cell r="DQ344">
            <v>0</v>
          </cell>
          <cell r="DR344">
            <v>0</v>
          </cell>
          <cell r="DS344">
            <v>47</v>
          </cell>
          <cell r="DT344" t="str">
            <v>Yes</v>
          </cell>
          <cell r="DU344" t="str">
            <v>-</v>
          </cell>
          <cell r="DV344" t="str">
            <v>0191 301 8480</v>
          </cell>
          <cell r="DW344" t="str">
            <v>jrouse@durhamcity.gov.uk</v>
          </cell>
        </row>
        <row r="345">
          <cell r="B345" t="str">
            <v>Braintree</v>
          </cell>
          <cell r="C345">
            <v>4</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3</v>
          </cell>
          <cell r="U345">
            <v>6</v>
          </cell>
          <cell r="V345">
            <v>0</v>
          </cell>
          <cell r="W345">
            <v>0</v>
          </cell>
          <cell r="X345">
            <v>0</v>
          </cell>
          <cell r="Y345">
            <v>0</v>
          </cell>
          <cell r="Z345">
            <v>0</v>
          </cell>
          <cell r="AA345">
            <v>9</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1</v>
          </cell>
          <cell r="BC345">
            <v>0</v>
          </cell>
          <cell r="BD345">
            <v>0</v>
          </cell>
          <cell r="BE345">
            <v>0</v>
          </cell>
          <cell r="BF345">
            <v>0</v>
          </cell>
          <cell r="BG345">
            <v>1</v>
          </cell>
          <cell r="BH345">
            <v>3</v>
          </cell>
          <cell r="BI345">
            <v>6</v>
          </cell>
          <cell r="BJ345">
            <v>1</v>
          </cell>
          <cell r="BK345">
            <v>0</v>
          </cell>
          <cell r="BL345">
            <v>0</v>
          </cell>
          <cell r="BM345">
            <v>0</v>
          </cell>
          <cell r="BN345">
            <v>0</v>
          </cell>
          <cell r="BO345">
            <v>10</v>
          </cell>
          <cell r="BP345">
            <v>0</v>
          </cell>
          <cell r="BQ345">
            <v>0</v>
          </cell>
          <cell r="BR345">
            <v>0</v>
          </cell>
          <cell r="BS345">
            <v>0</v>
          </cell>
          <cell r="BT345">
            <v>0</v>
          </cell>
          <cell r="BU345">
            <v>0</v>
          </cell>
          <cell r="BV345">
            <v>0</v>
          </cell>
          <cell r="BW345">
            <v>0</v>
          </cell>
          <cell r="BX345">
            <v>12</v>
          </cell>
          <cell r="BY345">
            <v>0</v>
          </cell>
          <cell r="BZ345">
            <v>0</v>
          </cell>
          <cell r="CA345">
            <v>0</v>
          </cell>
          <cell r="CB345">
            <v>0</v>
          </cell>
          <cell r="CC345">
            <v>0</v>
          </cell>
          <cell r="CD345">
            <v>0</v>
          </cell>
          <cell r="CE345">
            <v>12</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D345">
            <v>3</v>
          </cell>
          <cell r="DE345">
            <v>0</v>
          </cell>
          <cell r="DF345">
            <v>0</v>
          </cell>
          <cell r="DG345">
            <v>0</v>
          </cell>
          <cell r="DH345">
            <v>0</v>
          </cell>
          <cell r="DI345">
            <v>0</v>
          </cell>
          <cell r="DJ345">
            <v>0</v>
          </cell>
          <cell r="DK345">
            <v>3</v>
          </cell>
          <cell r="DL345">
            <v>15</v>
          </cell>
          <cell r="DM345">
            <v>0</v>
          </cell>
          <cell r="DN345">
            <v>0</v>
          </cell>
          <cell r="DO345">
            <v>0</v>
          </cell>
          <cell r="DP345">
            <v>0</v>
          </cell>
          <cell r="DQ345">
            <v>0</v>
          </cell>
          <cell r="DR345">
            <v>0</v>
          </cell>
          <cell r="DS345">
            <v>15</v>
          </cell>
          <cell r="DT345" t="str">
            <v>Yes</v>
          </cell>
          <cell r="DU345" t="str">
            <v>-</v>
          </cell>
          <cell r="DV345" t="str">
            <v>01376 551414 EXT 2737</v>
          </cell>
          <cell r="DW345" t="str">
            <v>darbr@braintree.gov.uk</v>
          </cell>
        </row>
        <row r="346">
          <cell r="B346" t="str">
            <v>Portsmouth</v>
          </cell>
          <cell r="C346">
            <v>6</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15</v>
          </cell>
          <cell r="U346">
            <v>14</v>
          </cell>
          <cell r="V346">
            <v>3</v>
          </cell>
          <cell r="W346">
            <v>0</v>
          </cell>
          <cell r="X346">
            <v>0</v>
          </cell>
          <cell r="Y346">
            <v>0</v>
          </cell>
          <cell r="Z346">
            <v>0</v>
          </cell>
          <cell r="AA346">
            <v>32</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1</v>
          </cell>
          <cell r="BB346">
            <v>2</v>
          </cell>
          <cell r="BC346">
            <v>0</v>
          </cell>
          <cell r="BD346">
            <v>0</v>
          </cell>
          <cell r="BE346">
            <v>0</v>
          </cell>
          <cell r="BF346">
            <v>0</v>
          </cell>
          <cell r="BG346">
            <v>3</v>
          </cell>
          <cell r="BH346">
            <v>15</v>
          </cell>
          <cell r="BI346">
            <v>15</v>
          </cell>
          <cell r="BJ346">
            <v>5</v>
          </cell>
          <cell r="BK346">
            <v>0</v>
          </cell>
          <cell r="BL346">
            <v>0</v>
          </cell>
          <cell r="BM346">
            <v>0</v>
          </cell>
          <cell r="BN346">
            <v>0</v>
          </cell>
          <cell r="BO346">
            <v>35</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t="str">
            <v>Yes</v>
          </cell>
          <cell r="DU346" t="str">
            <v>-</v>
          </cell>
          <cell r="DV346" t="str">
            <v>023 9283 4200</v>
          </cell>
          <cell r="DW346" t="str">
            <v>mark.waters@portsmouthcc.gov.uk</v>
          </cell>
        </row>
        <row r="347">
          <cell r="B347" t="str">
            <v>Thanet</v>
          </cell>
          <cell r="C347">
            <v>6</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11</v>
          </cell>
          <cell r="U347">
            <v>3</v>
          </cell>
          <cell r="V347">
            <v>2</v>
          </cell>
          <cell r="W347">
            <v>0</v>
          </cell>
          <cell r="X347">
            <v>0</v>
          </cell>
          <cell r="Y347">
            <v>0</v>
          </cell>
          <cell r="Z347">
            <v>0</v>
          </cell>
          <cell r="AA347">
            <v>16</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3</v>
          </cell>
          <cell r="BA347">
            <v>0</v>
          </cell>
          <cell r="BB347">
            <v>0</v>
          </cell>
          <cell r="BC347">
            <v>0</v>
          </cell>
          <cell r="BD347">
            <v>0</v>
          </cell>
          <cell r="BE347">
            <v>0</v>
          </cell>
          <cell r="BF347">
            <v>0</v>
          </cell>
          <cell r="BG347">
            <v>3</v>
          </cell>
          <cell r="BH347">
            <v>14</v>
          </cell>
          <cell r="BI347">
            <v>3</v>
          </cell>
          <cell r="BJ347">
            <v>2</v>
          </cell>
          <cell r="BK347">
            <v>0</v>
          </cell>
          <cell r="BL347">
            <v>0</v>
          </cell>
          <cell r="BM347">
            <v>0</v>
          </cell>
          <cell r="BN347">
            <v>0</v>
          </cell>
          <cell r="BO347">
            <v>19</v>
          </cell>
          <cell r="BP347">
            <v>0</v>
          </cell>
          <cell r="BQ347">
            <v>0</v>
          </cell>
          <cell r="BR347">
            <v>0</v>
          </cell>
          <cell r="BS347">
            <v>0</v>
          </cell>
          <cell r="BT347">
            <v>0</v>
          </cell>
          <cell r="BU347">
            <v>0</v>
          </cell>
          <cell r="BV347">
            <v>0</v>
          </cell>
          <cell r="BW347">
            <v>0</v>
          </cell>
          <cell r="BX347">
            <v>9</v>
          </cell>
          <cell r="BY347">
            <v>0</v>
          </cell>
          <cell r="BZ347">
            <v>0</v>
          </cell>
          <cell r="CA347">
            <v>0</v>
          </cell>
          <cell r="CB347">
            <v>0</v>
          </cell>
          <cell r="CC347">
            <v>0</v>
          </cell>
          <cell r="CD347">
            <v>0</v>
          </cell>
          <cell r="CE347">
            <v>9</v>
          </cell>
          <cell r="CF347">
            <v>0</v>
          </cell>
          <cell r="CG347">
            <v>0</v>
          </cell>
          <cell r="CH347">
            <v>0</v>
          </cell>
          <cell r="CI347">
            <v>0</v>
          </cell>
          <cell r="CJ347">
            <v>0</v>
          </cell>
          <cell r="CK347">
            <v>0</v>
          </cell>
          <cell r="CL347">
            <v>0</v>
          </cell>
          <cell r="CM347">
            <v>0</v>
          </cell>
          <cell r="CN347">
            <v>1</v>
          </cell>
          <cell r="CO347">
            <v>0</v>
          </cell>
          <cell r="CP347">
            <v>0</v>
          </cell>
          <cell r="CQ347">
            <v>0</v>
          </cell>
          <cell r="CR347">
            <v>0</v>
          </cell>
          <cell r="CS347">
            <v>0</v>
          </cell>
          <cell r="CT347">
            <v>0</v>
          </cell>
          <cell r="CU347">
            <v>1</v>
          </cell>
          <cell r="CV347">
            <v>0</v>
          </cell>
          <cell r="CW347">
            <v>0</v>
          </cell>
          <cell r="CX347">
            <v>0</v>
          </cell>
          <cell r="CY347">
            <v>0</v>
          </cell>
          <cell r="CZ347">
            <v>0</v>
          </cell>
          <cell r="DA347">
            <v>0</v>
          </cell>
          <cell r="DB347">
            <v>0</v>
          </cell>
          <cell r="DC347">
            <v>0</v>
          </cell>
          <cell r="DD347">
            <v>2</v>
          </cell>
          <cell r="DE347">
            <v>1</v>
          </cell>
          <cell r="DF347">
            <v>0</v>
          </cell>
          <cell r="DG347">
            <v>0</v>
          </cell>
          <cell r="DH347">
            <v>0</v>
          </cell>
          <cell r="DI347">
            <v>0</v>
          </cell>
          <cell r="DJ347">
            <v>0</v>
          </cell>
          <cell r="DK347">
            <v>3</v>
          </cell>
          <cell r="DL347">
            <v>12</v>
          </cell>
          <cell r="DM347">
            <v>1</v>
          </cell>
          <cell r="DN347">
            <v>0</v>
          </cell>
          <cell r="DO347">
            <v>0</v>
          </cell>
          <cell r="DP347">
            <v>0</v>
          </cell>
          <cell r="DQ347">
            <v>0</v>
          </cell>
          <cell r="DR347">
            <v>0</v>
          </cell>
          <cell r="DS347">
            <v>13</v>
          </cell>
          <cell r="DT347" t="str">
            <v>Yes</v>
          </cell>
          <cell r="DU347" t="str">
            <v>-</v>
          </cell>
          <cell r="DV347" t="str">
            <v>01843 577000</v>
          </cell>
          <cell r="DW347" t="str">
            <v>victoria.harley@thanet.gov.uk</v>
          </cell>
        </row>
        <row r="348">
          <cell r="B348" t="str">
            <v>Burnley</v>
          </cell>
          <cell r="C348">
            <v>9</v>
          </cell>
          <cell r="D348">
            <v>0</v>
          </cell>
          <cell r="E348">
            <v>0</v>
          </cell>
          <cell r="F348">
            <v>0</v>
          </cell>
          <cell r="G348">
            <v>0</v>
          </cell>
          <cell r="H348">
            <v>0</v>
          </cell>
          <cell r="I348">
            <v>0</v>
          </cell>
          <cell r="J348">
            <v>0</v>
          </cell>
          <cell r="K348">
            <v>0</v>
          </cell>
          <cell r="L348">
            <v>5</v>
          </cell>
          <cell r="M348">
            <v>0</v>
          </cell>
          <cell r="N348">
            <v>0</v>
          </cell>
          <cell r="O348">
            <v>0</v>
          </cell>
          <cell r="P348">
            <v>0</v>
          </cell>
          <cell r="Q348">
            <v>0</v>
          </cell>
          <cell r="R348">
            <v>0</v>
          </cell>
          <cell r="S348">
            <v>5</v>
          </cell>
          <cell r="T348">
            <v>1</v>
          </cell>
          <cell r="U348">
            <v>0</v>
          </cell>
          <cell r="V348">
            <v>0</v>
          </cell>
          <cell r="W348">
            <v>0</v>
          </cell>
          <cell r="X348">
            <v>0</v>
          </cell>
          <cell r="Y348">
            <v>0</v>
          </cell>
          <cell r="Z348">
            <v>0</v>
          </cell>
          <cell r="AA348">
            <v>1</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8</v>
          </cell>
          <cell r="BA348">
            <v>1</v>
          </cell>
          <cell r="BB348">
            <v>0</v>
          </cell>
          <cell r="BC348">
            <v>0</v>
          </cell>
          <cell r="BD348">
            <v>0</v>
          </cell>
          <cell r="BE348">
            <v>1</v>
          </cell>
          <cell r="BF348">
            <v>0</v>
          </cell>
          <cell r="BG348">
            <v>10</v>
          </cell>
          <cell r="BH348">
            <v>14</v>
          </cell>
          <cell r="BI348">
            <v>1</v>
          </cell>
          <cell r="BJ348">
            <v>0</v>
          </cell>
          <cell r="BK348">
            <v>0</v>
          </cell>
          <cell r="BL348">
            <v>0</v>
          </cell>
          <cell r="BM348">
            <v>1</v>
          </cell>
          <cell r="BN348">
            <v>0</v>
          </cell>
          <cell r="BO348">
            <v>16</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cell r="CY348">
            <v>0</v>
          </cell>
          <cell r="CZ348">
            <v>0</v>
          </cell>
          <cell r="DA348">
            <v>0</v>
          </cell>
          <cell r="DB348">
            <v>0</v>
          </cell>
          <cell r="DC348">
            <v>0</v>
          </cell>
          <cell r="DD348">
            <v>1</v>
          </cell>
          <cell r="DE348">
            <v>0</v>
          </cell>
          <cell r="DF348">
            <v>0</v>
          </cell>
          <cell r="DG348">
            <v>0</v>
          </cell>
          <cell r="DH348">
            <v>0</v>
          </cell>
          <cell r="DI348">
            <v>0</v>
          </cell>
          <cell r="DJ348">
            <v>0</v>
          </cell>
          <cell r="DK348">
            <v>1</v>
          </cell>
          <cell r="DL348">
            <v>1</v>
          </cell>
          <cell r="DM348">
            <v>0</v>
          </cell>
          <cell r="DN348">
            <v>0</v>
          </cell>
          <cell r="DO348">
            <v>0</v>
          </cell>
          <cell r="DP348">
            <v>0</v>
          </cell>
          <cell r="DQ348">
            <v>0</v>
          </cell>
          <cell r="DR348">
            <v>0</v>
          </cell>
          <cell r="DS348">
            <v>1</v>
          </cell>
          <cell r="DT348" t="str">
            <v>Yes</v>
          </cell>
          <cell r="DU348" t="str">
            <v>-</v>
          </cell>
          <cell r="DV348" t="str">
            <v>01282 477242</v>
          </cell>
          <cell r="DW348" t="str">
            <v>cwilloughby@burnley.gov.uk</v>
          </cell>
        </row>
        <row r="349">
          <cell r="B349" t="str">
            <v>Boston</v>
          </cell>
          <cell r="C349">
            <v>3</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2</v>
          </cell>
          <cell r="U349">
            <v>3</v>
          </cell>
          <cell r="V349">
            <v>6</v>
          </cell>
          <cell r="W349">
            <v>2</v>
          </cell>
          <cell r="X349">
            <v>1</v>
          </cell>
          <cell r="Y349">
            <v>0</v>
          </cell>
          <cell r="Z349">
            <v>1</v>
          </cell>
          <cell r="AA349">
            <v>15</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2</v>
          </cell>
          <cell r="BC349">
            <v>1</v>
          </cell>
          <cell r="BD349">
            <v>0</v>
          </cell>
          <cell r="BE349">
            <v>0</v>
          </cell>
          <cell r="BF349">
            <v>0</v>
          </cell>
          <cell r="BG349">
            <v>3</v>
          </cell>
          <cell r="BH349">
            <v>2</v>
          </cell>
          <cell r="BI349">
            <v>3</v>
          </cell>
          <cell r="BJ349">
            <v>8</v>
          </cell>
          <cell r="BK349">
            <v>3</v>
          </cell>
          <cell r="BL349">
            <v>1</v>
          </cell>
          <cell r="BM349">
            <v>0</v>
          </cell>
          <cell r="BN349">
            <v>1</v>
          </cell>
          <cell r="BO349">
            <v>18</v>
          </cell>
          <cell r="BP349">
            <v>0</v>
          </cell>
          <cell r="BQ349">
            <v>0</v>
          </cell>
          <cell r="BR349">
            <v>0</v>
          </cell>
          <cell r="BS349">
            <v>0</v>
          </cell>
          <cell r="BT349">
            <v>0</v>
          </cell>
          <cell r="BU349">
            <v>0</v>
          </cell>
          <cell r="BV349">
            <v>0</v>
          </cell>
          <cell r="BW349">
            <v>0</v>
          </cell>
          <cell r="BX349">
            <v>0</v>
          </cell>
          <cell r="BY349">
            <v>0</v>
          </cell>
          <cell r="BZ349">
            <v>0</v>
          </cell>
          <cell r="CA349">
            <v>0</v>
          </cell>
          <cell r="CB349">
            <v>0</v>
          </cell>
          <cell r="CC349">
            <v>0</v>
          </cell>
          <cell r="CD349">
            <v>0</v>
          </cell>
          <cell r="CE349">
            <v>0</v>
          </cell>
          <cell r="CF349">
            <v>0</v>
          </cell>
          <cell r="CG349">
            <v>0</v>
          </cell>
          <cell r="CH349">
            <v>0</v>
          </cell>
          <cell r="CI349">
            <v>0</v>
          </cell>
          <cell r="CJ349">
            <v>0</v>
          </cell>
          <cell r="CK349">
            <v>0</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t="str">
            <v>Yes</v>
          </cell>
          <cell r="DU349" t="str">
            <v>-</v>
          </cell>
          <cell r="DV349" t="str">
            <v>01205 314554 /  512</v>
          </cell>
          <cell r="DW349" t="str">
            <v>angela.tebbs@boston.gov.uk</v>
          </cell>
        </row>
        <row r="350">
          <cell r="B350" t="str">
            <v>South Northamptonshire</v>
          </cell>
          <cell r="C350">
            <v>3</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5</v>
          </cell>
          <cell r="U350">
            <v>2</v>
          </cell>
          <cell r="V350">
            <v>0</v>
          </cell>
          <cell r="W350">
            <v>0</v>
          </cell>
          <cell r="X350">
            <v>0</v>
          </cell>
          <cell r="Y350">
            <v>0</v>
          </cell>
          <cell r="Z350">
            <v>0</v>
          </cell>
          <cell r="AA350">
            <v>7</v>
          </cell>
          <cell r="AB350">
            <v>1</v>
          </cell>
          <cell r="AC350">
            <v>1</v>
          </cell>
          <cell r="AD350">
            <v>0</v>
          </cell>
          <cell r="AE350">
            <v>0</v>
          </cell>
          <cell r="AF350">
            <v>0</v>
          </cell>
          <cell r="AG350">
            <v>0</v>
          </cell>
          <cell r="AH350">
            <v>0</v>
          </cell>
          <cell r="AI350">
            <v>2</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6</v>
          </cell>
          <cell r="BI350">
            <v>3</v>
          </cell>
          <cell r="BJ350">
            <v>0</v>
          </cell>
          <cell r="BK350">
            <v>0</v>
          </cell>
          <cell r="BL350">
            <v>0</v>
          </cell>
          <cell r="BM350">
            <v>0</v>
          </cell>
          <cell r="BN350">
            <v>0</v>
          </cell>
          <cell r="BO350">
            <v>9</v>
          </cell>
          <cell r="BP350">
            <v>0</v>
          </cell>
          <cell r="BQ350">
            <v>0</v>
          </cell>
          <cell r="BR350">
            <v>0</v>
          </cell>
          <cell r="BS350">
            <v>0</v>
          </cell>
          <cell r="BT350">
            <v>0</v>
          </cell>
          <cell r="BU350">
            <v>0</v>
          </cell>
          <cell r="BV350">
            <v>0</v>
          </cell>
          <cell r="BW350">
            <v>0</v>
          </cell>
          <cell r="BX350">
            <v>0</v>
          </cell>
          <cell r="BY350">
            <v>1</v>
          </cell>
          <cell r="BZ350">
            <v>0</v>
          </cell>
          <cell r="CA350">
            <v>0</v>
          </cell>
          <cell r="CB350">
            <v>0</v>
          </cell>
          <cell r="CC350">
            <v>0</v>
          </cell>
          <cell r="CD350">
            <v>0</v>
          </cell>
          <cell r="CE350">
            <v>1</v>
          </cell>
          <cell r="CF350">
            <v>0</v>
          </cell>
          <cell r="CG350">
            <v>0</v>
          </cell>
          <cell r="CH350">
            <v>0</v>
          </cell>
          <cell r="CI350">
            <v>0</v>
          </cell>
          <cell r="CJ350">
            <v>0</v>
          </cell>
          <cell r="CK350">
            <v>0</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1</v>
          </cell>
          <cell r="DN350">
            <v>0</v>
          </cell>
          <cell r="DO350">
            <v>0</v>
          </cell>
          <cell r="DP350">
            <v>0</v>
          </cell>
          <cell r="DQ350">
            <v>0</v>
          </cell>
          <cell r="DR350">
            <v>0</v>
          </cell>
          <cell r="DS350">
            <v>1</v>
          </cell>
          <cell r="DT350" t="str">
            <v>Yes</v>
          </cell>
          <cell r="DU350" t="str">
            <v>-</v>
          </cell>
          <cell r="DV350" t="str">
            <v>01327 322083</v>
          </cell>
          <cell r="DW350" t="str">
            <v>mark.godwin@southnorthants.gov.uk</v>
          </cell>
        </row>
        <row r="351">
          <cell r="B351" t="str">
            <v>Tamworth</v>
          </cell>
          <cell r="C351">
            <v>8</v>
          </cell>
          <cell r="D351">
            <v>0</v>
          </cell>
          <cell r="E351">
            <v>0</v>
          </cell>
          <cell r="F351">
            <v>0</v>
          </cell>
          <cell r="G351">
            <v>0</v>
          </cell>
          <cell r="H351">
            <v>0</v>
          </cell>
          <cell r="I351">
            <v>0</v>
          </cell>
          <cell r="J351">
            <v>0</v>
          </cell>
          <cell r="K351">
            <v>0</v>
          </cell>
          <cell r="L351">
            <v>3</v>
          </cell>
          <cell r="M351">
            <v>0</v>
          </cell>
          <cell r="N351">
            <v>0</v>
          </cell>
          <cell r="O351">
            <v>0</v>
          </cell>
          <cell r="P351">
            <v>0</v>
          </cell>
          <cell r="Q351">
            <v>0</v>
          </cell>
          <cell r="R351">
            <v>0</v>
          </cell>
          <cell r="S351">
            <v>3</v>
          </cell>
          <cell r="T351">
            <v>15</v>
          </cell>
          <cell r="U351">
            <v>4</v>
          </cell>
          <cell r="V351">
            <v>2</v>
          </cell>
          <cell r="W351">
            <v>1</v>
          </cell>
          <cell r="X351">
            <v>0</v>
          </cell>
          <cell r="Y351">
            <v>0</v>
          </cell>
          <cell r="Z351">
            <v>0</v>
          </cell>
          <cell r="AA351">
            <v>22</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1</v>
          </cell>
          <cell r="BB351">
            <v>0</v>
          </cell>
          <cell r="BC351">
            <v>0</v>
          </cell>
          <cell r="BD351">
            <v>0</v>
          </cell>
          <cell r="BE351">
            <v>0</v>
          </cell>
          <cell r="BF351">
            <v>0</v>
          </cell>
          <cell r="BG351">
            <v>1</v>
          </cell>
          <cell r="BH351">
            <v>18</v>
          </cell>
          <cell r="BI351">
            <v>5</v>
          </cell>
          <cell r="BJ351">
            <v>2</v>
          </cell>
          <cell r="BK351">
            <v>1</v>
          </cell>
          <cell r="BL351">
            <v>0</v>
          </cell>
          <cell r="BM351">
            <v>0</v>
          </cell>
          <cell r="BN351">
            <v>0</v>
          </cell>
          <cell r="BO351">
            <v>26</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t="str">
            <v>Yes</v>
          </cell>
          <cell r="DU351" t="str">
            <v>-Charlotte_x000D_
 _x000D_
I can confirm that E6 row 5 is an error and should have been recorded in row 8._x000D_
 _x000D_
Row 7 is correct. A concerted effort has been made to reduce the numbers of none secure occupants within our own stock. In previous returns occupants of  fi</v>
          </cell>
          <cell r="DV351" t="str">
            <v>01827 709442</v>
          </cell>
          <cell r="DW351" t="str">
            <v>rachel-ashford@tamworth.gov.uk</v>
          </cell>
        </row>
        <row r="352">
          <cell r="B352" t="str">
            <v>Spelthorne</v>
          </cell>
          <cell r="C352">
            <v>6</v>
          </cell>
          <cell r="D352">
            <v>0</v>
          </cell>
          <cell r="E352">
            <v>0</v>
          </cell>
          <cell r="F352">
            <v>0</v>
          </cell>
          <cell r="G352">
            <v>1</v>
          </cell>
          <cell r="H352">
            <v>0</v>
          </cell>
          <cell r="I352">
            <v>0</v>
          </cell>
          <cell r="J352">
            <v>0</v>
          </cell>
          <cell r="K352">
            <v>1</v>
          </cell>
          <cell r="L352">
            <v>0</v>
          </cell>
          <cell r="M352">
            <v>0</v>
          </cell>
          <cell r="N352">
            <v>0</v>
          </cell>
          <cell r="O352">
            <v>0</v>
          </cell>
          <cell r="P352">
            <v>0</v>
          </cell>
          <cell r="Q352">
            <v>0</v>
          </cell>
          <cell r="R352">
            <v>0</v>
          </cell>
          <cell r="S352">
            <v>0</v>
          </cell>
          <cell r="T352">
            <v>0</v>
          </cell>
          <cell r="U352">
            <v>0</v>
          </cell>
          <cell r="V352">
            <v>2</v>
          </cell>
          <cell r="W352">
            <v>10</v>
          </cell>
          <cell r="X352">
            <v>1</v>
          </cell>
          <cell r="Y352">
            <v>0</v>
          </cell>
          <cell r="Z352">
            <v>0</v>
          </cell>
          <cell r="AA352">
            <v>13</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2</v>
          </cell>
          <cell r="BD352">
            <v>0</v>
          </cell>
          <cell r="BE352">
            <v>0</v>
          </cell>
          <cell r="BF352">
            <v>0</v>
          </cell>
          <cell r="BG352">
            <v>2</v>
          </cell>
          <cell r="BH352">
            <v>0</v>
          </cell>
          <cell r="BI352">
            <v>0</v>
          </cell>
          <cell r="BJ352">
            <v>2</v>
          </cell>
          <cell r="BK352">
            <v>13</v>
          </cell>
          <cell r="BL352">
            <v>1</v>
          </cell>
          <cell r="BM352">
            <v>0</v>
          </cell>
          <cell r="BN352">
            <v>0</v>
          </cell>
          <cell r="BO352">
            <v>16</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0</v>
          </cell>
          <cell r="CH352">
            <v>0</v>
          </cell>
          <cell r="CI352">
            <v>0</v>
          </cell>
          <cell r="CJ352">
            <v>0</v>
          </cell>
          <cell r="CK352">
            <v>0</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t="str">
            <v>Yes</v>
          </cell>
          <cell r="DU352" t="str">
            <v>-</v>
          </cell>
          <cell r="DV352" t="str">
            <v>01784 446382</v>
          </cell>
          <cell r="DW352" t="str">
            <v>L.Brown@spelthorne.gov.uk</v>
          </cell>
        </row>
        <row r="353">
          <cell r="B353" t="str">
            <v>Horsham</v>
          </cell>
          <cell r="C353">
            <v>6</v>
          </cell>
          <cell r="D353">
            <v>0</v>
          </cell>
          <cell r="E353">
            <v>0</v>
          </cell>
          <cell r="F353">
            <v>0</v>
          </cell>
          <cell r="G353">
            <v>0</v>
          </cell>
          <cell r="H353">
            <v>0</v>
          </cell>
          <cell r="I353">
            <v>0</v>
          </cell>
          <cell r="J353">
            <v>0</v>
          </cell>
          <cell r="K353">
            <v>0</v>
          </cell>
          <cell r="L353">
            <v>0</v>
          </cell>
          <cell r="M353">
            <v>1</v>
          </cell>
          <cell r="N353">
            <v>1</v>
          </cell>
          <cell r="O353">
            <v>0</v>
          </cell>
          <cell r="P353">
            <v>0</v>
          </cell>
          <cell r="Q353">
            <v>0</v>
          </cell>
          <cell r="R353">
            <v>0</v>
          </cell>
          <cell r="S353">
            <v>2</v>
          </cell>
          <cell r="T353">
            <v>6</v>
          </cell>
          <cell r="U353">
            <v>4</v>
          </cell>
          <cell r="V353">
            <v>2</v>
          </cell>
          <cell r="W353">
            <v>0</v>
          </cell>
          <cell r="X353">
            <v>0</v>
          </cell>
          <cell r="Y353">
            <v>0</v>
          </cell>
          <cell r="Z353">
            <v>0</v>
          </cell>
          <cell r="AA353">
            <v>12</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3</v>
          </cell>
          <cell r="AS353">
            <v>1</v>
          </cell>
          <cell r="AT353">
            <v>0</v>
          </cell>
          <cell r="AU353">
            <v>0</v>
          </cell>
          <cell r="AV353">
            <v>0</v>
          </cell>
          <cell r="AW353">
            <v>0</v>
          </cell>
          <cell r="AX353">
            <v>0</v>
          </cell>
          <cell r="AY353">
            <v>4</v>
          </cell>
          <cell r="AZ353">
            <v>1</v>
          </cell>
          <cell r="BA353">
            <v>1</v>
          </cell>
          <cell r="BB353">
            <v>0</v>
          </cell>
          <cell r="BC353">
            <v>0</v>
          </cell>
          <cell r="BD353">
            <v>0</v>
          </cell>
          <cell r="BE353">
            <v>0</v>
          </cell>
          <cell r="BF353">
            <v>0</v>
          </cell>
          <cell r="BG353">
            <v>2</v>
          </cell>
          <cell r="BH353">
            <v>10</v>
          </cell>
          <cell r="BI353">
            <v>7</v>
          </cell>
          <cell r="BJ353">
            <v>3</v>
          </cell>
          <cell r="BK353">
            <v>0</v>
          </cell>
          <cell r="BL353">
            <v>0</v>
          </cell>
          <cell r="BM353">
            <v>0</v>
          </cell>
          <cell r="BN353">
            <v>0</v>
          </cell>
          <cell r="BO353">
            <v>20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v>0</v>
          </cell>
          <cell r="CG353">
            <v>0</v>
          </cell>
          <cell r="CH353">
            <v>0</v>
          </cell>
          <cell r="CI353">
            <v>0</v>
          </cell>
          <cell r="CJ353">
            <v>0</v>
          </cell>
          <cell r="CK353">
            <v>0</v>
          </cell>
          <cell r="CL353">
            <v>0</v>
          </cell>
          <cell r="CM353">
            <v>0</v>
          </cell>
          <cell r="CN353">
            <v>0</v>
          </cell>
          <cell r="CO353">
            <v>0</v>
          </cell>
          <cell r="CP353">
            <v>0</v>
          </cell>
          <cell r="CQ353">
            <v>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t="str">
            <v>Yes</v>
          </cell>
          <cell r="DU353" t="str">
            <v>-</v>
          </cell>
          <cell r="DV353" t="str">
            <v>01403 215208</v>
          </cell>
          <cell r="DW353" t="str">
            <v>sandra.carpenter@horsham.gov.uk</v>
          </cell>
        </row>
        <row r="354">
          <cell r="B354" t="str">
            <v>Liverpool</v>
          </cell>
          <cell r="C354">
            <v>9</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8</v>
          </cell>
          <cell r="U354">
            <v>2</v>
          </cell>
          <cell r="V354">
            <v>0</v>
          </cell>
          <cell r="W354">
            <v>0</v>
          </cell>
          <cell r="X354">
            <v>0</v>
          </cell>
          <cell r="Y354">
            <v>0</v>
          </cell>
          <cell r="Z354">
            <v>0</v>
          </cell>
          <cell r="AA354">
            <v>10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15</v>
          </cell>
          <cell r="BA354">
            <v>6</v>
          </cell>
          <cell r="BB354">
            <v>0</v>
          </cell>
          <cell r="BC354">
            <v>0</v>
          </cell>
          <cell r="BD354">
            <v>0</v>
          </cell>
          <cell r="BE354">
            <v>0</v>
          </cell>
          <cell r="BF354">
            <v>0</v>
          </cell>
          <cell r="BG354">
            <v>21</v>
          </cell>
          <cell r="BH354">
            <v>23</v>
          </cell>
          <cell r="BI354">
            <v>8</v>
          </cell>
          <cell r="BJ354">
            <v>0</v>
          </cell>
          <cell r="BK354">
            <v>0</v>
          </cell>
          <cell r="BL354">
            <v>0</v>
          </cell>
          <cell r="BM354">
            <v>0</v>
          </cell>
          <cell r="BN354">
            <v>0</v>
          </cell>
          <cell r="BO354">
            <v>31</v>
          </cell>
          <cell r="BP354">
            <v>0</v>
          </cell>
          <cell r="BQ354">
            <v>0</v>
          </cell>
          <cell r="BR354">
            <v>0</v>
          </cell>
          <cell r="BS354">
            <v>0</v>
          </cell>
          <cell r="BT354">
            <v>0</v>
          </cell>
          <cell r="BU354">
            <v>0</v>
          </cell>
          <cell r="BV354">
            <v>0</v>
          </cell>
          <cell r="BW354">
            <v>0</v>
          </cell>
          <cell r="BX354">
            <v>0</v>
          </cell>
          <cell r="BY354">
            <v>0</v>
          </cell>
          <cell r="BZ354">
            <v>0</v>
          </cell>
          <cell r="CA354">
            <v>0</v>
          </cell>
          <cell r="CB354">
            <v>0</v>
          </cell>
          <cell r="CC354">
            <v>0</v>
          </cell>
          <cell r="CD354">
            <v>0</v>
          </cell>
          <cell r="CE354">
            <v>0</v>
          </cell>
          <cell r="CF354">
            <v>1</v>
          </cell>
          <cell r="CG354">
            <v>0</v>
          </cell>
          <cell r="CH354">
            <v>0</v>
          </cell>
          <cell r="CI354">
            <v>0</v>
          </cell>
          <cell r="CJ354">
            <v>0</v>
          </cell>
          <cell r="CK354">
            <v>0</v>
          </cell>
          <cell r="CL354">
            <v>0</v>
          </cell>
          <cell r="CM354">
            <v>1</v>
          </cell>
          <cell r="CN354">
            <v>0</v>
          </cell>
          <cell r="CO354">
            <v>0</v>
          </cell>
          <cell r="CP354">
            <v>0</v>
          </cell>
          <cell r="CQ354">
            <v>0</v>
          </cell>
          <cell r="CR354">
            <v>0</v>
          </cell>
          <cell r="CS354">
            <v>0</v>
          </cell>
          <cell r="CT354">
            <v>0</v>
          </cell>
          <cell r="CU354">
            <v>0</v>
          </cell>
          <cell r="CV354">
            <v>0</v>
          </cell>
          <cell r="CW354">
            <v>0</v>
          </cell>
          <cell r="CX354">
            <v>0</v>
          </cell>
          <cell r="CY354">
            <v>0</v>
          </cell>
          <cell r="CZ354">
            <v>0</v>
          </cell>
          <cell r="DA354">
            <v>0</v>
          </cell>
          <cell r="DB354">
            <v>0</v>
          </cell>
          <cell r="DC354">
            <v>0</v>
          </cell>
          <cell r="DD354">
            <v>8</v>
          </cell>
          <cell r="DE354">
            <v>4</v>
          </cell>
          <cell r="DF354">
            <v>1</v>
          </cell>
          <cell r="DG354">
            <v>0</v>
          </cell>
          <cell r="DH354">
            <v>0</v>
          </cell>
          <cell r="DI354">
            <v>0</v>
          </cell>
          <cell r="DJ354">
            <v>0</v>
          </cell>
          <cell r="DK354">
            <v>13</v>
          </cell>
          <cell r="DL354">
            <v>9</v>
          </cell>
          <cell r="DM354">
            <v>4</v>
          </cell>
          <cell r="DN354">
            <v>1</v>
          </cell>
          <cell r="DO354">
            <v>0</v>
          </cell>
          <cell r="DP354">
            <v>0</v>
          </cell>
          <cell r="DQ354">
            <v>0</v>
          </cell>
          <cell r="DR354">
            <v>0</v>
          </cell>
          <cell r="DS354">
            <v>14</v>
          </cell>
          <cell r="DT354" t="str">
            <v>Yes</v>
          </cell>
          <cell r="DU354" t="str">
            <v>E11w = 74,E11w in the previous year = 228.During this quarter 2 homeless centres moved location &amp; this is reflected in the lower figures._x000D_
E2,9d,other = 14 &amp; consists of:-_x000D_
learning difficulties = 3_x000D_
medical problems = 5_x000D_
prison discharge = 2_x000D_
homeless af</v>
          </cell>
          <cell r="DV354" t="str">
            <v>0151 233 4167/3162</v>
          </cell>
          <cell r="DW354" t="str">
            <v>sara.savage@liverpool.gov.uk</v>
          </cell>
        </row>
        <row r="355">
          <cell r="B355" t="str">
            <v>Barking and Dagenham</v>
          </cell>
          <cell r="C355">
            <v>5</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67</v>
          </cell>
          <cell r="U355">
            <v>0</v>
          </cell>
          <cell r="V355">
            <v>0</v>
          </cell>
          <cell r="W355">
            <v>0</v>
          </cell>
          <cell r="X355">
            <v>0</v>
          </cell>
          <cell r="Y355">
            <v>0</v>
          </cell>
          <cell r="Z355">
            <v>0</v>
          </cell>
          <cell r="AA355">
            <v>67</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67</v>
          </cell>
          <cell r="BI355">
            <v>0</v>
          </cell>
          <cell r="BJ355">
            <v>0</v>
          </cell>
          <cell r="BK355">
            <v>0</v>
          </cell>
          <cell r="BL355">
            <v>0</v>
          </cell>
          <cell r="BM355">
            <v>0</v>
          </cell>
          <cell r="BN355">
            <v>0</v>
          </cell>
          <cell r="BO355">
            <v>67</v>
          </cell>
          <cell r="BP355">
            <v>0</v>
          </cell>
          <cell r="BQ355">
            <v>0</v>
          </cell>
          <cell r="BR355">
            <v>0</v>
          </cell>
          <cell r="BS355">
            <v>0</v>
          </cell>
          <cell r="BT355">
            <v>0</v>
          </cell>
          <cell r="BU355">
            <v>0</v>
          </cell>
          <cell r="BV355">
            <v>0</v>
          </cell>
          <cell r="BW355">
            <v>0</v>
          </cell>
          <cell r="BX355">
            <v>8</v>
          </cell>
          <cell r="BY355">
            <v>0</v>
          </cell>
          <cell r="BZ355">
            <v>0</v>
          </cell>
          <cell r="CA355">
            <v>0</v>
          </cell>
          <cell r="CB355">
            <v>0</v>
          </cell>
          <cell r="CC355">
            <v>0</v>
          </cell>
          <cell r="CD355">
            <v>0</v>
          </cell>
          <cell r="CE355">
            <v>8</v>
          </cell>
          <cell r="CF355">
            <v>0</v>
          </cell>
          <cell r="CG355">
            <v>0</v>
          </cell>
          <cell r="CH355">
            <v>0</v>
          </cell>
          <cell r="CI355">
            <v>0</v>
          </cell>
          <cell r="CJ355">
            <v>0</v>
          </cell>
          <cell r="CK355">
            <v>0</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8</v>
          </cell>
          <cell r="DM355">
            <v>0</v>
          </cell>
          <cell r="DN355">
            <v>0</v>
          </cell>
          <cell r="DO355">
            <v>0</v>
          </cell>
          <cell r="DP355">
            <v>0</v>
          </cell>
          <cell r="DQ355">
            <v>0</v>
          </cell>
          <cell r="DR355">
            <v>0</v>
          </cell>
          <cell r="DS355">
            <v>8</v>
          </cell>
          <cell r="DT355" t="str">
            <v>Yes</v>
          </cell>
          <cell r="DU355" t="str">
            <v>-</v>
          </cell>
          <cell r="DV355" t="str">
            <v>020 8227 2754</v>
          </cell>
          <cell r="DW355" t="str">
            <v>Jan.Boulton@lbbd.gov.uk</v>
          </cell>
        </row>
        <row r="356">
          <cell r="B356" t="str">
            <v>Kingston upon Thames</v>
          </cell>
          <cell r="C356">
            <v>5</v>
          </cell>
          <cell r="D356">
            <v>0</v>
          </cell>
          <cell r="E356">
            <v>0</v>
          </cell>
          <cell r="F356">
            <v>0</v>
          </cell>
          <cell r="G356">
            <v>0</v>
          </cell>
          <cell r="H356">
            <v>0</v>
          </cell>
          <cell r="I356">
            <v>0</v>
          </cell>
          <cell r="J356">
            <v>0</v>
          </cell>
          <cell r="K356">
            <v>0</v>
          </cell>
          <cell r="L356">
            <v>0</v>
          </cell>
          <cell r="M356">
            <v>0</v>
          </cell>
          <cell r="N356">
            <v>1</v>
          </cell>
          <cell r="O356">
            <v>0</v>
          </cell>
          <cell r="P356">
            <v>1</v>
          </cell>
          <cell r="Q356">
            <v>0</v>
          </cell>
          <cell r="R356">
            <v>0</v>
          </cell>
          <cell r="S356">
            <v>2</v>
          </cell>
          <cell r="T356">
            <v>1</v>
          </cell>
          <cell r="U356">
            <v>1</v>
          </cell>
          <cell r="V356">
            <v>6</v>
          </cell>
          <cell r="W356">
            <v>19</v>
          </cell>
          <cell r="X356">
            <v>28</v>
          </cell>
          <cell r="Y356">
            <v>6</v>
          </cell>
          <cell r="Z356">
            <v>1</v>
          </cell>
          <cell r="AA356">
            <v>62</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cell r="BH356">
            <v>1</v>
          </cell>
          <cell r="BI356">
            <v>1</v>
          </cell>
          <cell r="BJ356">
            <v>7</v>
          </cell>
          <cell r="BK356">
            <v>19</v>
          </cell>
          <cell r="BL356">
            <v>29</v>
          </cell>
          <cell r="BM356">
            <v>6</v>
          </cell>
          <cell r="BN356">
            <v>1</v>
          </cell>
          <cell r="BO356">
            <v>64</v>
          </cell>
          <cell r="BP356">
            <v>0</v>
          </cell>
          <cell r="BQ356">
            <v>0</v>
          </cell>
          <cell r="BR356">
            <v>0</v>
          </cell>
          <cell r="BS356">
            <v>0</v>
          </cell>
          <cell r="BT356">
            <v>0</v>
          </cell>
          <cell r="BU356">
            <v>0</v>
          </cell>
          <cell r="BV356">
            <v>0</v>
          </cell>
          <cell r="BW356">
            <v>0</v>
          </cell>
          <cell r="BX356">
            <v>0</v>
          </cell>
          <cell r="BY356">
            <v>0</v>
          </cell>
          <cell r="BZ356">
            <v>0</v>
          </cell>
          <cell r="CA356">
            <v>0</v>
          </cell>
          <cell r="CB356">
            <v>0</v>
          </cell>
          <cell r="CC356">
            <v>0</v>
          </cell>
          <cell r="CD356">
            <v>0</v>
          </cell>
          <cell r="CE356">
            <v>0</v>
          </cell>
          <cell r="CF356">
            <v>0</v>
          </cell>
          <cell r="CG356">
            <v>0</v>
          </cell>
          <cell r="CH356">
            <v>0</v>
          </cell>
          <cell r="CI356">
            <v>0</v>
          </cell>
          <cell r="CJ356">
            <v>0</v>
          </cell>
          <cell r="CK356">
            <v>0</v>
          </cell>
          <cell r="CL356">
            <v>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1</v>
          </cell>
          <cell r="DE356">
            <v>0</v>
          </cell>
          <cell r="DF356">
            <v>0</v>
          </cell>
          <cell r="DG356">
            <v>0</v>
          </cell>
          <cell r="DH356">
            <v>0</v>
          </cell>
          <cell r="DI356">
            <v>0</v>
          </cell>
          <cell r="DJ356">
            <v>0</v>
          </cell>
          <cell r="DK356">
            <v>1</v>
          </cell>
          <cell r="DL356">
            <v>1</v>
          </cell>
          <cell r="DM356">
            <v>0</v>
          </cell>
          <cell r="DN356">
            <v>0</v>
          </cell>
          <cell r="DO356">
            <v>0</v>
          </cell>
          <cell r="DP356">
            <v>0</v>
          </cell>
          <cell r="DQ356">
            <v>0</v>
          </cell>
          <cell r="DR356">
            <v>0</v>
          </cell>
          <cell r="DS356">
            <v>1</v>
          </cell>
          <cell r="DT356" t="str">
            <v>Yes</v>
          </cell>
          <cell r="DU356" t="str">
            <v>-</v>
          </cell>
          <cell r="DV356" t="str">
            <v>020 8547 5442</v>
          </cell>
          <cell r="DW356" t="str">
            <v>jason.carey@rbk.kingston.gov.uk</v>
          </cell>
        </row>
        <row r="359">
          <cell r="B359" t="str">
            <v>North East</v>
          </cell>
          <cell r="C359">
            <v>1</v>
          </cell>
          <cell r="D359">
            <v>2</v>
          </cell>
          <cell r="E359">
            <v>2</v>
          </cell>
          <cell r="F359">
            <v>0</v>
          </cell>
          <cell r="G359">
            <v>0</v>
          </cell>
          <cell r="H359">
            <v>0</v>
          </cell>
          <cell r="I359">
            <v>0</v>
          </cell>
          <cell r="J359">
            <v>0</v>
          </cell>
          <cell r="K359">
            <v>4</v>
          </cell>
          <cell r="L359">
            <v>7</v>
          </cell>
          <cell r="M359">
            <v>4</v>
          </cell>
          <cell r="N359">
            <v>2</v>
          </cell>
          <cell r="O359">
            <v>2</v>
          </cell>
          <cell r="P359">
            <v>0</v>
          </cell>
          <cell r="Q359">
            <v>0</v>
          </cell>
          <cell r="R359">
            <v>0</v>
          </cell>
          <cell r="S359">
            <v>15</v>
          </cell>
          <cell r="T359">
            <v>132</v>
          </cell>
          <cell r="U359">
            <v>13</v>
          </cell>
          <cell r="V359">
            <v>4</v>
          </cell>
          <cell r="W359">
            <v>6</v>
          </cell>
          <cell r="X359">
            <v>3</v>
          </cell>
          <cell r="Y359">
            <v>1</v>
          </cell>
          <cell r="Z359">
            <v>1</v>
          </cell>
          <cell r="AA359">
            <v>160</v>
          </cell>
          <cell r="AB359">
            <v>7</v>
          </cell>
          <cell r="AC359">
            <v>0</v>
          </cell>
          <cell r="AD359">
            <v>0</v>
          </cell>
          <cell r="AE359">
            <v>0</v>
          </cell>
          <cell r="AF359">
            <v>1</v>
          </cell>
          <cell r="AG359">
            <v>0</v>
          </cell>
          <cell r="AH359">
            <v>0</v>
          </cell>
          <cell r="AI359">
            <v>8</v>
          </cell>
          <cell r="AJ359">
            <v>5</v>
          </cell>
          <cell r="AK359">
            <v>0</v>
          </cell>
          <cell r="AL359">
            <v>1</v>
          </cell>
          <cell r="AM359">
            <v>0</v>
          </cell>
          <cell r="AN359">
            <v>0</v>
          </cell>
          <cell r="AO359">
            <v>0</v>
          </cell>
          <cell r="AP359">
            <v>0</v>
          </cell>
          <cell r="AQ359">
            <v>6</v>
          </cell>
          <cell r="AR359">
            <v>2</v>
          </cell>
          <cell r="AS359">
            <v>0</v>
          </cell>
          <cell r="AT359">
            <v>0</v>
          </cell>
          <cell r="AU359">
            <v>0</v>
          </cell>
          <cell r="AV359">
            <v>0</v>
          </cell>
          <cell r="AW359">
            <v>0</v>
          </cell>
          <cell r="AX359">
            <v>0</v>
          </cell>
          <cell r="AY359">
            <v>2</v>
          </cell>
          <cell r="AZ359">
            <v>41</v>
          </cell>
          <cell r="BA359">
            <v>11</v>
          </cell>
          <cell r="BB359">
            <v>3</v>
          </cell>
          <cell r="BC359">
            <v>1</v>
          </cell>
          <cell r="BD359">
            <v>0</v>
          </cell>
          <cell r="BE359">
            <v>0</v>
          </cell>
          <cell r="BF359">
            <v>0</v>
          </cell>
          <cell r="BG359">
            <v>56</v>
          </cell>
          <cell r="BH359">
            <v>196</v>
          </cell>
          <cell r="BI359">
            <v>30</v>
          </cell>
          <cell r="BJ359">
            <v>10</v>
          </cell>
          <cell r="BK359">
            <v>9</v>
          </cell>
          <cell r="BL359">
            <v>4</v>
          </cell>
          <cell r="BM359">
            <v>1</v>
          </cell>
          <cell r="BN359">
            <v>1</v>
          </cell>
          <cell r="BO359">
            <v>251</v>
          </cell>
          <cell r="BP359">
            <v>43</v>
          </cell>
          <cell r="BQ359">
            <v>7</v>
          </cell>
          <cell r="BR359">
            <v>0</v>
          </cell>
          <cell r="BS359">
            <v>0</v>
          </cell>
          <cell r="BT359">
            <v>0</v>
          </cell>
          <cell r="BU359">
            <v>0</v>
          </cell>
          <cell r="BV359">
            <v>0</v>
          </cell>
          <cell r="BW359">
            <v>50</v>
          </cell>
          <cell r="BX359">
            <v>312</v>
          </cell>
          <cell r="BY359">
            <v>28</v>
          </cell>
          <cell r="BZ359">
            <v>8</v>
          </cell>
          <cell r="CA359">
            <v>1</v>
          </cell>
          <cell r="CB359">
            <v>0</v>
          </cell>
          <cell r="CC359">
            <v>0</v>
          </cell>
          <cell r="CD359">
            <v>0</v>
          </cell>
          <cell r="CE359">
            <v>349</v>
          </cell>
          <cell r="CF359">
            <v>82</v>
          </cell>
          <cell r="CG359">
            <v>12</v>
          </cell>
          <cell r="CH359">
            <v>2</v>
          </cell>
          <cell r="CI359">
            <v>2</v>
          </cell>
          <cell r="CJ359">
            <v>1</v>
          </cell>
          <cell r="CK359">
            <v>1</v>
          </cell>
          <cell r="CL359">
            <v>1</v>
          </cell>
          <cell r="CM359">
            <v>101</v>
          </cell>
          <cell r="CN359">
            <v>10</v>
          </cell>
          <cell r="CO359">
            <v>0</v>
          </cell>
          <cell r="CP359">
            <v>0</v>
          </cell>
          <cell r="CQ359">
            <v>0</v>
          </cell>
          <cell r="CR359">
            <v>0</v>
          </cell>
          <cell r="CS359">
            <v>0</v>
          </cell>
          <cell r="CT359">
            <v>0</v>
          </cell>
          <cell r="CU359">
            <v>10</v>
          </cell>
          <cell r="CV359">
            <v>20</v>
          </cell>
          <cell r="CW359">
            <v>0</v>
          </cell>
          <cell r="CX359">
            <v>1</v>
          </cell>
          <cell r="CY359">
            <v>0</v>
          </cell>
          <cell r="CZ359">
            <v>0</v>
          </cell>
          <cell r="DA359">
            <v>0</v>
          </cell>
          <cell r="DB359">
            <v>0</v>
          </cell>
          <cell r="DC359">
            <v>21</v>
          </cell>
          <cell r="DD359">
            <v>30</v>
          </cell>
          <cell r="DE359">
            <v>9</v>
          </cell>
          <cell r="DF359">
            <v>2</v>
          </cell>
          <cell r="DG359">
            <v>2</v>
          </cell>
          <cell r="DH359">
            <v>0</v>
          </cell>
          <cell r="DI359">
            <v>0</v>
          </cell>
          <cell r="DJ359">
            <v>0</v>
          </cell>
          <cell r="DK359">
            <v>43</v>
          </cell>
          <cell r="DL359">
            <v>497</v>
          </cell>
          <cell r="DM359">
            <v>56</v>
          </cell>
          <cell r="DN359">
            <v>13</v>
          </cell>
          <cell r="DO359">
            <v>5</v>
          </cell>
          <cell r="DP359">
            <v>1</v>
          </cell>
          <cell r="DQ359">
            <v>1</v>
          </cell>
          <cell r="DR359">
            <v>1</v>
          </cell>
          <cell r="DS359">
            <v>574</v>
          </cell>
          <cell r="DT359">
            <v>0</v>
          </cell>
          <cell r="DU359">
            <v>0</v>
          </cell>
          <cell r="DV359">
            <v>0</v>
          </cell>
          <cell r="DW359">
            <v>0</v>
          </cell>
        </row>
        <row r="360">
          <cell r="B360" t="str">
            <v>Yorkshire and the Humber</v>
          </cell>
          <cell r="C360">
            <v>2</v>
          </cell>
          <cell r="D360">
            <v>33</v>
          </cell>
          <cell r="E360">
            <v>0</v>
          </cell>
          <cell r="F360">
            <v>0</v>
          </cell>
          <cell r="G360">
            <v>0</v>
          </cell>
          <cell r="H360">
            <v>0</v>
          </cell>
          <cell r="I360">
            <v>0</v>
          </cell>
          <cell r="J360">
            <v>0</v>
          </cell>
          <cell r="K360">
            <v>33</v>
          </cell>
          <cell r="L360">
            <v>19</v>
          </cell>
          <cell r="M360">
            <v>7</v>
          </cell>
          <cell r="N360">
            <v>5</v>
          </cell>
          <cell r="O360">
            <v>1</v>
          </cell>
          <cell r="P360">
            <v>0</v>
          </cell>
          <cell r="Q360">
            <v>0</v>
          </cell>
          <cell r="R360">
            <v>1</v>
          </cell>
          <cell r="S360">
            <v>33</v>
          </cell>
          <cell r="T360">
            <v>324</v>
          </cell>
          <cell r="U360">
            <v>79</v>
          </cell>
          <cell r="V360">
            <v>32</v>
          </cell>
          <cell r="W360">
            <v>7</v>
          </cell>
          <cell r="X360">
            <v>3</v>
          </cell>
          <cell r="Y360">
            <v>2</v>
          </cell>
          <cell r="Z360">
            <v>1</v>
          </cell>
          <cell r="AA360">
            <v>448</v>
          </cell>
          <cell r="AB360">
            <v>22</v>
          </cell>
          <cell r="AC360">
            <v>1</v>
          </cell>
          <cell r="AD360">
            <v>1</v>
          </cell>
          <cell r="AE360">
            <v>0</v>
          </cell>
          <cell r="AF360">
            <v>0</v>
          </cell>
          <cell r="AG360">
            <v>0</v>
          </cell>
          <cell r="AH360">
            <v>0</v>
          </cell>
          <cell r="AI360">
            <v>24</v>
          </cell>
          <cell r="AJ360">
            <v>7</v>
          </cell>
          <cell r="AK360">
            <v>0</v>
          </cell>
          <cell r="AL360">
            <v>0</v>
          </cell>
          <cell r="AM360">
            <v>0</v>
          </cell>
          <cell r="AN360">
            <v>0</v>
          </cell>
          <cell r="AO360">
            <v>0</v>
          </cell>
          <cell r="AP360">
            <v>0</v>
          </cell>
          <cell r="AQ360">
            <v>7</v>
          </cell>
          <cell r="AR360">
            <v>4</v>
          </cell>
          <cell r="AS360">
            <v>2</v>
          </cell>
          <cell r="AT360">
            <v>1</v>
          </cell>
          <cell r="AU360">
            <v>0</v>
          </cell>
          <cell r="AV360">
            <v>0</v>
          </cell>
          <cell r="AW360">
            <v>0</v>
          </cell>
          <cell r="AX360">
            <v>0</v>
          </cell>
          <cell r="AY360">
            <v>7</v>
          </cell>
          <cell r="AZ360">
            <v>85</v>
          </cell>
          <cell r="BA360">
            <v>20</v>
          </cell>
          <cell r="BB360">
            <v>2</v>
          </cell>
          <cell r="BC360">
            <v>1</v>
          </cell>
          <cell r="BD360">
            <v>0</v>
          </cell>
          <cell r="BE360">
            <v>0</v>
          </cell>
          <cell r="BF360">
            <v>1</v>
          </cell>
          <cell r="BG360">
            <v>109</v>
          </cell>
          <cell r="BH360">
            <v>494</v>
          </cell>
          <cell r="BI360">
            <v>109</v>
          </cell>
          <cell r="BJ360">
            <v>41</v>
          </cell>
          <cell r="BK360">
            <v>9</v>
          </cell>
          <cell r="BL360">
            <v>3</v>
          </cell>
          <cell r="BM360">
            <v>2</v>
          </cell>
          <cell r="BN360">
            <v>3</v>
          </cell>
          <cell r="BO360">
            <v>661</v>
          </cell>
          <cell r="BP360">
            <v>8</v>
          </cell>
          <cell r="BQ360">
            <v>0</v>
          </cell>
          <cell r="BR360">
            <v>0</v>
          </cell>
          <cell r="BS360">
            <v>0</v>
          </cell>
          <cell r="BT360">
            <v>0</v>
          </cell>
          <cell r="BU360">
            <v>0</v>
          </cell>
          <cell r="BV360">
            <v>0</v>
          </cell>
          <cell r="BW360">
            <v>8</v>
          </cell>
          <cell r="BX360">
            <v>335</v>
          </cell>
          <cell r="BY360">
            <v>80</v>
          </cell>
          <cell r="BZ360">
            <v>36</v>
          </cell>
          <cell r="CA360">
            <v>26</v>
          </cell>
          <cell r="CB360">
            <v>2</v>
          </cell>
          <cell r="CC360">
            <v>0</v>
          </cell>
          <cell r="CD360">
            <v>0</v>
          </cell>
          <cell r="CE360">
            <v>479</v>
          </cell>
          <cell r="CF360">
            <v>143</v>
          </cell>
          <cell r="CG360">
            <v>41</v>
          </cell>
          <cell r="CH360">
            <v>18</v>
          </cell>
          <cell r="CI360">
            <v>0</v>
          </cell>
          <cell r="CJ360">
            <v>0</v>
          </cell>
          <cell r="CK360">
            <v>0</v>
          </cell>
          <cell r="CL360">
            <v>0</v>
          </cell>
          <cell r="CM360">
            <v>202</v>
          </cell>
          <cell r="CN360">
            <v>12</v>
          </cell>
          <cell r="CO360">
            <v>0</v>
          </cell>
          <cell r="CP360">
            <v>0</v>
          </cell>
          <cell r="CQ360">
            <v>0</v>
          </cell>
          <cell r="CR360">
            <v>0</v>
          </cell>
          <cell r="CS360">
            <v>0</v>
          </cell>
          <cell r="CT360">
            <v>0</v>
          </cell>
          <cell r="CU360">
            <v>12</v>
          </cell>
          <cell r="CV360">
            <v>3</v>
          </cell>
          <cell r="CW360">
            <v>1</v>
          </cell>
          <cell r="CX360">
            <v>1</v>
          </cell>
          <cell r="CY360">
            <v>0</v>
          </cell>
          <cell r="CZ360">
            <v>0</v>
          </cell>
          <cell r="DA360">
            <v>0</v>
          </cell>
          <cell r="DB360">
            <v>0</v>
          </cell>
          <cell r="DC360">
            <v>5</v>
          </cell>
          <cell r="DD360">
            <v>19</v>
          </cell>
          <cell r="DE360">
            <v>5</v>
          </cell>
          <cell r="DF360">
            <v>6</v>
          </cell>
          <cell r="DG360">
            <v>1</v>
          </cell>
          <cell r="DH360">
            <v>1</v>
          </cell>
          <cell r="DI360">
            <v>0</v>
          </cell>
          <cell r="DJ360">
            <v>0</v>
          </cell>
          <cell r="DK360">
            <v>32</v>
          </cell>
          <cell r="DL360">
            <v>520</v>
          </cell>
          <cell r="DM360">
            <v>127</v>
          </cell>
          <cell r="DN360">
            <v>61</v>
          </cell>
          <cell r="DO360">
            <v>27</v>
          </cell>
          <cell r="DP360">
            <v>3</v>
          </cell>
          <cell r="DQ360">
            <v>0</v>
          </cell>
          <cell r="DR360">
            <v>0</v>
          </cell>
          <cell r="DS360">
            <v>738</v>
          </cell>
          <cell r="DT360">
            <v>0</v>
          </cell>
          <cell r="DU360">
            <v>0</v>
          </cell>
          <cell r="DV360">
            <v>0</v>
          </cell>
          <cell r="DW360">
            <v>0</v>
          </cell>
        </row>
        <row r="361">
          <cell r="B361" t="str">
            <v>East Midlands</v>
          </cell>
          <cell r="C361">
            <v>3</v>
          </cell>
          <cell r="D361">
            <v>14</v>
          </cell>
          <cell r="E361">
            <v>1</v>
          </cell>
          <cell r="F361">
            <v>1</v>
          </cell>
          <cell r="G361">
            <v>1</v>
          </cell>
          <cell r="H361">
            <v>0</v>
          </cell>
          <cell r="I361">
            <v>0</v>
          </cell>
          <cell r="J361">
            <v>0</v>
          </cell>
          <cell r="K361">
            <v>17</v>
          </cell>
          <cell r="L361">
            <v>13</v>
          </cell>
          <cell r="M361">
            <v>3</v>
          </cell>
          <cell r="N361">
            <v>2</v>
          </cell>
          <cell r="O361">
            <v>2</v>
          </cell>
          <cell r="P361">
            <v>0</v>
          </cell>
          <cell r="Q361">
            <v>2</v>
          </cell>
          <cell r="R361">
            <v>0</v>
          </cell>
          <cell r="S361">
            <v>22</v>
          </cell>
          <cell r="T361">
            <v>381</v>
          </cell>
          <cell r="U361">
            <v>135</v>
          </cell>
          <cell r="V361">
            <v>94</v>
          </cell>
          <cell r="W361">
            <v>37</v>
          </cell>
          <cell r="X361">
            <v>28</v>
          </cell>
          <cell r="Y361">
            <v>18</v>
          </cell>
          <cell r="Z361">
            <v>13</v>
          </cell>
          <cell r="AA361">
            <v>706</v>
          </cell>
          <cell r="AB361">
            <v>31</v>
          </cell>
          <cell r="AC361">
            <v>8</v>
          </cell>
          <cell r="AD361">
            <v>1</v>
          </cell>
          <cell r="AE361">
            <v>0</v>
          </cell>
          <cell r="AF361">
            <v>0</v>
          </cell>
          <cell r="AG361">
            <v>0</v>
          </cell>
          <cell r="AH361">
            <v>0</v>
          </cell>
          <cell r="AI361">
            <v>40</v>
          </cell>
          <cell r="AJ361">
            <v>4</v>
          </cell>
          <cell r="AK361">
            <v>1</v>
          </cell>
          <cell r="AL361">
            <v>0</v>
          </cell>
          <cell r="AM361">
            <v>0</v>
          </cell>
          <cell r="AN361">
            <v>0</v>
          </cell>
          <cell r="AO361">
            <v>0</v>
          </cell>
          <cell r="AP361">
            <v>0</v>
          </cell>
          <cell r="AQ361">
            <v>5</v>
          </cell>
          <cell r="AR361">
            <v>27</v>
          </cell>
          <cell r="AS361">
            <v>4</v>
          </cell>
          <cell r="AT361">
            <v>0</v>
          </cell>
          <cell r="AU361">
            <v>0</v>
          </cell>
          <cell r="AV361">
            <v>0</v>
          </cell>
          <cell r="AW361">
            <v>0</v>
          </cell>
          <cell r="AX361">
            <v>0</v>
          </cell>
          <cell r="AY361">
            <v>31</v>
          </cell>
          <cell r="AZ361">
            <v>81</v>
          </cell>
          <cell r="BA361">
            <v>9</v>
          </cell>
          <cell r="BB361">
            <v>10</v>
          </cell>
          <cell r="BC361">
            <v>8</v>
          </cell>
          <cell r="BD361">
            <v>2</v>
          </cell>
          <cell r="BE361">
            <v>0</v>
          </cell>
          <cell r="BF361">
            <v>0</v>
          </cell>
          <cell r="BG361">
            <v>110</v>
          </cell>
          <cell r="BH361">
            <v>551</v>
          </cell>
          <cell r="BI361">
            <v>161</v>
          </cell>
          <cell r="BJ361">
            <v>108</v>
          </cell>
          <cell r="BK361">
            <v>48</v>
          </cell>
          <cell r="BL361">
            <v>30</v>
          </cell>
          <cell r="BM361">
            <v>20</v>
          </cell>
          <cell r="BN361">
            <v>13</v>
          </cell>
          <cell r="BO361">
            <v>931</v>
          </cell>
          <cell r="BP361">
            <v>45</v>
          </cell>
          <cell r="BQ361">
            <v>0</v>
          </cell>
          <cell r="BR361">
            <v>0</v>
          </cell>
          <cell r="BS361">
            <v>0</v>
          </cell>
          <cell r="BT361">
            <v>0</v>
          </cell>
          <cell r="BU361">
            <v>0</v>
          </cell>
          <cell r="BV361">
            <v>0</v>
          </cell>
          <cell r="BW361">
            <v>45</v>
          </cell>
          <cell r="BX361">
            <v>249</v>
          </cell>
          <cell r="BY361">
            <v>36</v>
          </cell>
          <cell r="BZ361">
            <v>7</v>
          </cell>
          <cell r="CA361">
            <v>0</v>
          </cell>
          <cell r="CB361">
            <v>0</v>
          </cell>
          <cell r="CC361">
            <v>0</v>
          </cell>
          <cell r="CD361">
            <v>0</v>
          </cell>
          <cell r="CE361">
            <v>292</v>
          </cell>
          <cell r="CF361">
            <v>25</v>
          </cell>
          <cell r="CG361">
            <v>11</v>
          </cell>
          <cell r="CH361">
            <v>1</v>
          </cell>
          <cell r="CI361">
            <v>0</v>
          </cell>
          <cell r="CJ361">
            <v>0</v>
          </cell>
          <cell r="CK361">
            <v>0</v>
          </cell>
          <cell r="CL361">
            <v>0</v>
          </cell>
          <cell r="CM361">
            <v>37</v>
          </cell>
          <cell r="CN361">
            <v>7</v>
          </cell>
          <cell r="CO361">
            <v>2</v>
          </cell>
          <cell r="CP361">
            <v>1</v>
          </cell>
          <cell r="CQ361">
            <v>1</v>
          </cell>
          <cell r="CR361">
            <v>0</v>
          </cell>
          <cell r="CS361">
            <v>0</v>
          </cell>
          <cell r="CT361">
            <v>0</v>
          </cell>
          <cell r="CU361">
            <v>11</v>
          </cell>
          <cell r="CV361">
            <v>17</v>
          </cell>
          <cell r="CW361">
            <v>6</v>
          </cell>
          <cell r="CX361">
            <v>0</v>
          </cell>
          <cell r="CY361">
            <v>0</v>
          </cell>
          <cell r="CZ361">
            <v>0</v>
          </cell>
          <cell r="DA361">
            <v>0</v>
          </cell>
          <cell r="DB361">
            <v>0</v>
          </cell>
          <cell r="DC361">
            <v>23</v>
          </cell>
          <cell r="DD361">
            <v>42</v>
          </cell>
          <cell r="DE361">
            <v>6</v>
          </cell>
          <cell r="DF361">
            <v>2</v>
          </cell>
          <cell r="DG361">
            <v>1</v>
          </cell>
          <cell r="DH361">
            <v>0</v>
          </cell>
          <cell r="DI361">
            <v>0</v>
          </cell>
          <cell r="DJ361">
            <v>0</v>
          </cell>
          <cell r="DK361">
            <v>51</v>
          </cell>
          <cell r="DL361">
            <v>385</v>
          </cell>
          <cell r="DM361">
            <v>61</v>
          </cell>
          <cell r="DN361">
            <v>11</v>
          </cell>
          <cell r="DO361">
            <v>2</v>
          </cell>
          <cell r="DP361">
            <v>0</v>
          </cell>
          <cell r="DQ361">
            <v>0</v>
          </cell>
          <cell r="DR361">
            <v>0</v>
          </cell>
          <cell r="DS361">
            <v>459</v>
          </cell>
          <cell r="DT361">
            <v>0</v>
          </cell>
          <cell r="DU361">
            <v>0</v>
          </cell>
          <cell r="DV361">
            <v>0</v>
          </cell>
          <cell r="DW361">
            <v>0</v>
          </cell>
        </row>
        <row r="362">
          <cell r="B362" t="str">
            <v>East of England</v>
          </cell>
          <cell r="C362">
            <v>4</v>
          </cell>
          <cell r="D362">
            <v>37</v>
          </cell>
          <cell r="E362">
            <v>3</v>
          </cell>
          <cell r="F362">
            <v>1</v>
          </cell>
          <cell r="G362">
            <v>0</v>
          </cell>
          <cell r="H362">
            <v>0</v>
          </cell>
          <cell r="I362">
            <v>0</v>
          </cell>
          <cell r="J362">
            <v>0</v>
          </cell>
          <cell r="K362">
            <v>41</v>
          </cell>
          <cell r="L362">
            <v>38</v>
          </cell>
          <cell r="M362">
            <v>7</v>
          </cell>
          <cell r="N362">
            <v>8</v>
          </cell>
          <cell r="O362">
            <v>2</v>
          </cell>
          <cell r="P362">
            <v>0</v>
          </cell>
          <cell r="Q362">
            <v>2</v>
          </cell>
          <cell r="R362">
            <v>0</v>
          </cell>
          <cell r="S362">
            <v>57</v>
          </cell>
          <cell r="T362">
            <v>603</v>
          </cell>
          <cell r="U362">
            <v>198</v>
          </cell>
          <cell r="V362">
            <v>204</v>
          </cell>
          <cell r="W362">
            <v>45</v>
          </cell>
          <cell r="X362">
            <v>17</v>
          </cell>
          <cell r="Y362">
            <v>10</v>
          </cell>
          <cell r="Z362">
            <v>5</v>
          </cell>
          <cell r="AA362">
            <v>1082</v>
          </cell>
          <cell r="AB362">
            <v>6</v>
          </cell>
          <cell r="AC362">
            <v>2</v>
          </cell>
          <cell r="AD362">
            <v>0</v>
          </cell>
          <cell r="AE362">
            <v>2</v>
          </cell>
          <cell r="AF362">
            <v>0</v>
          </cell>
          <cell r="AG362">
            <v>1</v>
          </cell>
          <cell r="AH362">
            <v>0</v>
          </cell>
          <cell r="AI362">
            <v>11</v>
          </cell>
          <cell r="AJ362">
            <v>6</v>
          </cell>
          <cell r="AK362">
            <v>1</v>
          </cell>
          <cell r="AL362">
            <v>1</v>
          </cell>
          <cell r="AM362">
            <v>1</v>
          </cell>
          <cell r="AN362">
            <v>0</v>
          </cell>
          <cell r="AO362">
            <v>0</v>
          </cell>
          <cell r="AP362">
            <v>0</v>
          </cell>
          <cell r="AQ362">
            <v>9</v>
          </cell>
          <cell r="AR362">
            <v>22</v>
          </cell>
          <cell r="AS362">
            <v>9</v>
          </cell>
          <cell r="AT362">
            <v>2</v>
          </cell>
          <cell r="AU362">
            <v>0</v>
          </cell>
          <cell r="AV362">
            <v>0</v>
          </cell>
          <cell r="AW362">
            <v>0</v>
          </cell>
          <cell r="AX362">
            <v>0</v>
          </cell>
          <cell r="AY362">
            <v>33</v>
          </cell>
          <cell r="AZ362">
            <v>130</v>
          </cell>
          <cell r="BA362">
            <v>25</v>
          </cell>
          <cell r="BB362">
            <v>18</v>
          </cell>
          <cell r="BC362">
            <v>1</v>
          </cell>
          <cell r="BD362">
            <v>4</v>
          </cell>
          <cell r="BE362">
            <v>0</v>
          </cell>
          <cell r="BF362">
            <v>2</v>
          </cell>
          <cell r="BG362">
            <v>180</v>
          </cell>
          <cell r="BH362">
            <v>842</v>
          </cell>
          <cell r="BI362">
            <v>245</v>
          </cell>
          <cell r="BJ362">
            <v>234</v>
          </cell>
          <cell r="BK362">
            <v>51</v>
          </cell>
          <cell r="BL362">
            <v>21</v>
          </cell>
          <cell r="BM362">
            <v>13</v>
          </cell>
          <cell r="BN362">
            <v>7</v>
          </cell>
          <cell r="BO362">
            <v>1413</v>
          </cell>
          <cell r="BP362">
            <v>0</v>
          </cell>
          <cell r="BQ362">
            <v>0</v>
          </cell>
          <cell r="BR362">
            <v>0</v>
          </cell>
          <cell r="BS362">
            <v>0</v>
          </cell>
          <cell r="BT362">
            <v>0</v>
          </cell>
          <cell r="BU362">
            <v>0</v>
          </cell>
          <cell r="BV362">
            <v>0</v>
          </cell>
          <cell r="BW362">
            <v>0</v>
          </cell>
          <cell r="BX362">
            <v>136</v>
          </cell>
          <cell r="BY362">
            <v>8</v>
          </cell>
          <cell r="BZ362">
            <v>3</v>
          </cell>
          <cell r="CA362">
            <v>0</v>
          </cell>
          <cell r="CB362">
            <v>0</v>
          </cell>
          <cell r="CC362">
            <v>0</v>
          </cell>
          <cell r="CD362">
            <v>0</v>
          </cell>
          <cell r="CE362">
            <v>147</v>
          </cell>
          <cell r="CF362">
            <v>8</v>
          </cell>
          <cell r="CG362">
            <v>0</v>
          </cell>
          <cell r="CH362">
            <v>0</v>
          </cell>
          <cell r="CI362">
            <v>0</v>
          </cell>
          <cell r="CJ362">
            <v>0</v>
          </cell>
          <cell r="CK362">
            <v>0</v>
          </cell>
          <cell r="CL362">
            <v>0</v>
          </cell>
          <cell r="CM362">
            <v>8</v>
          </cell>
          <cell r="CN362">
            <v>1</v>
          </cell>
          <cell r="CO362">
            <v>0</v>
          </cell>
          <cell r="CP362">
            <v>0</v>
          </cell>
          <cell r="CQ362">
            <v>0</v>
          </cell>
          <cell r="CR362">
            <v>0</v>
          </cell>
          <cell r="CS362">
            <v>0</v>
          </cell>
          <cell r="CT362">
            <v>0</v>
          </cell>
          <cell r="CU362">
            <v>1</v>
          </cell>
          <cell r="CV362">
            <v>7</v>
          </cell>
          <cell r="CW362">
            <v>0</v>
          </cell>
          <cell r="CX362">
            <v>0</v>
          </cell>
          <cell r="CY362">
            <v>0</v>
          </cell>
          <cell r="CZ362">
            <v>0</v>
          </cell>
          <cell r="DA362">
            <v>0</v>
          </cell>
          <cell r="DB362">
            <v>0</v>
          </cell>
          <cell r="DC362">
            <v>7</v>
          </cell>
          <cell r="DD362">
            <v>22</v>
          </cell>
          <cell r="DE362">
            <v>2</v>
          </cell>
          <cell r="DF362">
            <v>2</v>
          </cell>
          <cell r="DG362">
            <v>0</v>
          </cell>
          <cell r="DH362">
            <v>0</v>
          </cell>
          <cell r="DI362">
            <v>0</v>
          </cell>
          <cell r="DJ362">
            <v>0</v>
          </cell>
          <cell r="DK362">
            <v>26</v>
          </cell>
          <cell r="DL362">
            <v>174</v>
          </cell>
          <cell r="DM362">
            <v>10</v>
          </cell>
          <cell r="DN362">
            <v>5</v>
          </cell>
          <cell r="DO362">
            <v>0</v>
          </cell>
          <cell r="DP362">
            <v>0</v>
          </cell>
          <cell r="DQ362">
            <v>0</v>
          </cell>
          <cell r="DR362">
            <v>0</v>
          </cell>
          <cell r="DS362">
            <v>189</v>
          </cell>
          <cell r="DT362">
            <v>0</v>
          </cell>
          <cell r="DU362">
            <v>0</v>
          </cell>
          <cell r="DV362">
            <v>0</v>
          </cell>
          <cell r="DW362">
            <v>0</v>
          </cell>
        </row>
        <row r="363">
          <cell r="B363" t="str">
            <v>London</v>
          </cell>
          <cell r="C363">
            <v>5</v>
          </cell>
          <cell r="D363">
            <v>23</v>
          </cell>
          <cell r="E363">
            <v>10</v>
          </cell>
          <cell r="F363">
            <v>8</v>
          </cell>
          <cell r="G363">
            <v>1</v>
          </cell>
          <cell r="H363">
            <v>3</v>
          </cell>
          <cell r="I363">
            <v>2</v>
          </cell>
          <cell r="J363">
            <v>0</v>
          </cell>
          <cell r="K363">
            <v>47</v>
          </cell>
          <cell r="L363">
            <v>28</v>
          </cell>
          <cell r="M363">
            <v>20</v>
          </cell>
          <cell r="N363">
            <v>26</v>
          </cell>
          <cell r="O363">
            <v>11</v>
          </cell>
          <cell r="P363">
            <v>7</v>
          </cell>
          <cell r="Q363">
            <v>2</v>
          </cell>
          <cell r="R363">
            <v>3</v>
          </cell>
          <cell r="S363">
            <v>97</v>
          </cell>
          <cell r="T363">
            <v>439</v>
          </cell>
          <cell r="U363">
            <v>300</v>
          </cell>
          <cell r="V363">
            <v>481</v>
          </cell>
          <cell r="W363">
            <v>420</v>
          </cell>
          <cell r="X363">
            <v>337</v>
          </cell>
          <cell r="Y363">
            <v>180</v>
          </cell>
          <cell r="Z363">
            <v>159</v>
          </cell>
          <cell r="AA363">
            <v>2316</v>
          </cell>
          <cell r="AB363">
            <v>155</v>
          </cell>
          <cell r="AC363">
            <v>24</v>
          </cell>
          <cell r="AD363">
            <v>37</v>
          </cell>
          <cell r="AE363">
            <v>22</v>
          </cell>
          <cell r="AF363">
            <v>15</v>
          </cell>
          <cell r="AG363">
            <v>10</v>
          </cell>
          <cell r="AH363">
            <v>23</v>
          </cell>
          <cell r="AI363">
            <v>286</v>
          </cell>
          <cell r="AJ363">
            <v>22</v>
          </cell>
          <cell r="AK363">
            <v>2</v>
          </cell>
          <cell r="AL363">
            <v>1</v>
          </cell>
          <cell r="AM363">
            <v>2</v>
          </cell>
          <cell r="AN363">
            <v>2</v>
          </cell>
          <cell r="AO363">
            <v>0</v>
          </cell>
          <cell r="AP363">
            <v>1</v>
          </cell>
          <cell r="AQ363">
            <v>30</v>
          </cell>
          <cell r="AR363">
            <v>25</v>
          </cell>
          <cell r="AS363">
            <v>15</v>
          </cell>
          <cell r="AT363">
            <v>20</v>
          </cell>
          <cell r="AU363">
            <v>21</v>
          </cell>
          <cell r="AV363">
            <v>11</v>
          </cell>
          <cell r="AW363">
            <v>16</v>
          </cell>
          <cell r="AX363">
            <v>6</v>
          </cell>
          <cell r="AY363">
            <v>114</v>
          </cell>
          <cell r="AZ363">
            <v>147</v>
          </cell>
          <cell r="BA363">
            <v>64</v>
          </cell>
          <cell r="BB363">
            <v>75</v>
          </cell>
          <cell r="BC363">
            <v>70</v>
          </cell>
          <cell r="BD363">
            <v>51</v>
          </cell>
          <cell r="BE363">
            <v>29</v>
          </cell>
          <cell r="BF363">
            <v>19</v>
          </cell>
          <cell r="BG363">
            <v>455</v>
          </cell>
          <cell r="BH363">
            <v>839</v>
          </cell>
          <cell r="BI363">
            <v>435</v>
          </cell>
          <cell r="BJ363">
            <v>648</v>
          </cell>
          <cell r="BK363">
            <v>547</v>
          </cell>
          <cell r="BL363">
            <v>426</v>
          </cell>
          <cell r="BM363">
            <v>239</v>
          </cell>
          <cell r="BN363">
            <v>211</v>
          </cell>
          <cell r="BO363">
            <v>3345</v>
          </cell>
          <cell r="BP363">
            <v>17</v>
          </cell>
          <cell r="BQ363">
            <v>7</v>
          </cell>
          <cell r="BR363">
            <v>5</v>
          </cell>
          <cell r="BS363">
            <v>8</v>
          </cell>
          <cell r="BT363">
            <v>4</v>
          </cell>
          <cell r="BU363">
            <v>3</v>
          </cell>
          <cell r="BV363">
            <v>0</v>
          </cell>
          <cell r="BW363">
            <v>44</v>
          </cell>
          <cell r="BX363">
            <v>52</v>
          </cell>
          <cell r="BY363">
            <v>36</v>
          </cell>
          <cell r="BZ363">
            <v>34</v>
          </cell>
          <cell r="CA363">
            <v>27</v>
          </cell>
          <cell r="CB363">
            <v>7</v>
          </cell>
          <cell r="CC363">
            <v>2</v>
          </cell>
          <cell r="CD363">
            <v>3</v>
          </cell>
          <cell r="CE363">
            <v>161</v>
          </cell>
          <cell r="CF363">
            <v>2</v>
          </cell>
          <cell r="CG363">
            <v>3</v>
          </cell>
          <cell r="CH363">
            <v>5</v>
          </cell>
          <cell r="CI363">
            <v>1</v>
          </cell>
          <cell r="CJ363">
            <v>0</v>
          </cell>
          <cell r="CK363">
            <v>1</v>
          </cell>
          <cell r="CL363">
            <v>2</v>
          </cell>
          <cell r="CM363">
            <v>14</v>
          </cell>
          <cell r="CN363">
            <v>1</v>
          </cell>
          <cell r="CO363">
            <v>0</v>
          </cell>
          <cell r="CP363">
            <v>0</v>
          </cell>
          <cell r="CQ363">
            <v>0</v>
          </cell>
          <cell r="CR363">
            <v>0</v>
          </cell>
          <cell r="CS363">
            <v>0</v>
          </cell>
          <cell r="CT363">
            <v>0</v>
          </cell>
          <cell r="CU363">
            <v>1</v>
          </cell>
          <cell r="CV363">
            <v>1</v>
          </cell>
          <cell r="CW363">
            <v>0</v>
          </cell>
          <cell r="CX363">
            <v>0</v>
          </cell>
          <cell r="CY363">
            <v>0</v>
          </cell>
          <cell r="CZ363">
            <v>2</v>
          </cell>
          <cell r="DA363">
            <v>0</v>
          </cell>
          <cell r="DB363">
            <v>0</v>
          </cell>
          <cell r="DC363">
            <v>3</v>
          </cell>
          <cell r="DD363">
            <v>13</v>
          </cell>
          <cell r="DE363">
            <v>13</v>
          </cell>
          <cell r="DF363">
            <v>21</v>
          </cell>
          <cell r="DG363">
            <v>13</v>
          </cell>
          <cell r="DH363">
            <v>3</v>
          </cell>
          <cell r="DI363">
            <v>3</v>
          </cell>
          <cell r="DJ363">
            <v>1</v>
          </cell>
          <cell r="DK363">
            <v>67</v>
          </cell>
          <cell r="DL363">
            <v>86</v>
          </cell>
          <cell r="DM363">
            <v>59</v>
          </cell>
          <cell r="DN363">
            <v>65</v>
          </cell>
          <cell r="DO363">
            <v>49</v>
          </cell>
          <cell r="DP363">
            <v>16</v>
          </cell>
          <cell r="DQ363">
            <v>9</v>
          </cell>
          <cell r="DR363">
            <v>6</v>
          </cell>
          <cell r="DS363">
            <v>290</v>
          </cell>
          <cell r="DT363">
            <v>0</v>
          </cell>
          <cell r="DU363">
            <v>0</v>
          </cell>
          <cell r="DV363">
            <v>0</v>
          </cell>
          <cell r="DW363">
            <v>0</v>
          </cell>
        </row>
        <row r="364">
          <cell r="B364" t="str">
            <v>South East</v>
          </cell>
          <cell r="C364">
            <v>6</v>
          </cell>
          <cell r="D364">
            <v>14</v>
          </cell>
          <cell r="E364">
            <v>5</v>
          </cell>
          <cell r="F364">
            <v>2</v>
          </cell>
          <cell r="G364">
            <v>4</v>
          </cell>
          <cell r="H364">
            <v>2</v>
          </cell>
          <cell r="I364">
            <v>0</v>
          </cell>
          <cell r="J364">
            <v>0</v>
          </cell>
          <cell r="K364">
            <v>27</v>
          </cell>
          <cell r="L364">
            <v>15</v>
          </cell>
          <cell r="M364">
            <v>21</v>
          </cell>
          <cell r="N364">
            <v>13</v>
          </cell>
          <cell r="O364">
            <v>3</v>
          </cell>
          <cell r="P364">
            <v>2</v>
          </cell>
          <cell r="Q364">
            <v>6</v>
          </cell>
          <cell r="R364">
            <v>0</v>
          </cell>
          <cell r="S364">
            <v>60</v>
          </cell>
          <cell r="T364">
            <v>377</v>
          </cell>
          <cell r="U364">
            <v>240</v>
          </cell>
          <cell r="V364">
            <v>275</v>
          </cell>
          <cell r="W364">
            <v>134</v>
          </cell>
          <cell r="X364">
            <v>77</v>
          </cell>
          <cell r="Y364">
            <v>19</v>
          </cell>
          <cell r="Z364">
            <v>42</v>
          </cell>
          <cell r="AA364">
            <v>1164</v>
          </cell>
          <cell r="AB364">
            <v>6</v>
          </cell>
          <cell r="AC364">
            <v>3</v>
          </cell>
          <cell r="AD364">
            <v>2</v>
          </cell>
          <cell r="AE364">
            <v>1</v>
          </cell>
          <cell r="AF364">
            <v>0</v>
          </cell>
          <cell r="AG364">
            <v>0</v>
          </cell>
          <cell r="AH364">
            <v>0</v>
          </cell>
          <cell r="AI364">
            <v>12</v>
          </cell>
          <cell r="AJ364">
            <v>21</v>
          </cell>
          <cell r="AK364">
            <v>5</v>
          </cell>
          <cell r="AL364">
            <v>6</v>
          </cell>
          <cell r="AM364">
            <v>3</v>
          </cell>
          <cell r="AN364">
            <v>0</v>
          </cell>
          <cell r="AO364">
            <v>0</v>
          </cell>
          <cell r="AP364">
            <v>0</v>
          </cell>
          <cell r="AQ364">
            <v>35</v>
          </cell>
          <cell r="AR364">
            <v>116</v>
          </cell>
          <cell r="AS364">
            <v>44</v>
          </cell>
          <cell r="AT364">
            <v>23</v>
          </cell>
          <cell r="AU364">
            <v>7</v>
          </cell>
          <cell r="AV364">
            <v>7</v>
          </cell>
          <cell r="AW364">
            <v>0</v>
          </cell>
          <cell r="AX364">
            <v>0</v>
          </cell>
          <cell r="AY364">
            <v>197</v>
          </cell>
          <cell r="AZ364">
            <v>157</v>
          </cell>
          <cell r="BA364">
            <v>52</v>
          </cell>
          <cell r="BB364">
            <v>46</v>
          </cell>
          <cell r="BC364">
            <v>27</v>
          </cell>
          <cell r="BD364">
            <v>14</v>
          </cell>
          <cell r="BE364">
            <v>10</v>
          </cell>
          <cell r="BF364">
            <v>3</v>
          </cell>
          <cell r="BG364">
            <v>309</v>
          </cell>
          <cell r="BH364">
            <v>706</v>
          </cell>
          <cell r="BI364">
            <v>370</v>
          </cell>
          <cell r="BJ364">
            <v>367</v>
          </cell>
          <cell r="BK364">
            <v>179</v>
          </cell>
          <cell r="BL364">
            <v>102</v>
          </cell>
          <cell r="BM364">
            <v>35</v>
          </cell>
          <cell r="BN364">
            <v>45</v>
          </cell>
          <cell r="BO364">
            <v>1804</v>
          </cell>
          <cell r="BP364">
            <v>6</v>
          </cell>
          <cell r="BQ364">
            <v>1</v>
          </cell>
          <cell r="BR364">
            <v>0</v>
          </cell>
          <cell r="BS364">
            <v>0</v>
          </cell>
          <cell r="BT364">
            <v>0</v>
          </cell>
          <cell r="BU364">
            <v>0</v>
          </cell>
          <cell r="BV364">
            <v>0</v>
          </cell>
          <cell r="BW364">
            <v>7</v>
          </cell>
          <cell r="BX364">
            <v>100</v>
          </cell>
          <cell r="BY364">
            <v>15</v>
          </cell>
          <cell r="BZ364">
            <v>1</v>
          </cell>
          <cell r="CA364">
            <v>0</v>
          </cell>
          <cell r="CB364">
            <v>2</v>
          </cell>
          <cell r="CC364">
            <v>0</v>
          </cell>
          <cell r="CD364">
            <v>0</v>
          </cell>
          <cell r="CE364">
            <v>118</v>
          </cell>
          <cell r="CF364">
            <v>30</v>
          </cell>
          <cell r="CG364">
            <v>1</v>
          </cell>
          <cell r="CH364">
            <v>0</v>
          </cell>
          <cell r="CI364">
            <v>0</v>
          </cell>
          <cell r="CJ364">
            <v>0</v>
          </cell>
          <cell r="CK364">
            <v>0</v>
          </cell>
          <cell r="CL364">
            <v>0</v>
          </cell>
          <cell r="CM364">
            <v>31</v>
          </cell>
          <cell r="CN364">
            <v>19</v>
          </cell>
          <cell r="CO364">
            <v>1</v>
          </cell>
          <cell r="CP364">
            <v>0</v>
          </cell>
          <cell r="CQ364">
            <v>0</v>
          </cell>
          <cell r="CR364">
            <v>0</v>
          </cell>
          <cell r="CS364">
            <v>0</v>
          </cell>
          <cell r="CT364">
            <v>0</v>
          </cell>
          <cell r="CU364">
            <v>20</v>
          </cell>
          <cell r="CV364">
            <v>37</v>
          </cell>
          <cell r="CW364">
            <v>3</v>
          </cell>
          <cell r="CX364">
            <v>1</v>
          </cell>
          <cell r="CY364">
            <v>0</v>
          </cell>
          <cell r="CZ364">
            <v>0</v>
          </cell>
          <cell r="DA364">
            <v>0</v>
          </cell>
          <cell r="DB364">
            <v>0</v>
          </cell>
          <cell r="DC364">
            <v>41</v>
          </cell>
          <cell r="DD364">
            <v>18</v>
          </cell>
          <cell r="DE364">
            <v>4</v>
          </cell>
          <cell r="DF364">
            <v>0</v>
          </cell>
          <cell r="DG364">
            <v>2</v>
          </cell>
          <cell r="DH364">
            <v>0</v>
          </cell>
          <cell r="DI364">
            <v>0</v>
          </cell>
          <cell r="DJ364">
            <v>0</v>
          </cell>
          <cell r="DK364">
            <v>24</v>
          </cell>
          <cell r="DL364">
            <v>210</v>
          </cell>
          <cell r="DM364">
            <v>25</v>
          </cell>
          <cell r="DN364">
            <v>2</v>
          </cell>
          <cell r="DO364">
            <v>2</v>
          </cell>
          <cell r="DP364">
            <v>2</v>
          </cell>
          <cell r="DQ364">
            <v>0</v>
          </cell>
          <cell r="DR364">
            <v>0</v>
          </cell>
          <cell r="DS364">
            <v>241</v>
          </cell>
          <cell r="DT364">
            <v>0</v>
          </cell>
          <cell r="DU364">
            <v>0</v>
          </cell>
          <cell r="DV364">
            <v>0</v>
          </cell>
          <cell r="DW364">
            <v>0</v>
          </cell>
        </row>
        <row r="365">
          <cell r="B365" t="str">
            <v>South West</v>
          </cell>
          <cell r="C365">
            <v>7</v>
          </cell>
          <cell r="D365">
            <v>8</v>
          </cell>
          <cell r="E365">
            <v>2</v>
          </cell>
          <cell r="F365">
            <v>1</v>
          </cell>
          <cell r="G365">
            <v>0</v>
          </cell>
          <cell r="H365">
            <v>0</v>
          </cell>
          <cell r="I365">
            <v>0</v>
          </cell>
          <cell r="J365">
            <v>0</v>
          </cell>
          <cell r="K365">
            <v>11</v>
          </cell>
          <cell r="L365">
            <v>25</v>
          </cell>
          <cell r="M365">
            <v>15</v>
          </cell>
          <cell r="N365">
            <v>7</v>
          </cell>
          <cell r="O365">
            <v>5</v>
          </cell>
          <cell r="P365">
            <v>1</v>
          </cell>
          <cell r="Q365">
            <v>1</v>
          </cell>
          <cell r="R365">
            <v>0</v>
          </cell>
          <cell r="S365">
            <v>54</v>
          </cell>
          <cell r="T365">
            <v>280</v>
          </cell>
          <cell r="U365">
            <v>147</v>
          </cell>
          <cell r="V365">
            <v>146</v>
          </cell>
          <cell r="W365">
            <v>109</v>
          </cell>
          <cell r="X365">
            <v>35</v>
          </cell>
          <cell r="Y365">
            <v>12</v>
          </cell>
          <cell r="Z365">
            <v>2</v>
          </cell>
          <cell r="AA365">
            <v>731</v>
          </cell>
          <cell r="AB365">
            <v>1</v>
          </cell>
          <cell r="AC365">
            <v>0</v>
          </cell>
          <cell r="AD365">
            <v>2</v>
          </cell>
          <cell r="AE365">
            <v>2</v>
          </cell>
          <cell r="AF365">
            <v>1</v>
          </cell>
          <cell r="AG365">
            <v>0</v>
          </cell>
          <cell r="AH365">
            <v>0</v>
          </cell>
          <cell r="AI365">
            <v>6</v>
          </cell>
          <cell r="AJ365">
            <v>6</v>
          </cell>
          <cell r="AK365">
            <v>1</v>
          </cell>
          <cell r="AL365">
            <v>3</v>
          </cell>
          <cell r="AM365">
            <v>1</v>
          </cell>
          <cell r="AN365">
            <v>1</v>
          </cell>
          <cell r="AO365">
            <v>0</v>
          </cell>
          <cell r="AP365">
            <v>0</v>
          </cell>
          <cell r="AQ365">
            <v>12</v>
          </cell>
          <cell r="AR365">
            <v>49</v>
          </cell>
          <cell r="AS365">
            <v>2</v>
          </cell>
          <cell r="AT365">
            <v>4</v>
          </cell>
          <cell r="AU365">
            <v>2</v>
          </cell>
          <cell r="AV365">
            <v>0</v>
          </cell>
          <cell r="AW365">
            <v>0</v>
          </cell>
          <cell r="AX365">
            <v>0</v>
          </cell>
          <cell r="AY365">
            <v>57</v>
          </cell>
          <cell r="AZ365">
            <v>168</v>
          </cell>
          <cell r="BA365">
            <v>51</v>
          </cell>
          <cell r="BB365">
            <v>22</v>
          </cell>
          <cell r="BC365">
            <v>12</v>
          </cell>
          <cell r="BD365">
            <v>0</v>
          </cell>
          <cell r="BE365">
            <v>1</v>
          </cell>
          <cell r="BF365">
            <v>0</v>
          </cell>
          <cell r="BG365">
            <v>254</v>
          </cell>
          <cell r="BH365">
            <v>537</v>
          </cell>
          <cell r="BI365">
            <v>218</v>
          </cell>
          <cell r="BJ365">
            <v>185</v>
          </cell>
          <cell r="BK365">
            <v>131</v>
          </cell>
          <cell r="BL365">
            <v>38</v>
          </cell>
          <cell r="BM365">
            <v>14</v>
          </cell>
          <cell r="BN365">
            <v>2</v>
          </cell>
          <cell r="BO365">
            <v>1125</v>
          </cell>
          <cell r="BP365">
            <v>1</v>
          </cell>
          <cell r="BQ365">
            <v>0</v>
          </cell>
          <cell r="BR365">
            <v>0</v>
          </cell>
          <cell r="BS365">
            <v>0</v>
          </cell>
          <cell r="BT365">
            <v>0</v>
          </cell>
          <cell r="BU365">
            <v>1</v>
          </cell>
          <cell r="BV365">
            <v>0</v>
          </cell>
          <cell r="BW365">
            <v>2</v>
          </cell>
          <cell r="BX365">
            <v>105</v>
          </cell>
          <cell r="BY365">
            <v>9</v>
          </cell>
          <cell r="BZ365">
            <v>4</v>
          </cell>
          <cell r="CA365">
            <v>0</v>
          </cell>
          <cell r="CB365">
            <v>0</v>
          </cell>
          <cell r="CC365">
            <v>1</v>
          </cell>
          <cell r="CD365">
            <v>0</v>
          </cell>
          <cell r="CE365">
            <v>119</v>
          </cell>
          <cell r="CF365">
            <v>14</v>
          </cell>
          <cell r="CG365">
            <v>0</v>
          </cell>
          <cell r="CH365">
            <v>0</v>
          </cell>
          <cell r="CI365">
            <v>0</v>
          </cell>
          <cell r="CJ365">
            <v>1</v>
          </cell>
          <cell r="CK365">
            <v>0</v>
          </cell>
          <cell r="CL365">
            <v>0</v>
          </cell>
          <cell r="CM365">
            <v>15</v>
          </cell>
          <cell r="CN365">
            <v>3</v>
          </cell>
          <cell r="CO365">
            <v>0</v>
          </cell>
          <cell r="CP365">
            <v>0</v>
          </cell>
          <cell r="CQ365">
            <v>2</v>
          </cell>
          <cell r="CR365">
            <v>0</v>
          </cell>
          <cell r="CS365">
            <v>0</v>
          </cell>
          <cell r="CT365">
            <v>0</v>
          </cell>
          <cell r="CU365">
            <v>5</v>
          </cell>
          <cell r="CV365">
            <v>4</v>
          </cell>
          <cell r="CW365">
            <v>0</v>
          </cell>
          <cell r="CX365">
            <v>0</v>
          </cell>
          <cell r="CY365">
            <v>0</v>
          </cell>
          <cell r="CZ365">
            <v>0</v>
          </cell>
          <cell r="DA365">
            <v>0</v>
          </cell>
          <cell r="DB365">
            <v>0</v>
          </cell>
          <cell r="DC365">
            <v>4</v>
          </cell>
          <cell r="DD365">
            <v>14</v>
          </cell>
          <cell r="DE365">
            <v>4</v>
          </cell>
          <cell r="DF365">
            <v>2</v>
          </cell>
          <cell r="DG365">
            <v>4</v>
          </cell>
          <cell r="DH365">
            <v>1</v>
          </cell>
          <cell r="DI365">
            <v>1</v>
          </cell>
          <cell r="DJ365">
            <v>0</v>
          </cell>
          <cell r="DK365">
            <v>26</v>
          </cell>
          <cell r="DL365">
            <v>141</v>
          </cell>
          <cell r="DM365">
            <v>13</v>
          </cell>
          <cell r="DN365">
            <v>6</v>
          </cell>
          <cell r="DO365">
            <v>6</v>
          </cell>
          <cell r="DP365">
            <v>2</v>
          </cell>
          <cell r="DQ365">
            <v>3</v>
          </cell>
          <cell r="DR365">
            <v>0</v>
          </cell>
          <cell r="DS365">
            <v>171</v>
          </cell>
          <cell r="DT365">
            <v>0</v>
          </cell>
          <cell r="DU365">
            <v>0</v>
          </cell>
          <cell r="DV365">
            <v>0</v>
          </cell>
          <cell r="DW365">
            <v>0</v>
          </cell>
        </row>
        <row r="366">
          <cell r="B366" t="str">
            <v>West Midlands</v>
          </cell>
          <cell r="C366">
            <v>8</v>
          </cell>
          <cell r="D366">
            <v>24</v>
          </cell>
          <cell r="E366">
            <v>1</v>
          </cell>
          <cell r="F366">
            <v>0</v>
          </cell>
          <cell r="G366">
            <v>0</v>
          </cell>
          <cell r="H366">
            <v>0</v>
          </cell>
          <cell r="I366">
            <v>0</v>
          </cell>
          <cell r="J366">
            <v>0</v>
          </cell>
          <cell r="K366">
            <v>25</v>
          </cell>
          <cell r="L366">
            <v>15</v>
          </cell>
          <cell r="M366">
            <v>0</v>
          </cell>
          <cell r="N366">
            <v>1</v>
          </cell>
          <cell r="O366">
            <v>0</v>
          </cell>
          <cell r="P366">
            <v>0</v>
          </cell>
          <cell r="Q366">
            <v>0</v>
          </cell>
          <cell r="R366">
            <v>0</v>
          </cell>
          <cell r="S366">
            <v>16</v>
          </cell>
          <cell r="T366">
            <v>508</v>
          </cell>
          <cell r="U366">
            <v>90</v>
          </cell>
          <cell r="V366">
            <v>36</v>
          </cell>
          <cell r="W366">
            <v>10</v>
          </cell>
          <cell r="X366">
            <v>1</v>
          </cell>
          <cell r="Y366">
            <v>1</v>
          </cell>
          <cell r="Z366">
            <v>2</v>
          </cell>
          <cell r="AA366">
            <v>648</v>
          </cell>
          <cell r="AB366">
            <v>179</v>
          </cell>
          <cell r="AC366">
            <v>13</v>
          </cell>
          <cell r="AD366">
            <v>6</v>
          </cell>
          <cell r="AE366">
            <v>0</v>
          </cell>
          <cell r="AF366">
            <v>0</v>
          </cell>
          <cell r="AG366">
            <v>0</v>
          </cell>
          <cell r="AH366">
            <v>0</v>
          </cell>
          <cell r="AI366">
            <v>198</v>
          </cell>
          <cell r="AJ366">
            <v>5</v>
          </cell>
          <cell r="AK366">
            <v>1</v>
          </cell>
          <cell r="AL366">
            <v>0</v>
          </cell>
          <cell r="AM366">
            <v>0</v>
          </cell>
          <cell r="AN366">
            <v>0</v>
          </cell>
          <cell r="AO366">
            <v>0</v>
          </cell>
          <cell r="AP366">
            <v>0</v>
          </cell>
          <cell r="AQ366">
            <v>6</v>
          </cell>
          <cell r="AR366">
            <v>11</v>
          </cell>
          <cell r="AS366">
            <v>1</v>
          </cell>
          <cell r="AT366">
            <v>1</v>
          </cell>
          <cell r="AU366">
            <v>0</v>
          </cell>
          <cell r="AV366">
            <v>0</v>
          </cell>
          <cell r="AW366">
            <v>0</v>
          </cell>
          <cell r="AX366">
            <v>0</v>
          </cell>
          <cell r="AY366">
            <v>13</v>
          </cell>
          <cell r="AZ366">
            <v>66</v>
          </cell>
          <cell r="BA366">
            <v>14</v>
          </cell>
          <cell r="BB366">
            <v>11</v>
          </cell>
          <cell r="BC366">
            <v>2</v>
          </cell>
          <cell r="BD366">
            <v>0</v>
          </cell>
          <cell r="BE366">
            <v>0</v>
          </cell>
          <cell r="BF366">
            <v>1</v>
          </cell>
          <cell r="BG366">
            <v>94</v>
          </cell>
          <cell r="BH366">
            <v>808</v>
          </cell>
          <cell r="BI366">
            <v>120</v>
          </cell>
          <cell r="BJ366">
            <v>55</v>
          </cell>
          <cell r="BK366">
            <v>12</v>
          </cell>
          <cell r="BL366">
            <v>1</v>
          </cell>
          <cell r="BM366">
            <v>1</v>
          </cell>
          <cell r="BN366">
            <v>3</v>
          </cell>
          <cell r="BO366">
            <v>1000</v>
          </cell>
          <cell r="BP366">
            <v>40</v>
          </cell>
          <cell r="BQ366">
            <v>0</v>
          </cell>
          <cell r="BR366">
            <v>0</v>
          </cell>
          <cell r="BS366">
            <v>0</v>
          </cell>
          <cell r="BT366">
            <v>0</v>
          </cell>
          <cell r="BU366">
            <v>0</v>
          </cell>
          <cell r="BV366">
            <v>0</v>
          </cell>
          <cell r="BW366">
            <v>40</v>
          </cell>
          <cell r="BX366">
            <v>413</v>
          </cell>
          <cell r="BY366">
            <v>62</v>
          </cell>
          <cell r="BZ366">
            <v>40</v>
          </cell>
          <cell r="CA366">
            <v>14</v>
          </cell>
          <cell r="CB366">
            <v>4</v>
          </cell>
          <cell r="CC366">
            <v>2</v>
          </cell>
          <cell r="CD366">
            <v>2</v>
          </cell>
          <cell r="CE366">
            <v>537</v>
          </cell>
          <cell r="CF366">
            <v>247</v>
          </cell>
          <cell r="CG366">
            <v>28</v>
          </cell>
          <cell r="CH366">
            <v>35</v>
          </cell>
          <cell r="CI366">
            <v>16</v>
          </cell>
          <cell r="CJ366">
            <v>1</v>
          </cell>
          <cell r="CK366">
            <v>1</v>
          </cell>
          <cell r="CL366">
            <v>0</v>
          </cell>
          <cell r="CM366">
            <v>328</v>
          </cell>
          <cell r="CN366">
            <v>3</v>
          </cell>
          <cell r="CO366">
            <v>0</v>
          </cell>
          <cell r="CP366">
            <v>0</v>
          </cell>
          <cell r="CQ366">
            <v>0</v>
          </cell>
          <cell r="CR366">
            <v>0</v>
          </cell>
          <cell r="CS366">
            <v>0</v>
          </cell>
          <cell r="CT366">
            <v>0</v>
          </cell>
          <cell r="CU366">
            <v>3</v>
          </cell>
          <cell r="CV366">
            <v>5</v>
          </cell>
          <cell r="CW366">
            <v>0</v>
          </cell>
          <cell r="CX366">
            <v>0</v>
          </cell>
          <cell r="CY366">
            <v>0</v>
          </cell>
          <cell r="CZ366">
            <v>0</v>
          </cell>
          <cell r="DA366">
            <v>0</v>
          </cell>
          <cell r="DB366">
            <v>0</v>
          </cell>
          <cell r="DC366">
            <v>5</v>
          </cell>
          <cell r="DD366">
            <v>25</v>
          </cell>
          <cell r="DE366">
            <v>4</v>
          </cell>
          <cell r="DF366">
            <v>1</v>
          </cell>
          <cell r="DG366">
            <v>0</v>
          </cell>
          <cell r="DH366">
            <v>0</v>
          </cell>
          <cell r="DI366">
            <v>0</v>
          </cell>
          <cell r="DJ366">
            <v>0</v>
          </cell>
          <cell r="DK366">
            <v>30</v>
          </cell>
          <cell r="DL366">
            <v>733</v>
          </cell>
          <cell r="DM366">
            <v>94</v>
          </cell>
          <cell r="DN366">
            <v>76</v>
          </cell>
          <cell r="DO366">
            <v>30</v>
          </cell>
          <cell r="DP366">
            <v>5</v>
          </cell>
          <cell r="DQ366">
            <v>3</v>
          </cell>
          <cell r="DR366">
            <v>2</v>
          </cell>
          <cell r="DS366">
            <v>943</v>
          </cell>
          <cell r="DT366">
            <v>0</v>
          </cell>
          <cell r="DU366">
            <v>0</v>
          </cell>
          <cell r="DV366">
            <v>0</v>
          </cell>
          <cell r="DW366">
            <v>0</v>
          </cell>
        </row>
        <row r="367">
          <cell r="B367" t="str">
            <v>North West</v>
          </cell>
          <cell r="C367">
            <v>9</v>
          </cell>
          <cell r="D367">
            <v>7</v>
          </cell>
          <cell r="E367">
            <v>0</v>
          </cell>
          <cell r="F367">
            <v>0</v>
          </cell>
          <cell r="G367">
            <v>0</v>
          </cell>
          <cell r="H367">
            <v>0</v>
          </cell>
          <cell r="I367">
            <v>0</v>
          </cell>
          <cell r="J367">
            <v>0</v>
          </cell>
          <cell r="K367">
            <v>7</v>
          </cell>
          <cell r="L367">
            <v>76</v>
          </cell>
          <cell r="M367">
            <v>9</v>
          </cell>
          <cell r="N367">
            <v>3</v>
          </cell>
          <cell r="O367">
            <v>0</v>
          </cell>
          <cell r="P367">
            <v>0</v>
          </cell>
          <cell r="Q367">
            <v>0</v>
          </cell>
          <cell r="R367">
            <v>0</v>
          </cell>
          <cell r="S367">
            <v>88</v>
          </cell>
          <cell r="T367">
            <v>557</v>
          </cell>
          <cell r="U367">
            <v>118</v>
          </cell>
          <cell r="V367">
            <v>32</v>
          </cell>
          <cell r="W367">
            <v>9</v>
          </cell>
          <cell r="X367">
            <v>4</v>
          </cell>
          <cell r="Y367">
            <v>5</v>
          </cell>
          <cell r="Z367">
            <v>2</v>
          </cell>
          <cell r="AA367">
            <v>727</v>
          </cell>
          <cell r="AB367">
            <v>23</v>
          </cell>
          <cell r="AC367">
            <v>1</v>
          </cell>
          <cell r="AD367">
            <v>0</v>
          </cell>
          <cell r="AE367">
            <v>1</v>
          </cell>
          <cell r="AF367">
            <v>0</v>
          </cell>
          <cell r="AG367">
            <v>0</v>
          </cell>
          <cell r="AH367">
            <v>0</v>
          </cell>
          <cell r="AI367">
            <v>25</v>
          </cell>
          <cell r="AJ367">
            <v>3</v>
          </cell>
          <cell r="AK367">
            <v>0</v>
          </cell>
          <cell r="AL367">
            <v>0</v>
          </cell>
          <cell r="AM367">
            <v>0</v>
          </cell>
          <cell r="AN367">
            <v>0</v>
          </cell>
          <cell r="AO367">
            <v>0</v>
          </cell>
          <cell r="AP367">
            <v>0</v>
          </cell>
          <cell r="AQ367">
            <v>3</v>
          </cell>
          <cell r="AR367">
            <v>17</v>
          </cell>
          <cell r="AS367">
            <v>4</v>
          </cell>
          <cell r="AT367">
            <v>1</v>
          </cell>
          <cell r="AU367">
            <v>0</v>
          </cell>
          <cell r="AV367">
            <v>0</v>
          </cell>
          <cell r="AW367">
            <v>0</v>
          </cell>
          <cell r="AX367">
            <v>0</v>
          </cell>
          <cell r="AY367">
            <v>22</v>
          </cell>
          <cell r="AZ367">
            <v>226</v>
          </cell>
          <cell r="BA367">
            <v>30</v>
          </cell>
          <cell r="BB367">
            <v>8</v>
          </cell>
          <cell r="BC367">
            <v>1</v>
          </cell>
          <cell r="BD367">
            <v>2</v>
          </cell>
          <cell r="BE367">
            <v>1</v>
          </cell>
          <cell r="BF367">
            <v>0</v>
          </cell>
          <cell r="BG367">
            <v>268</v>
          </cell>
          <cell r="BH367">
            <v>909</v>
          </cell>
          <cell r="BI367">
            <v>162</v>
          </cell>
          <cell r="BJ367">
            <v>44</v>
          </cell>
          <cell r="BK367">
            <v>11</v>
          </cell>
          <cell r="BL367">
            <v>6</v>
          </cell>
          <cell r="BM367">
            <v>6</v>
          </cell>
          <cell r="BN367">
            <v>2</v>
          </cell>
          <cell r="BO367">
            <v>1140</v>
          </cell>
          <cell r="BP367">
            <v>11</v>
          </cell>
          <cell r="BQ367">
            <v>2</v>
          </cell>
          <cell r="BR367">
            <v>0</v>
          </cell>
          <cell r="BS367">
            <v>0</v>
          </cell>
          <cell r="BT367">
            <v>0</v>
          </cell>
          <cell r="BU367">
            <v>0</v>
          </cell>
          <cell r="BV367">
            <v>0</v>
          </cell>
          <cell r="BW367">
            <v>13</v>
          </cell>
          <cell r="BX367">
            <v>616</v>
          </cell>
          <cell r="BY367">
            <v>93</v>
          </cell>
          <cell r="BZ367">
            <v>18</v>
          </cell>
          <cell r="CA367">
            <v>3</v>
          </cell>
          <cell r="CB367">
            <v>1</v>
          </cell>
          <cell r="CC367">
            <v>0</v>
          </cell>
          <cell r="CD367">
            <v>0</v>
          </cell>
          <cell r="CE367">
            <v>731</v>
          </cell>
          <cell r="CF367">
            <v>129</v>
          </cell>
          <cell r="CG367">
            <v>9</v>
          </cell>
          <cell r="CH367">
            <v>5</v>
          </cell>
          <cell r="CI367">
            <v>0</v>
          </cell>
          <cell r="CJ367">
            <v>0</v>
          </cell>
          <cell r="CK367">
            <v>0</v>
          </cell>
          <cell r="CL367">
            <v>0</v>
          </cell>
          <cell r="CM367">
            <v>143</v>
          </cell>
          <cell r="CN367">
            <v>14</v>
          </cell>
          <cell r="CO367">
            <v>3</v>
          </cell>
          <cell r="CP367">
            <v>0</v>
          </cell>
          <cell r="CQ367">
            <v>0</v>
          </cell>
          <cell r="CR367">
            <v>0</v>
          </cell>
          <cell r="CS367">
            <v>0</v>
          </cell>
          <cell r="CT367">
            <v>0</v>
          </cell>
          <cell r="CU367">
            <v>17</v>
          </cell>
          <cell r="CV367">
            <v>14</v>
          </cell>
          <cell r="CW367">
            <v>0</v>
          </cell>
          <cell r="CX367">
            <v>0</v>
          </cell>
          <cell r="CY367">
            <v>0</v>
          </cell>
          <cell r="CZ367">
            <v>0</v>
          </cell>
          <cell r="DA367">
            <v>0</v>
          </cell>
          <cell r="DB367">
            <v>0</v>
          </cell>
          <cell r="DC367">
            <v>14</v>
          </cell>
          <cell r="DD367">
            <v>110</v>
          </cell>
          <cell r="DE367">
            <v>23</v>
          </cell>
          <cell r="DF367">
            <v>11</v>
          </cell>
          <cell r="DG367">
            <v>1</v>
          </cell>
          <cell r="DH367">
            <v>0</v>
          </cell>
          <cell r="DI367">
            <v>0</v>
          </cell>
          <cell r="DJ367">
            <v>0</v>
          </cell>
          <cell r="DK367">
            <v>145</v>
          </cell>
          <cell r="DL367">
            <v>894</v>
          </cell>
          <cell r="DM367">
            <v>130</v>
          </cell>
          <cell r="DN367">
            <v>34</v>
          </cell>
          <cell r="DO367">
            <v>4</v>
          </cell>
          <cell r="DP367">
            <v>1</v>
          </cell>
          <cell r="DQ367">
            <v>0</v>
          </cell>
          <cell r="DR367">
            <v>0</v>
          </cell>
          <cell r="DS367">
            <v>1063</v>
          </cell>
          <cell r="DT367">
            <v>0</v>
          </cell>
          <cell r="DU367">
            <v>0</v>
          </cell>
          <cell r="DV367">
            <v>0</v>
          </cell>
          <cell r="DW367">
            <v>0</v>
          </cell>
        </row>
        <row r="368">
          <cell r="B368" t="str">
            <v>England</v>
          </cell>
          <cell r="D368">
            <v>162</v>
          </cell>
          <cell r="E368">
            <v>24</v>
          </cell>
          <cell r="F368">
            <v>13</v>
          </cell>
          <cell r="G368">
            <v>6</v>
          </cell>
          <cell r="H368">
            <v>5</v>
          </cell>
          <cell r="I368">
            <v>2</v>
          </cell>
          <cell r="J368">
            <v>0</v>
          </cell>
          <cell r="K368">
            <v>212</v>
          </cell>
          <cell r="L368">
            <v>236</v>
          </cell>
          <cell r="M368">
            <v>86</v>
          </cell>
          <cell r="N368">
            <v>67</v>
          </cell>
          <cell r="O368">
            <v>26</v>
          </cell>
          <cell r="P368">
            <v>10</v>
          </cell>
          <cell r="Q368">
            <v>13</v>
          </cell>
          <cell r="R368">
            <v>4</v>
          </cell>
          <cell r="S368">
            <v>442</v>
          </cell>
          <cell r="T368">
            <v>3601</v>
          </cell>
          <cell r="U368">
            <v>1320</v>
          </cell>
          <cell r="V368">
            <v>1304</v>
          </cell>
          <cell r="W368">
            <v>777</v>
          </cell>
          <cell r="X368">
            <v>505</v>
          </cell>
          <cell r="Y368">
            <v>248</v>
          </cell>
          <cell r="Z368">
            <v>227</v>
          </cell>
          <cell r="AA368">
            <v>7982</v>
          </cell>
          <cell r="AB368">
            <v>430</v>
          </cell>
          <cell r="AC368">
            <v>52</v>
          </cell>
          <cell r="AD368">
            <v>49</v>
          </cell>
          <cell r="AE368">
            <v>28</v>
          </cell>
          <cell r="AF368">
            <v>17</v>
          </cell>
          <cell r="AG368">
            <v>11</v>
          </cell>
          <cell r="AH368">
            <v>23</v>
          </cell>
          <cell r="AI368">
            <v>610</v>
          </cell>
          <cell r="AJ368">
            <v>79</v>
          </cell>
          <cell r="AK368">
            <v>11</v>
          </cell>
          <cell r="AL368">
            <v>12</v>
          </cell>
          <cell r="AM368">
            <v>7</v>
          </cell>
          <cell r="AN368">
            <v>3</v>
          </cell>
          <cell r="AO368">
            <v>0</v>
          </cell>
          <cell r="AP368">
            <v>1</v>
          </cell>
          <cell r="AQ368">
            <v>113</v>
          </cell>
          <cell r="AR368">
            <v>273</v>
          </cell>
          <cell r="AS368">
            <v>81</v>
          </cell>
          <cell r="AT368">
            <v>52</v>
          </cell>
          <cell r="AU368">
            <v>30</v>
          </cell>
          <cell r="AV368">
            <v>18</v>
          </cell>
          <cell r="AW368">
            <v>16</v>
          </cell>
          <cell r="AX368">
            <v>6</v>
          </cell>
          <cell r="AY368">
            <v>476</v>
          </cell>
          <cell r="AZ368">
            <v>1101</v>
          </cell>
          <cell r="BA368">
            <v>276</v>
          </cell>
          <cell r="BB368">
            <v>195</v>
          </cell>
          <cell r="BC368">
            <v>123</v>
          </cell>
          <cell r="BD368">
            <v>73</v>
          </cell>
          <cell r="BE368">
            <v>41</v>
          </cell>
          <cell r="BF368">
            <v>26</v>
          </cell>
          <cell r="BG368">
            <v>1835</v>
          </cell>
          <cell r="BH368">
            <v>5882</v>
          </cell>
          <cell r="BI368">
            <v>1850</v>
          </cell>
          <cell r="BJ368">
            <v>1692</v>
          </cell>
          <cell r="BK368">
            <v>997</v>
          </cell>
          <cell r="BL368">
            <v>631</v>
          </cell>
          <cell r="BM368">
            <v>331</v>
          </cell>
          <cell r="BN368">
            <v>287</v>
          </cell>
          <cell r="BO368">
            <v>11670</v>
          </cell>
          <cell r="BP368">
            <v>171</v>
          </cell>
          <cell r="BQ368">
            <v>17</v>
          </cell>
          <cell r="BR368">
            <v>5</v>
          </cell>
          <cell r="BS368">
            <v>8</v>
          </cell>
          <cell r="BT368">
            <v>4</v>
          </cell>
          <cell r="BU368">
            <v>4</v>
          </cell>
          <cell r="BV368">
            <v>0</v>
          </cell>
          <cell r="BW368">
            <v>209</v>
          </cell>
          <cell r="BX368">
            <v>2318</v>
          </cell>
          <cell r="BY368">
            <v>367</v>
          </cell>
          <cell r="BZ368">
            <v>151</v>
          </cell>
          <cell r="CA368">
            <v>71</v>
          </cell>
          <cell r="CB368">
            <v>16</v>
          </cell>
          <cell r="CC368">
            <v>5</v>
          </cell>
          <cell r="CD368">
            <v>5</v>
          </cell>
          <cell r="CE368">
            <v>2933</v>
          </cell>
          <cell r="CF368">
            <v>680</v>
          </cell>
          <cell r="CG368">
            <v>105</v>
          </cell>
          <cell r="CH368">
            <v>66</v>
          </cell>
          <cell r="CI368">
            <v>19</v>
          </cell>
          <cell r="CJ368">
            <v>3</v>
          </cell>
          <cell r="CK368">
            <v>3</v>
          </cell>
          <cell r="CL368">
            <v>3</v>
          </cell>
          <cell r="CM368">
            <v>879</v>
          </cell>
          <cell r="CN368">
            <v>70</v>
          </cell>
          <cell r="CO368">
            <v>6</v>
          </cell>
          <cell r="CP368">
            <v>1</v>
          </cell>
          <cell r="CQ368">
            <v>3</v>
          </cell>
          <cell r="CR368">
            <v>0</v>
          </cell>
          <cell r="CS368">
            <v>0</v>
          </cell>
          <cell r="CT368">
            <v>0</v>
          </cell>
          <cell r="CU368">
            <v>80</v>
          </cell>
          <cell r="CV368">
            <v>108</v>
          </cell>
          <cell r="CW368">
            <v>10</v>
          </cell>
          <cell r="CX368">
            <v>3</v>
          </cell>
          <cell r="CY368">
            <v>0</v>
          </cell>
          <cell r="CZ368">
            <v>2</v>
          </cell>
          <cell r="DA368">
            <v>0</v>
          </cell>
          <cell r="DB368">
            <v>0</v>
          </cell>
          <cell r="DC368">
            <v>123</v>
          </cell>
          <cell r="DD368">
            <v>293</v>
          </cell>
          <cell r="DE368">
            <v>70</v>
          </cell>
          <cell r="DF368">
            <v>47</v>
          </cell>
          <cell r="DG368">
            <v>24</v>
          </cell>
          <cell r="DH368">
            <v>5</v>
          </cell>
          <cell r="DI368">
            <v>4</v>
          </cell>
          <cell r="DJ368">
            <v>1</v>
          </cell>
          <cell r="DK368">
            <v>444</v>
          </cell>
          <cell r="DL368">
            <v>3640</v>
          </cell>
          <cell r="DM368">
            <v>575</v>
          </cell>
          <cell r="DN368">
            <v>273</v>
          </cell>
          <cell r="DO368">
            <v>125</v>
          </cell>
          <cell r="DP368">
            <v>30</v>
          </cell>
          <cell r="DQ368">
            <v>16</v>
          </cell>
          <cell r="DR368">
            <v>9</v>
          </cell>
          <cell r="DS368">
            <v>4668</v>
          </cell>
          <cell r="DT368">
            <v>0</v>
          </cell>
          <cell r="DU368">
            <v>0</v>
          </cell>
          <cell r="DV368">
            <v>0</v>
          </cell>
          <cell r="DW368">
            <v>0</v>
          </cell>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LA_dropdown"/>
      <sheetName val="2016-17"/>
      <sheetName val="2015-16"/>
      <sheetName val="2014-15"/>
      <sheetName val="2013-14"/>
      <sheetName val="2012-13"/>
      <sheetName val="2011-12"/>
      <sheetName val="2010-11"/>
      <sheetName val="2009-10"/>
      <sheetName val="2008-09"/>
      <sheetName val="2007-08"/>
      <sheetName val="2006-07"/>
      <sheetName val="2005-06"/>
      <sheetName val="2004-05"/>
    </sheetNames>
    <sheetDataSet>
      <sheetData sheetId="0"/>
      <sheetData sheetId="1"/>
      <sheetData sheetId="2">
        <row r="7">
          <cell r="A7" t="str">
            <v>England</v>
          </cell>
          <cell r="B7" t="str">
            <v>England</v>
          </cell>
          <cell r="C7" t="str">
            <v>England</v>
          </cell>
          <cell r="D7" t="str">
            <v>R</v>
          </cell>
          <cell r="E7">
            <v>23228.924999999999</v>
          </cell>
          <cell r="F7">
            <v>35890</v>
          </cell>
          <cell r="G7">
            <v>9330</v>
          </cell>
          <cell r="H7">
            <v>5560</v>
          </cell>
          <cell r="I7">
            <v>1990</v>
          </cell>
          <cell r="J7">
            <v>2830</v>
          </cell>
          <cell r="K7">
            <v>3510</v>
          </cell>
          <cell r="L7">
            <v>59100</v>
          </cell>
          <cell r="M7">
            <v>2.54</v>
          </cell>
          <cell r="N7">
            <v>9850</v>
          </cell>
          <cell r="O7">
            <v>19460</v>
          </cell>
          <cell r="P7">
            <v>27140</v>
          </cell>
          <cell r="Q7">
            <v>115550</v>
          </cell>
          <cell r="R7">
            <v>6580</v>
          </cell>
          <cell r="S7">
            <v>5740</v>
          </cell>
          <cell r="T7">
            <v>14370</v>
          </cell>
          <cell r="U7">
            <v>24510</v>
          </cell>
          <cell r="V7">
            <v>26020</v>
          </cell>
          <cell r="W7">
            <v>77220</v>
          </cell>
          <cell r="X7">
            <v>3.32</v>
          </cell>
        </row>
        <row r="8">
          <cell r="A8" t="str">
            <v>London</v>
          </cell>
          <cell r="B8" t="str">
            <v>London</v>
          </cell>
          <cell r="C8" t="str">
            <v>London</v>
          </cell>
          <cell r="E8">
            <v>3589.3240000000001</v>
          </cell>
          <cell r="F8">
            <v>5770</v>
          </cell>
          <cell r="G8">
            <v>5850</v>
          </cell>
          <cell r="H8">
            <v>2680</v>
          </cell>
          <cell r="I8">
            <v>870</v>
          </cell>
          <cell r="J8">
            <v>1470</v>
          </cell>
          <cell r="K8">
            <v>1430</v>
          </cell>
          <cell r="L8">
            <v>18060</v>
          </cell>
          <cell r="M8">
            <v>5.03</v>
          </cell>
          <cell r="N8">
            <v>2580</v>
          </cell>
          <cell r="O8">
            <v>3940</v>
          </cell>
          <cell r="P8">
            <v>5060</v>
          </cell>
          <cell r="Q8">
            <v>29650</v>
          </cell>
          <cell r="R8">
            <v>3020</v>
          </cell>
          <cell r="S8">
            <v>3260</v>
          </cell>
          <cell r="T8">
            <v>7000</v>
          </cell>
          <cell r="U8">
            <v>20100</v>
          </cell>
          <cell r="V8">
            <v>20910</v>
          </cell>
          <cell r="W8">
            <v>54280</v>
          </cell>
          <cell r="X8">
            <v>15.12</v>
          </cell>
        </row>
        <row r="9">
          <cell r="A9" t="str">
            <v>Rest of England</v>
          </cell>
          <cell r="B9" t="str">
            <v>Rest of England</v>
          </cell>
          <cell r="C9" t="str">
            <v>Rest of England</v>
          </cell>
          <cell r="D9" t="str">
            <v>R</v>
          </cell>
          <cell r="E9">
            <v>19639.600999999999</v>
          </cell>
          <cell r="F9">
            <v>30120</v>
          </cell>
          <cell r="G9">
            <v>3480</v>
          </cell>
          <cell r="H9">
            <v>2880</v>
          </cell>
          <cell r="I9">
            <v>1120</v>
          </cell>
          <cell r="J9">
            <v>1360</v>
          </cell>
          <cell r="K9">
            <v>2080</v>
          </cell>
          <cell r="L9">
            <v>41040</v>
          </cell>
          <cell r="M9">
            <v>2.09</v>
          </cell>
          <cell r="N9">
            <v>7270</v>
          </cell>
          <cell r="O9">
            <v>15520</v>
          </cell>
          <cell r="P9">
            <v>22080</v>
          </cell>
          <cell r="Q9">
            <v>85910</v>
          </cell>
          <cell r="R9">
            <v>3560</v>
          </cell>
          <cell r="S9">
            <v>2480</v>
          </cell>
          <cell r="T9">
            <v>7370</v>
          </cell>
          <cell r="U9">
            <v>4410</v>
          </cell>
          <cell r="V9">
            <v>5110</v>
          </cell>
          <cell r="W9">
            <v>22940</v>
          </cell>
          <cell r="X9">
            <v>1.17</v>
          </cell>
        </row>
        <row r="11">
          <cell r="A11" t="str">
            <v>E07000223</v>
          </cell>
          <cell r="B11" t="str">
            <v>Adur</v>
          </cell>
          <cell r="C11" t="str">
            <v>E07000223</v>
          </cell>
          <cell r="E11">
            <v>28.274999999999999</v>
          </cell>
          <cell r="F11">
            <v>30</v>
          </cell>
          <cell r="G11" t="str">
            <v>--</v>
          </cell>
          <cell r="H11" t="str">
            <v>--</v>
          </cell>
          <cell r="I11" t="str">
            <v>--</v>
          </cell>
          <cell r="J11" t="str">
            <v>--</v>
          </cell>
          <cell r="K11" t="str">
            <v>--</v>
          </cell>
          <cell r="L11">
            <v>31</v>
          </cell>
          <cell r="M11">
            <v>1.1000000000000001</v>
          </cell>
          <cell r="N11">
            <v>7</v>
          </cell>
          <cell r="O11">
            <v>27</v>
          </cell>
          <cell r="P11">
            <v>15</v>
          </cell>
          <cell r="Q11">
            <v>80</v>
          </cell>
          <cell r="R11" t="str">
            <v>--</v>
          </cell>
          <cell r="S11" t="str">
            <v>--</v>
          </cell>
          <cell r="T11">
            <v>7</v>
          </cell>
          <cell r="U11">
            <v>32</v>
          </cell>
          <cell r="V11">
            <v>7</v>
          </cell>
          <cell r="W11">
            <v>51</v>
          </cell>
          <cell r="X11">
            <v>1.8</v>
          </cell>
        </row>
        <row r="12">
          <cell r="A12" t="str">
            <v>E07000026</v>
          </cell>
          <cell r="B12" t="str">
            <v>Allerdale</v>
          </cell>
          <cell r="C12" t="str">
            <v>E07000026</v>
          </cell>
          <cell r="E12">
            <v>43.033000000000001</v>
          </cell>
          <cell r="F12" t="str">
            <v>--</v>
          </cell>
          <cell r="G12" t="str">
            <v>--</v>
          </cell>
          <cell r="H12" t="str">
            <v>--</v>
          </cell>
          <cell r="I12" t="str">
            <v>--</v>
          </cell>
          <cell r="J12" t="str">
            <v>--</v>
          </cell>
          <cell r="K12" t="str">
            <v>--</v>
          </cell>
          <cell r="L12">
            <v>17</v>
          </cell>
          <cell r="M12">
            <v>0.4</v>
          </cell>
          <cell r="N12">
            <v>12</v>
          </cell>
          <cell r="O12">
            <v>23</v>
          </cell>
          <cell r="P12">
            <v>33</v>
          </cell>
          <cell r="Q12">
            <v>85</v>
          </cell>
          <cell r="R12" t="str">
            <v>--</v>
          </cell>
          <cell r="S12" t="str">
            <v>--</v>
          </cell>
          <cell r="T12" t="str">
            <v>--</v>
          </cell>
          <cell r="U12" t="str">
            <v>--</v>
          </cell>
          <cell r="V12" t="str">
            <v>--</v>
          </cell>
          <cell r="W12">
            <v>5</v>
          </cell>
          <cell r="X12">
            <v>0.12</v>
          </cell>
        </row>
        <row r="13">
          <cell r="A13" t="str">
            <v>E07000032</v>
          </cell>
          <cell r="B13" t="str">
            <v>Amber Valley</v>
          </cell>
          <cell r="C13" t="str">
            <v>E07000032</v>
          </cell>
          <cell r="E13">
            <v>54.555</v>
          </cell>
          <cell r="F13">
            <v>78</v>
          </cell>
          <cell r="G13" t="str">
            <v>--</v>
          </cell>
          <cell r="H13" t="str">
            <v>--</v>
          </cell>
          <cell r="I13" t="str">
            <v>--</v>
          </cell>
          <cell r="J13" t="str">
            <v>--</v>
          </cell>
          <cell r="K13" t="str">
            <v>--</v>
          </cell>
          <cell r="L13">
            <v>81</v>
          </cell>
          <cell r="M13">
            <v>1.48</v>
          </cell>
          <cell r="N13">
            <v>7</v>
          </cell>
          <cell r="O13">
            <v>78</v>
          </cell>
          <cell r="P13">
            <v>149</v>
          </cell>
          <cell r="Q13">
            <v>315</v>
          </cell>
          <cell r="R13" t="str">
            <v>--</v>
          </cell>
          <cell r="S13">
            <v>8</v>
          </cell>
          <cell r="T13">
            <v>5</v>
          </cell>
          <cell r="U13" t="str">
            <v>--</v>
          </cell>
          <cell r="V13" t="str">
            <v>--</v>
          </cell>
          <cell r="W13">
            <v>13</v>
          </cell>
          <cell r="X13">
            <v>0.24</v>
          </cell>
        </row>
        <row r="14">
          <cell r="A14" t="str">
            <v>E07000224</v>
          </cell>
          <cell r="B14" t="str">
            <v>Arun</v>
          </cell>
          <cell r="C14" t="str">
            <v>E07000224</v>
          </cell>
          <cell r="E14">
            <v>70.554000000000002</v>
          </cell>
          <cell r="F14">
            <v>218</v>
          </cell>
          <cell r="G14" t="str">
            <v>--</v>
          </cell>
          <cell r="H14" t="str">
            <v>--</v>
          </cell>
          <cell r="I14" t="str">
            <v>--</v>
          </cell>
          <cell r="J14" t="str">
            <v>--</v>
          </cell>
          <cell r="K14" t="str">
            <v>--</v>
          </cell>
          <cell r="L14">
            <v>220</v>
          </cell>
          <cell r="M14">
            <v>3.12</v>
          </cell>
          <cell r="N14">
            <v>19</v>
          </cell>
          <cell r="O14">
            <v>66</v>
          </cell>
          <cell r="P14">
            <v>466</v>
          </cell>
          <cell r="Q14">
            <v>771</v>
          </cell>
          <cell r="R14">
            <v>29</v>
          </cell>
          <cell r="S14">
            <v>41</v>
          </cell>
          <cell r="T14">
            <v>17</v>
          </cell>
          <cell r="U14" t="str">
            <v>--</v>
          </cell>
          <cell r="V14" t="str">
            <v>--</v>
          </cell>
          <cell r="W14">
            <v>87</v>
          </cell>
          <cell r="X14">
            <v>1.23</v>
          </cell>
        </row>
        <row r="15">
          <cell r="A15" t="str">
            <v>E07000170</v>
          </cell>
          <cell r="B15" t="str">
            <v>Ashfield</v>
          </cell>
          <cell r="C15" t="str">
            <v>E07000170</v>
          </cell>
          <cell r="E15">
            <v>53.514000000000003</v>
          </cell>
          <cell r="F15">
            <v>98</v>
          </cell>
          <cell r="G15" t="str">
            <v>--</v>
          </cell>
          <cell r="H15" t="str">
            <v>--</v>
          </cell>
          <cell r="I15" t="str">
            <v>--</v>
          </cell>
          <cell r="J15" t="str">
            <v>--</v>
          </cell>
          <cell r="K15" t="str">
            <v>--</v>
          </cell>
          <cell r="L15">
            <v>100</v>
          </cell>
          <cell r="M15">
            <v>1.87</v>
          </cell>
          <cell r="N15">
            <v>21</v>
          </cell>
          <cell r="O15">
            <v>9</v>
          </cell>
          <cell r="P15">
            <v>33</v>
          </cell>
          <cell r="Q15">
            <v>163</v>
          </cell>
          <cell r="R15" t="str">
            <v>--</v>
          </cell>
          <cell r="S15" t="str">
            <v>--</v>
          </cell>
          <cell r="T15" t="str">
            <v>--</v>
          </cell>
          <cell r="U15" t="str">
            <v>--</v>
          </cell>
          <cell r="V15" t="str">
            <v>--</v>
          </cell>
          <cell r="W15">
            <v>14</v>
          </cell>
          <cell r="X15">
            <v>0.26</v>
          </cell>
        </row>
        <row r="16">
          <cell r="A16" t="str">
            <v>E07000105</v>
          </cell>
          <cell r="B16" t="str">
            <v>Ashford</v>
          </cell>
          <cell r="C16" t="str">
            <v>E07000105</v>
          </cell>
          <cell r="E16">
            <v>51.948</v>
          </cell>
          <cell r="F16">
            <v>121</v>
          </cell>
          <cell r="G16">
            <v>7</v>
          </cell>
          <cell r="H16" t="str">
            <v>--</v>
          </cell>
          <cell r="I16" t="str">
            <v>--</v>
          </cell>
          <cell r="J16" t="str">
            <v>--</v>
          </cell>
          <cell r="K16" t="str">
            <v>--</v>
          </cell>
          <cell r="L16">
            <v>136</v>
          </cell>
          <cell r="M16">
            <v>2.62</v>
          </cell>
          <cell r="N16">
            <v>11</v>
          </cell>
          <cell r="O16">
            <v>10</v>
          </cell>
          <cell r="P16">
            <v>51</v>
          </cell>
          <cell r="Q16">
            <v>208</v>
          </cell>
          <cell r="R16">
            <v>27</v>
          </cell>
          <cell r="S16" t="str">
            <v>--</v>
          </cell>
          <cell r="T16">
            <v>31</v>
          </cell>
          <cell r="U16">
            <v>56</v>
          </cell>
          <cell r="V16" t="str">
            <v>--</v>
          </cell>
          <cell r="W16">
            <v>124</v>
          </cell>
          <cell r="X16">
            <v>2.39</v>
          </cell>
        </row>
        <row r="17">
          <cell r="A17" t="str">
            <v>E07000004</v>
          </cell>
          <cell r="B17" t="str">
            <v>Aylesbury Vale</v>
          </cell>
          <cell r="C17" t="str">
            <v>E07000004</v>
          </cell>
          <cell r="E17">
            <v>75.781999999999996</v>
          </cell>
          <cell r="F17">
            <v>113</v>
          </cell>
          <cell r="G17">
            <v>14</v>
          </cell>
          <cell r="H17">
            <v>12</v>
          </cell>
          <cell r="I17" t="str">
            <v>--</v>
          </cell>
          <cell r="J17" t="str">
            <v>--</v>
          </cell>
          <cell r="K17">
            <v>14</v>
          </cell>
          <cell r="L17">
            <v>161</v>
          </cell>
          <cell r="M17">
            <v>2.12</v>
          </cell>
          <cell r="N17">
            <v>16</v>
          </cell>
          <cell r="O17">
            <v>34</v>
          </cell>
          <cell r="P17">
            <v>30</v>
          </cell>
          <cell r="Q17">
            <v>241</v>
          </cell>
          <cell r="R17" t="str">
            <v>--</v>
          </cell>
          <cell r="S17" t="str">
            <v>--</v>
          </cell>
          <cell r="T17">
            <v>7</v>
          </cell>
          <cell r="U17" t="str">
            <v>--</v>
          </cell>
          <cell r="V17">
            <v>7</v>
          </cell>
          <cell r="W17">
            <v>15</v>
          </cell>
          <cell r="X17">
            <v>0.2</v>
          </cell>
        </row>
        <row r="18">
          <cell r="A18" t="str">
            <v>E07000200</v>
          </cell>
          <cell r="B18" t="str">
            <v>Babergh</v>
          </cell>
          <cell r="C18" t="str">
            <v>E07000200</v>
          </cell>
          <cell r="E18">
            <v>39.020000000000003</v>
          </cell>
          <cell r="F18">
            <v>60</v>
          </cell>
          <cell r="G18" t="str">
            <v>--</v>
          </cell>
          <cell r="H18" t="str">
            <v>--</v>
          </cell>
          <cell r="I18" t="str">
            <v>--</v>
          </cell>
          <cell r="J18" t="str">
            <v>--</v>
          </cell>
          <cell r="K18" t="str">
            <v>--</v>
          </cell>
          <cell r="L18">
            <v>61</v>
          </cell>
          <cell r="M18">
            <v>1.56</v>
          </cell>
          <cell r="N18">
            <v>10</v>
          </cell>
          <cell r="O18">
            <v>15</v>
          </cell>
          <cell r="P18">
            <v>47</v>
          </cell>
          <cell r="Q18">
            <v>133</v>
          </cell>
          <cell r="R18">
            <v>7</v>
          </cell>
          <cell r="S18" t="str">
            <v>--</v>
          </cell>
          <cell r="T18">
            <v>27</v>
          </cell>
          <cell r="U18" t="str">
            <v>--</v>
          </cell>
          <cell r="V18" t="str">
            <v>--</v>
          </cell>
          <cell r="W18">
            <v>37</v>
          </cell>
          <cell r="X18">
            <v>0.95</v>
          </cell>
        </row>
        <row r="19">
          <cell r="A19" t="str">
            <v>E09000002</v>
          </cell>
          <cell r="B19" t="str">
            <v>Barking and Dagenham</v>
          </cell>
          <cell r="C19" t="str">
            <v>E09000002</v>
          </cell>
          <cell r="E19">
            <v>77.025000000000006</v>
          </cell>
          <cell r="F19">
            <v>170</v>
          </cell>
          <cell r="G19">
            <v>254</v>
          </cell>
          <cell r="H19">
            <v>89</v>
          </cell>
          <cell r="I19">
            <v>25</v>
          </cell>
          <cell r="J19" t="str">
            <v>--</v>
          </cell>
          <cell r="K19" t="str">
            <v>--</v>
          </cell>
          <cell r="L19">
            <v>543</v>
          </cell>
          <cell r="M19">
            <v>7.05</v>
          </cell>
          <cell r="N19">
            <v>183</v>
          </cell>
          <cell r="O19">
            <v>214</v>
          </cell>
          <cell r="P19">
            <v>194</v>
          </cell>
          <cell r="Q19">
            <v>1134</v>
          </cell>
          <cell r="R19">
            <v>7</v>
          </cell>
          <cell r="S19">
            <v>167</v>
          </cell>
          <cell r="T19">
            <v>324</v>
          </cell>
          <cell r="U19">
            <v>1326</v>
          </cell>
          <cell r="V19">
            <v>20</v>
          </cell>
          <cell r="W19">
            <v>1844</v>
          </cell>
          <cell r="X19">
            <v>23.94</v>
          </cell>
        </row>
        <row r="20">
          <cell r="A20" t="str">
            <v>E09000003</v>
          </cell>
          <cell r="B20" t="str">
            <v>Barnet</v>
          </cell>
          <cell r="C20" t="str">
            <v>E09000003</v>
          </cell>
          <cell r="E20">
            <v>151.346</v>
          </cell>
          <cell r="F20">
            <v>240</v>
          </cell>
          <cell r="G20">
            <v>137</v>
          </cell>
          <cell r="H20">
            <v>147</v>
          </cell>
          <cell r="I20">
            <v>27</v>
          </cell>
          <cell r="J20">
            <v>30</v>
          </cell>
          <cell r="K20">
            <v>58</v>
          </cell>
          <cell r="L20">
            <v>640</v>
          </cell>
          <cell r="M20">
            <v>4.2300000000000004</v>
          </cell>
          <cell r="N20">
            <v>47</v>
          </cell>
          <cell r="O20">
            <v>83</v>
          </cell>
          <cell r="P20">
            <v>164</v>
          </cell>
          <cell r="Q20">
            <v>934</v>
          </cell>
          <cell r="R20" t="str">
            <v>--</v>
          </cell>
          <cell r="S20" t="str">
            <v>--</v>
          </cell>
          <cell r="T20">
            <v>994</v>
          </cell>
          <cell r="U20">
            <v>855</v>
          </cell>
          <cell r="V20">
            <v>889</v>
          </cell>
          <cell r="W20">
            <v>2757</v>
          </cell>
          <cell r="X20">
            <v>18.22</v>
          </cell>
        </row>
        <row r="21">
          <cell r="A21" t="str">
            <v>E08000016</v>
          </cell>
          <cell r="B21" t="str">
            <v>Barnsley</v>
          </cell>
          <cell r="C21" t="str">
            <v>E08000016</v>
          </cell>
          <cell r="E21">
            <v>105.792</v>
          </cell>
          <cell r="F21">
            <v>9</v>
          </cell>
          <cell r="G21" t="str">
            <v>--</v>
          </cell>
          <cell r="H21" t="str">
            <v>--</v>
          </cell>
          <cell r="I21" t="str">
            <v>--</v>
          </cell>
          <cell r="J21" t="str">
            <v>--</v>
          </cell>
          <cell r="K21" t="str">
            <v>--</v>
          </cell>
          <cell r="L21">
            <v>15</v>
          </cell>
          <cell r="M21">
            <v>0.14000000000000001</v>
          </cell>
          <cell r="N21" t="str">
            <v>--</v>
          </cell>
          <cell r="O21" t="str">
            <v>--</v>
          </cell>
          <cell r="P21">
            <v>97</v>
          </cell>
          <cell r="Q21">
            <v>118</v>
          </cell>
          <cell r="R21" t="str">
            <v>--</v>
          </cell>
          <cell r="S21" t="str">
            <v>--</v>
          </cell>
          <cell r="T21" t="str">
            <v>--</v>
          </cell>
          <cell r="U21" t="str">
            <v>--</v>
          </cell>
          <cell r="V21" t="str">
            <v>--</v>
          </cell>
          <cell r="W21" t="str">
            <v>--</v>
          </cell>
          <cell r="X21" t="str">
            <v>--</v>
          </cell>
        </row>
        <row r="22">
          <cell r="A22" t="str">
            <v>E07000027</v>
          </cell>
          <cell r="B22" t="str">
            <v>Barrow-in-Furness</v>
          </cell>
          <cell r="C22" t="str">
            <v>E07000027</v>
          </cell>
          <cell r="E22">
            <v>30.768999999999998</v>
          </cell>
          <cell r="F22" t="str">
            <v>--</v>
          </cell>
          <cell r="G22" t="str">
            <v>--</v>
          </cell>
          <cell r="H22" t="str">
            <v>--</v>
          </cell>
          <cell r="I22" t="str">
            <v>--</v>
          </cell>
          <cell r="J22" t="str">
            <v>--</v>
          </cell>
          <cell r="K22" t="str">
            <v>--</v>
          </cell>
          <cell r="L22">
            <v>11</v>
          </cell>
          <cell r="M22">
            <v>0.36</v>
          </cell>
          <cell r="N22">
            <v>9</v>
          </cell>
          <cell r="O22">
            <v>6</v>
          </cell>
          <cell r="P22">
            <v>37</v>
          </cell>
          <cell r="Q22">
            <v>63</v>
          </cell>
          <cell r="R22" t="str">
            <v>--</v>
          </cell>
          <cell r="S22" t="str">
            <v>--</v>
          </cell>
          <cell r="T22" t="str">
            <v>--</v>
          </cell>
          <cell r="U22" t="str">
            <v>--</v>
          </cell>
          <cell r="V22" t="str">
            <v>--</v>
          </cell>
          <cell r="W22">
            <v>7</v>
          </cell>
          <cell r="X22">
            <v>0.23</v>
          </cell>
        </row>
        <row r="23">
          <cell r="A23" t="str">
            <v>E07000066</v>
          </cell>
          <cell r="B23" t="str">
            <v>Basildon</v>
          </cell>
          <cell r="C23" t="str">
            <v>E07000066</v>
          </cell>
          <cell r="E23">
            <v>77.106999999999999</v>
          </cell>
          <cell r="F23">
            <v>153</v>
          </cell>
          <cell r="G23">
            <v>20</v>
          </cell>
          <cell r="H23" t="str">
            <v>--</v>
          </cell>
          <cell r="I23" t="str">
            <v>--</v>
          </cell>
          <cell r="J23" t="str">
            <v>--</v>
          </cell>
          <cell r="K23" t="str">
            <v>--</v>
          </cell>
          <cell r="L23">
            <v>180</v>
          </cell>
          <cell r="M23">
            <v>2.33</v>
          </cell>
          <cell r="N23">
            <v>40</v>
          </cell>
          <cell r="O23">
            <v>27</v>
          </cell>
          <cell r="P23">
            <v>34</v>
          </cell>
          <cell r="Q23">
            <v>281</v>
          </cell>
          <cell r="R23" t="str">
            <v>--</v>
          </cell>
          <cell r="S23">
            <v>30</v>
          </cell>
          <cell r="T23">
            <v>388</v>
          </cell>
          <cell r="U23" t="str">
            <v>--</v>
          </cell>
          <cell r="V23" t="str">
            <v>--</v>
          </cell>
          <cell r="W23">
            <v>418</v>
          </cell>
          <cell r="X23">
            <v>5.42</v>
          </cell>
        </row>
        <row r="24">
          <cell r="A24" t="str">
            <v>E07000084</v>
          </cell>
          <cell r="B24" t="str">
            <v>Basingstoke and Deane</v>
          </cell>
          <cell r="C24" t="str">
            <v>E07000084</v>
          </cell>
          <cell r="E24">
            <v>73.644999999999996</v>
          </cell>
          <cell r="F24">
            <v>95</v>
          </cell>
          <cell r="G24">
            <v>6</v>
          </cell>
          <cell r="H24">
            <v>5</v>
          </cell>
          <cell r="I24" t="str">
            <v>--</v>
          </cell>
          <cell r="J24" t="str">
            <v>--</v>
          </cell>
          <cell r="K24" t="str">
            <v>--</v>
          </cell>
          <cell r="L24">
            <v>107</v>
          </cell>
          <cell r="M24">
            <v>1.45</v>
          </cell>
          <cell r="N24">
            <v>48</v>
          </cell>
          <cell r="O24">
            <v>40</v>
          </cell>
          <cell r="P24">
            <v>31</v>
          </cell>
          <cell r="Q24">
            <v>226</v>
          </cell>
          <cell r="R24" t="str">
            <v>--</v>
          </cell>
          <cell r="S24" t="str">
            <v>--</v>
          </cell>
          <cell r="T24">
            <v>87</v>
          </cell>
          <cell r="U24">
            <v>8</v>
          </cell>
          <cell r="V24">
            <v>23</v>
          </cell>
          <cell r="W24">
            <v>119</v>
          </cell>
          <cell r="X24">
            <v>1.62</v>
          </cell>
        </row>
        <row r="25">
          <cell r="A25" t="str">
            <v>E07000171</v>
          </cell>
          <cell r="B25" t="str">
            <v>Bassetlaw</v>
          </cell>
          <cell r="C25" t="str">
            <v>E07000171</v>
          </cell>
          <cell r="E25">
            <v>49.292999999999999</v>
          </cell>
          <cell r="F25">
            <v>72</v>
          </cell>
          <cell r="G25" t="str">
            <v>--</v>
          </cell>
          <cell r="H25" t="str">
            <v>--</v>
          </cell>
          <cell r="I25" t="str">
            <v>--</v>
          </cell>
          <cell r="J25" t="str">
            <v>--</v>
          </cell>
          <cell r="K25" t="str">
            <v>--</v>
          </cell>
          <cell r="L25">
            <v>76</v>
          </cell>
          <cell r="M25">
            <v>1.54</v>
          </cell>
          <cell r="N25">
            <v>17</v>
          </cell>
          <cell r="O25">
            <v>35</v>
          </cell>
          <cell r="P25">
            <v>59</v>
          </cell>
          <cell r="Q25">
            <v>187</v>
          </cell>
          <cell r="R25" t="str">
            <v>--</v>
          </cell>
          <cell r="S25" t="str">
            <v>--</v>
          </cell>
          <cell r="T25" t="str">
            <v>--</v>
          </cell>
          <cell r="U25" t="str">
            <v>--</v>
          </cell>
          <cell r="V25" t="str">
            <v>--</v>
          </cell>
          <cell r="W25" t="str">
            <v>--</v>
          </cell>
          <cell r="X25" t="str">
            <v>--</v>
          </cell>
        </row>
        <row r="26">
          <cell r="A26" t="str">
            <v>E06000022</v>
          </cell>
          <cell r="B26" t="str">
            <v>Bath and North East Somerset</v>
          </cell>
          <cell r="C26" t="str">
            <v>E06000022</v>
          </cell>
          <cell r="E26">
            <v>76.313000000000002</v>
          </cell>
          <cell r="F26">
            <v>80</v>
          </cell>
          <cell r="G26" t="str">
            <v>--</v>
          </cell>
          <cell r="H26" t="str">
            <v>--</v>
          </cell>
          <cell r="I26" t="str">
            <v>--</v>
          </cell>
          <cell r="J26" t="str">
            <v>--</v>
          </cell>
          <cell r="K26" t="str">
            <v>--</v>
          </cell>
          <cell r="L26">
            <v>86</v>
          </cell>
          <cell r="M26">
            <v>1.1299999999999999</v>
          </cell>
          <cell r="N26" t="str">
            <v>--</v>
          </cell>
          <cell r="O26" t="str">
            <v>--</v>
          </cell>
          <cell r="P26">
            <v>17</v>
          </cell>
          <cell r="Q26">
            <v>118</v>
          </cell>
          <cell r="R26">
            <v>10</v>
          </cell>
          <cell r="S26">
            <v>16</v>
          </cell>
          <cell r="T26">
            <v>6</v>
          </cell>
          <cell r="U26" t="str">
            <v>--</v>
          </cell>
          <cell r="V26" t="str">
            <v>--</v>
          </cell>
          <cell r="W26">
            <v>32</v>
          </cell>
          <cell r="X26">
            <v>0.42</v>
          </cell>
        </row>
        <row r="27">
          <cell r="A27" t="str">
            <v>E06000055</v>
          </cell>
          <cell r="B27" t="str">
            <v>Bedford</v>
          </cell>
          <cell r="C27" t="str">
            <v>E06000055</v>
          </cell>
          <cell r="E27">
            <v>69.126000000000005</v>
          </cell>
          <cell r="F27">
            <v>153</v>
          </cell>
          <cell r="G27">
            <v>23</v>
          </cell>
          <cell r="H27">
            <v>38</v>
          </cell>
          <cell r="I27">
            <v>12</v>
          </cell>
          <cell r="J27">
            <v>10</v>
          </cell>
          <cell r="K27">
            <v>16</v>
          </cell>
          <cell r="L27">
            <v>252</v>
          </cell>
          <cell r="M27">
            <v>3.65</v>
          </cell>
          <cell r="N27">
            <v>39</v>
          </cell>
          <cell r="O27">
            <v>36</v>
          </cell>
          <cell r="P27">
            <v>106</v>
          </cell>
          <cell r="Q27">
            <v>433</v>
          </cell>
          <cell r="R27">
            <v>15</v>
          </cell>
          <cell r="S27" t="str">
            <v>--</v>
          </cell>
          <cell r="T27" t="str">
            <v>--</v>
          </cell>
          <cell r="U27">
            <v>77</v>
          </cell>
          <cell r="V27" t="str">
            <v>--</v>
          </cell>
          <cell r="W27">
            <v>93</v>
          </cell>
          <cell r="X27">
            <v>1.35</v>
          </cell>
        </row>
        <row r="28">
          <cell r="A28" t="str">
            <v>E09000004</v>
          </cell>
          <cell r="B28" t="str">
            <v>Bexley</v>
          </cell>
          <cell r="C28" t="str">
            <v>E09000004</v>
          </cell>
          <cell r="E28">
            <v>98.034000000000006</v>
          </cell>
          <cell r="F28">
            <v>343</v>
          </cell>
          <cell r="G28">
            <v>118</v>
          </cell>
          <cell r="H28">
            <v>19</v>
          </cell>
          <cell r="I28">
            <v>12</v>
          </cell>
          <cell r="J28" t="str">
            <v>--</v>
          </cell>
          <cell r="K28" t="str">
            <v>--</v>
          </cell>
          <cell r="L28">
            <v>508</v>
          </cell>
          <cell r="M28">
            <v>5.18</v>
          </cell>
          <cell r="N28">
            <v>98</v>
          </cell>
          <cell r="O28">
            <v>59</v>
          </cell>
          <cell r="P28">
            <v>48</v>
          </cell>
          <cell r="Q28">
            <v>713</v>
          </cell>
          <cell r="R28">
            <v>104</v>
          </cell>
          <cell r="S28" t="str">
            <v>--</v>
          </cell>
          <cell r="T28" t="str">
            <v>--</v>
          </cell>
          <cell r="U28">
            <v>378</v>
          </cell>
          <cell r="V28">
            <v>504</v>
          </cell>
          <cell r="W28">
            <v>1017</v>
          </cell>
          <cell r="X28">
            <v>10.37</v>
          </cell>
        </row>
        <row r="29">
          <cell r="A29" t="str">
            <v>E08000025</v>
          </cell>
          <cell r="B29" t="str">
            <v>Birmingham</v>
          </cell>
          <cell r="C29" t="str">
            <v>E08000025</v>
          </cell>
          <cell r="E29">
            <v>431.21899999999999</v>
          </cell>
          <cell r="F29">
            <v>1155</v>
          </cell>
          <cell r="G29">
            <v>777</v>
          </cell>
          <cell r="H29">
            <v>696</v>
          </cell>
          <cell r="I29">
            <v>178</v>
          </cell>
          <cell r="J29">
            <v>290</v>
          </cell>
          <cell r="K29">
            <v>381</v>
          </cell>
          <cell r="L29">
            <v>3479</v>
          </cell>
          <cell r="M29">
            <v>8.07</v>
          </cell>
          <cell r="N29">
            <v>318</v>
          </cell>
          <cell r="O29">
            <v>431</v>
          </cell>
          <cell r="P29">
            <v>1245</v>
          </cell>
          <cell r="Q29">
            <v>5473</v>
          </cell>
          <cell r="R29">
            <v>272</v>
          </cell>
          <cell r="S29">
            <v>124</v>
          </cell>
          <cell r="T29">
            <v>533</v>
          </cell>
          <cell r="U29">
            <v>621</v>
          </cell>
          <cell r="V29">
            <v>6</v>
          </cell>
          <cell r="W29">
            <v>1556</v>
          </cell>
          <cell r="X29">
            <v>3.61</v>
          </cell>
        </row>
        <row r="30">
          <cell r="A30" t="str">
            <v>E07000129</v>
          </cell>
          <cell r="B30" t="str">
            <v>Blaby</v>
          </cell>
          <cell r="C30" t="str">
            <v>E07000129</v>
          </cell>
          <cell r="E30">
            <v>40.110999999999997</v>
          </cell>
          <cell r="F30">
            <v>12</v>
          </cell>
          <cell r="G30" t="str">
            <v>--</v>
          </cell>
          <cell r="H30" t="str">
            <v>--</v>
          </cell>
          <cell r="I30" t="str">
            <v>--</v>
          </cell>
          <cell r="J30" t="str">
            <v>--</v>
          </cell>
          <cell r="K30" t="str">
            <v>--</v>
          </cell>
          <cell r="L30">
            <v>17</v>
          </cell>
          <cell r="M30">
            <v>0.42</v>
          </cell>
          <cell r="N30" t="str">
            <v>--</v>
          </cell>
          <cell r="O30" t="str">
            <v>--</v>
          </cell>
          <cell r="P30">
            <v>5</v>
          </cell>
          <cell r="Q30">
            <v>26</v>
          </cell>
          <cell r="R30" t="str">
            <v>--</v>
          </cell>
          <cell r="S30" t="str">
            <v>--</v>
          </cell>
          <cell r="T30">
            <v>7</v>
          </cell>
          <cell r="U30" t="str">
            <v>--</v>
          </cell>
          <cell r="V30" t="str">
            <v>--</v>
          </cell>
          <cell r="W30">
            <v>8</v>
          </cell>
          <cell r="X30">
            <v>0.2</v>
          </cell>
        </row>
        <row r="31">
          <cell r="A31" t="str">
            <v>E06000008</v>
          </cell>
          <cell r="B31" t="str">
            <v>Blackburn with Darwen</v>
          </cell>
          <cell r="C31" t="str">
            <v>E06000008</v>
          </cell>
          <cell r="E31">
            <v>57.502000000000002</v>
          </cell>
          <cell r="F31">
            <v>31</v>
          </cell>
          <cell r="G31" t="str">
            <v>--</v>
          </cell>
          <cell r="H31">
            <v>6</v>
          </cell>
          <cell r="I31" t="str">
            <v>--</v>
          </cell>
          <cell r="J31" t="str">
            <v>--</v>
          </cell>
          <cell r="K31" t="str">
            <v>--</v>
          </cell>
          <cell r="L31">
            <v>44</v>
          </cell>
          <cell r="M31">
            <v>0.77</v>
          </cell>
          <cell r="N31" t="str">
            <v>--</v>
          </cell>
          <cell r="O31" t="str">
            <v>--</v>
          </cell>
          <cell r="P31">
            <v>127</v>
          </cell>
          <cell r="Q31">
            <v>185</v>
          </cell>
          <cell r="R31" t="str">
            <v>--</v>
          </cell>
          <cell r="S31" t="str">
            <v>--</v>
          </cell>
          <cell r="T31" t="str">
            <v>--</v>
          </cell>
          <cell r="U31" t="str">
            <v>--</v>
          </cell>
          <cell r="V31" t="str">
            <v>--</v>
          </cell>
          <cell r="W31">
            <v>6</v>
          </cell>
          <cell r="X31">
            <v>0.1</v>
          </cell>
        </row>
        <row r="32">
          <cell r="A32" t="str">
            <v>E06000009</v>
          </cell>
          <cell r="B32" t="str">
            <v>Blackpool</v>
          </cell>
          <cell r="C32" t="str">
            <v>E06000009</v>
          </cell>
          <cell r="E32">
            <v>63.890999999999998</v>
          </cell>
          <cell r="F32">
            <v>45</v>
          </cell>
          <cell r="G32" t="str">
            <v>--</v>
          </cell>
          <cell r="H32" t="str">
            <v>--</v>
          </cell>
          <cell r="I32" t="str">
            <v>--</v>
          </cell>
          <cell r="J32" t="str">
            <v>--</v>
          </cell>
          <cell r="K32">
            <v>6</v>
          </cell>
          <cell r="L32">
            <v>53</v>
          </cell>
          <cell r="M32">
            <v>0.83</v>
          </cell>
          <cell r="N32">
            <v>27</v>
          </cell>
          <cell r="O32">
            <v>612</v>
          </cell>
          <cell r="P32">
            <v>207</v>
          </cell>
          <cell r="Q32">
            <v>899</v>
          </cell>
          <cell r="R32" t="str">
            <v>--</v>
          </cell>
          <cell r="S32" t="str">
            <v>--</v>
          </cell>
          <cell r="T32" t="str">
            <v>--</v>
          </cell>
          <cell r="U32" t="str">
            <v>--</v>
          </cell>
          <cell r="V32" t="str">
            <v>--</v>
          </cell>
          <cell r="W32">
            <v>29</v>
          </cell>
          <cell r="X32">
            <v>0.45</v>
          </cell>
        </row>
        <row r="33">
          <cell r="A33" t="str">
            <v>E07000033</v>
          </cell>
          <cell r="B33" t="str">
            <v>Bolsover</v>
          </cell>
          <cell r="C33" t="str">
            <v>E07000033</v>
          </cell>
          <cell r="E33">
            <v>33.938000000000002</v>
          </cell>
          <cell r="F33" t="str">
            <v>--</v>
          </cell>
          <cell r="G33" t="str">
            <v>--</v>
          </cell>
          <cell r="H33" t="str">
            <v>--</v>
          </cell>
          <cell r="I33" t="str">
            <v>--</v>
          </cell>
          <cell r="J33" t="str">
            <v>--</v>
          </cell>
          <cell r="K33" t="str">
            <v>--</v>
          </cell>
          <cell r="L33">
            <v>29</v>
          </cell>
          <cell r="M33">
            <v>0.85</v>
          </cell>
          <cell r="N33">
            <v>7</v>
          </cell>
          <cell r="O33" t="str">
            <v>--</v>
          </cell>
          <cell r="P33" t="str">
            <v>--</v>
          </cell>
          <cell r="Q33">
            <v>37</v>
          </cell>
          <cell r="R33" t="str">
            <v>--</v>
          </cell>
          <cell r="S33" t="str">
            <v>--</v>
          </cell>
          <cell r="T33" t="str">
            <v>--</v>
          </cell>
          <cell r="U33" t="str">
            <v>--</v>
          </cell>
          <cell r="V33" t="str">
            <v>--</v>
          </cell>
          <cell r="W33" t="str">
            <v>--</v>
          </cell>
          <cell r="X33" t="str">
            <v>--</v>
          </cell>
        </row>
        <row r="34">
          <cell r="A34" t="str">
            <v>E08000001</v>
          </cell>
          <cell r="B34" t="str">
            <v>Bolton</v>
          </cell>
          <cell r="C34" t="str">
            <v>E08000001</v>
          </cell>
          <cell r="E34">
            <v>119.574</v>
          </cell>
          <cell r="F34">
            <v>167</v>
          </cell>
          <cell r="G34">
            <v>9</v>
          </cell>
          <cell r="H34">
            <v>17</v>
          </cell>
          <cell r="I34" t="str">
            <v>--</v>
          </cell>
          <cell r="J34" t="str">
            <v>--</v>
          </cell>
          <cell r="K34" t="str">
            <v>--</v>
          </cell>
          <cell r="L34">
            <v>197</v>
          </cell>
          <cell r="M34">
            <v>1.65</v>
          </cell>
          <cell r="N34">
            <v>81</v>
          </cell>
          <cell r="O34">
            <v>41</v>
          </cell>
          <cell r="P34">
            <v>168</v>
          </cell>
          <cell r="Q34">
            <v>487</v>
          </cell>
          <cell r="R34" t="str">
            <v>--</v>
          </cell>
          <cell r="S34">
            <v>8</v>
          </cell>
          <cell r="T34">
            <v>17</v>
          </cell>
          <cell r="U34" t="str">
            <v>--</v>
          </cell>
          <cell r="V34" t="str">
            <v>--</v>
          </cell>
          <cell r="W34">
            <v>25</v>
          </cell>
          <cell r="X34">
            <v>0.21</v>
          </cell>
        </row>
        <row r="35">
          <cell r="A35" t="str">
            <v>E07000136</v>
          </cell>
          <cell r="B35" t="str">
            <v>Boston</v>
          </cell>
          <cell r="C35" t="str">
            <v>E07000136</v>
          </cell>
          <cell r="E35">
            <v>28.614999999999998</v>
          </cell>
          <cell r="F35">
            <v>11</v>
          </cell>
          <cell r="G35" t="str">
            <v>--</v>
          </cell>
          <cell r="H35" t="str">
            <v>--</v>
          </cell>
          <cell r="I35" t="str">
            <v>--</v>
          </cell>
          <cell r="J35" t="str">
            <v>--</v>
          </cell>
          <cell r="K35" t="str">
            <v>--</v>
          </cell>
          <cell r="L35">
            <v>12</v>
          </cell>
          <cell r="M35">
            <v>0.42</v>
          </cell>
          <cell r="N35">
            <v>5</v>
          </cell>
          <cell r="O35">
            <v>27</v>
          </cell>
          <cell r="P35">
            <v>48</v>
          </cell>
          <cell r="Q35">
            <v>92</v>
          </cell>
          <cell r="R35" t="str">
            <v>--</v>
          </cell>
          <cell r="S35">
            <v>5</v>
          </cell>
          <cell r="T35">
            <v>6</v>
          </cell>
          <cell r="U35" t="str">
            <v>--</v>
          </cell>
          <cell r="V35" t="str">
            <v>--</v>
          </cell>
          <cell r="W35">
            <v>11</v>
          </cell>
          <cell r="X35">
            <v>0.38</v>
          </cell>
        </row>
        <row r="36">
          <cell r="A36" t="str">
            <v>E06000028</v>
          </cell>
          <cell r="B36" t="str">
            <v>Bournemouth</v>
          </cell>
          <cell r="C36" t="str">
            <v>E06000028</v>
          </cell>
          <cell r="E36">
            <v>88.825000000000003</v>
          </cell>
          <cell r="F36">
            <v>228</v>
          </cell>
          <cell r="G36" t="str">
            <v>--</v>
          </cell>
          <cell r="H36">
            <v>11</v>
          </cell>
          <cell r="I36" t="str">
            <v>--</v>
          </cell>
          <cell r="J36">
            <v>10</v>
          </cell>
          <cell r="K36">
            <v>16</v>
          </cell>
          <cell r="L36">
            <v>272</v>
          </cell>
          <cell r="M36">
            <v>3.06</v>
          </cell>
          <cell r="N36">
            <v>93</v>
          </cell>
          <cell r="O36">
            <v>100</v>
          </cell>
          <cell r="P36">
            <v>116</v>
          </cell>
          <cell r="Q36">
            <v>581</v>
          </cell>
          <cell r="R36">
            <v>40</v>
          </cell>
          <cell r="S36" t="str">
            <v>--</v>
          </cell>
          <cell r="T36">
            <v>55</v>
          </cell>
          <cell r="U36">
            <v>12</v>
          </cell>
          <cell r="V36" t="str">
            <v>--</v>
          </cell>
          <cell r="W36">
            <v>113</v>
          </cell>
          <cell r="X36">
            <v>1.27</v>
          </cell>
        </row>
        <row r="37">
          <cell r="A37" t="str">
            <v>E06000036</v>
          </cell>
          <cell r="B37" t="str">
            <v>Bracknell Forest</v>
          </cell>
          <cell r="C37" t="str">
            <v>E06000036</v>
          </cell>
          <cell r="E37">
            <v>49.350999999999999</v>
          </cell>
          <cell r="F37">
            <v>62</v>
          </cell>
          <cell r="G37" t="str">
            <v>--</v>
          </cell>
          <cell r="H37" t="str">
            <v>--</v>
          </cell>
          <cell r="I37" t="str">
            <v>--</v>
          </cell>
          <cell r="J37" t="str">
            <v>--</v>
          </cell>
          <cell r="K37">
            <v>5</v>
          </cell>
          <cell r="L37">
            <v>77</v>
          </cell>
          <cell r="M37">
            <v>1.56</v>
          </cell>
          <cell r="N37">
            <v>15</v>
          </cell>
          <cell r="O37">
            <v>19</v>
          </cell>
          <cell r="P37">
            <v>21</v>
          </cell>
          <cell r="Q37">
            <v>132</v>
          </cell>
          <cell r="R37" t="str">
            <v>--</v>
          </cell>
          <cell r="S37">
            <v>26</v>
          </cell>
          <cell r="T37">
            <v>45</v>
          </cell>
          <cell r="U37">
            <v>29</v>
          </cell>
          <cell r="V37" t="str">
            <v>--</v>
          </cell>
          <cell r="W37">
            <v>125</v>
          </cell>
          <cell r="X37">
            <v>2.5300000000000002</v>
          </cell>
        </row>
        <row r="38">
          <cell r="A38" t="str">
            <v>E08000032</v>
          </cell>
          <cell r="B38" t="str">
            <v>Bradford</v>
          </cell>
          <cell r="C38" t="str">
            <v>E08000032</v>
          </cell>
          <cell r="E38">
            <v>205.95</v>
          </cell>
          <cell r="F38">
            <v>214</v>
          </cell>
          <cell r="G38">
            <v>30</v>
          </cell>
          <cell r="H38">
            <v>130</v>
          </cell>
          <cell r="I38" t="str">
            <v>--</v>
          </cell>
          <cell r="J38">
            <v>30</v>
          </cell>
          <cell r="K38" t="str">
            <v>--</v>
          </cell>
          <cell r="L38">
            <v>413</v>
          </cell>
          <cell r="M38">
            <v>2.0099999999999998</v>
          </cell>
          <cell r="N38">
            <v>56</v>
          </cell>
          <cell r="O38">
            <v>68</v>
          </cell>
          <cell r="P38">
            <v>474</v>
          </cell>
          <cell r="Q38">
            <v>1011</v>
          </cell>
          <cell r="R38">
            <v>21</v>
          </cell>
          <cell r="S38" t="str">
            <v>--</v>
          </cell>
          <cell r="T38" t="str">
            <v>--</v>
          </cell>
          <cell r="U38" t="str">
            <v>--</v>
          </cell>
          <cell r="V38">
            <v>52</v>
          </cell>
          <cell r="W38">
            <v>73</v>
          </cell>
          <cell r="X38">
            <v>0.35</v>
          </cell>
        </row>
        <row r="39">
          <cell r="A39" t="str">
            <v>E07000067</v>
          </cell>
          <cell r="B39" t="str">
            <v>Braintree</v>
          </cell>
          <cell r="C39" t="str">
            <v>E07000067</v>
          </cell>
          <cell r="E39">
            <v>64.179000000000002</v>
          </cell>
          <cell r="F39">
            <v>52</v>
          </cell>
          <cell r="G39" t="str">
            <v>--</v>
          </cell>
          <cell r="H39" t="str">
            <v>--</v>
          </cell>
          <cell r="I39" t="str">
            <v>--</v>
          </cell>
          <cell r="J39" t="str">
            <v>--</v>
          </cell>
          <cell r="K39" t="str">
            <v>--</v>
          </cell>
          <cell r="L39">
            <v>56</v>
          </cell>
          <cell r="M39">
            <v>0.87</v>
          </cell>
          <cell r="N39">
            <v>26</v>
          </cell>
          <cell r="O39" t="str">
            <v>--</v>
          </cell>
          <cell r="P39" t="str">
            <v>--</v>
          </cell>
          <cell r="Q39">
            <v>88</v>
          </cell>
          <cell r="R39" t="str">
            <v>--</v>
          </cell>
          <cell r="S39" t="str">
            <v>--</v>
          </cell>
          <cell r="T39" t="str">
            <v>--</v>
          </cell>
          <cell r="U39" t="str">
            <v>--</v>
          </cell>
          <cell r="V39" t="str">
            <v>--</v>
          </cell>
          <cell r="W39">
            <v>36</v>
          </cell>
          <cell r="X39">
            <v>0.56000000000000005</v>
          </cell>
        </row>
        <row r="40">
          <cell r="A40" t="str">
            <v>E07000143</v>
          </cell>
          <cell r="B40" t="str">
            <v>Breckland</v>
          </cell>
          <cell r="C40" t="str">
            <v>E07000143</v>
          </cell>
          <cell r="E40">
            <v>57.652000000000001</v>
          </cell>
          <cell r="F40">
            <v>52</v>
          </cell>
          <cell r="G40" t="str">
            <v>--</v>
          </cell>
          <cell r="H40" t="str">
            <v>--</v>
          </cell>
          <cell r="I40" t="str">
            <v>--</v>
          </cell>
          <cell r="J40">
            <v>10</v>
          </cell>
          <cell r="K40" t="str">
            <v>--</v>
          </cell>
          <cell r="L40">
            <v>59</v>
          </cell>
          <cell r="M40">
            <v>1.02</v>
          </cell>
          <cell r="N40" t="str">
            <v>--</v>
          </cell>
          <cell r="O40" t="str">
            <v>--</v>
          </cell>
          <cell r="P40">
            <v>17</v>
          </cell>
          <cell r="Q40">
            <v>85</v>
          </cell>
          <cell r="R40">
            <v>10</v>
          </cell>
          <cell r="S40" t="str">
            <v>--</v>
          </cell>
          <cell r="T40">
            <v>9</v>
          </cell>
          <cell r="U40" t="str">
            <v>--</v>
          </cell>
          <cell r="V40" t="str">
            <v>--</v>
          </cell>
          <cell r="W40">
            <v>22</v>
          </cell>
          <cell r="X40">
            <v>0.38</v>
          </cell>
        </row>
        <row r="41">
          <cell r="A41" t="str">
            <v>E09000005</v>
          </cell>
          <cell r="B41" t="str">
            <v>Brent</v>
          </cell>
          <cell r="C41" t="str">
            <v>E09000005</v>
          </cell>
          <cell r="E41">
            <v>121.73699999999999</v>
          </cell>
          <cell r="F41">
            <v>92</v>
          </cell>
          <cell r="G41">
            <v>166</v>
          </cell>
          <cell r="H41">
            <v>60</v>
          </cell>
          <cell r="I41">
            <v>6</v>
          </cell>
          <cell r="J41">
            <v>50</v>
          </cell>
          <cell r="K41">
            <v>185</v>
          </cell>
          <cell r="L41">
            <v>556</v>
          </cell>
          <cell r="M41">
            <v>4.57</v>
          </cell>
          <cell r="N41">
            <v>73</v>
          </cell>
          <cell r="O41">
            <v>221</v>
          </cell>
          <cell r="P41">
            <v>354</v>
          </cell>
          <cell r="Q41">
            <v>1204</v>
          </cell>
          <cell r="R41">
            <v>38</v>
          </cell>
          <cell r="S41">
            <v>41</v>
          </cell>
          <cell r="T41">
            <v>233</v>
          </cell>
          <cell r="U41">
            <v>1659</v>
          </cell>
          <cell r="V41">
            <v>944</v>
          </cell>
          <cell r="W41">
            <v>2915</v>
          </cell>
          <cell r="X41">
            <v>23.95</v>
          </cell>
        </row>
        <row r="42">
          <cell r="A42" t="str">
            <v>E07000068</v>
          </cell>
          <cell r="B42" t="str">
            <v>Brentwood</v>
          </cell>
          <cell r="C42" t="str">
            <v>E07000068</v>
          </cell>
          <cell r="E42">
            <v>32.238</v>
          </cell>
          <cell r="F42">
            <v>33</v>
          </cell>
          <cell r="G42" t="str">
            <v>--</v>
          </cell>
          <cell r="H42" t="str">
            <v>--</v>
          </cell>
          <cell r="I42" t="str">
            <v>--</v>
          </cell>
          <cell r="J42" t="str">
            <v>--</v>
          </cell>
          <cell r="K42">
            <v>23</v>
          </cell>
          <cell r="L42">
            <v>56</v>
          </cell>
          <cell r="M42">
            <v>1.74</v>
          </cell>
          <cell r="N42" t="str">
            <v>--</v>
          </cell>
          <cell r="O42" t="str">
            <v>--</v>
          </cell>
          <cell r="P42">
            <v>8</v>
          </cell>
          <cell r="Q42">
            <v>73</v>
          </cell>
          <cell r="R42">
            <v>16</v>
          </cell>
          <cell r="S42" t="str">
            <v>--</v>
          </cell>
          <cell r="T42">
            <v>36</v>
          </cell>
          <cell r="U42">
            <v>10</v>
          </cell>
          <cell r="V42" t="str">
            <v>--</v>
          </cell>
          <cell r="W42">
            <v>69</v>
          </cell>
          <cell r="X42">
            <v>2.14</v>
          </cell>
        </row>
        <row r="43">
          <cell r="A43" t="str">
            <v>E06000043</v>
          </cell>
          <cell r="B43" t="str">
            <v>Brighton and Hove</v>
          </cell>
          <cell r="C43" t="str">
            <v>E06000043</v>
          </cell>
          <cell r="E43">
            <v>128.108</v>
          </cell>
          <cell r="F43">
            <v>276</v>
          </cell>
          <cell r="G43">
            <v>20</v>
          </cell>
          <cell r="H43">
            <v>15</v>
          </cell>
          <cell r="I43">
            <v>17</v>
          </cell>
          <cell r="J43">
            <v>20</v>
          </cell>
          <cell r="K43">
            <v>71</v>
          </cell>
          <cell r="L43">
            <v>414</v>
          </cell>
          <cell r="M43">
            <v>3.23</v>
          </cell>
          <cell r="N43">
            <v>74</v>
          </cell>
          <cell r="O43">
            <v>196</v>
          </cell>
          <cell r="P43">
            <v>214</v>
          </cell>
          <cell r="Q43">
            <v>898</v>
          </cell>
          <cell r="R43">
            <v>58</v>
          </cell>
          <cell r="S43" t="str">
            <v>--</v>
          </cell>
          <cell r="T43" t="str">
            <v>--</v>
          </cell>
          <cell r="U43">
            <v>849</v>
          </cell>
          <cell r="V43">
            <v>734</v>
          </cell>
          <cell r="W43">
            <v>1684</v>
          </cell>
          <cell r="X43">
            <v>13.15</v>
          </cell>
        </row>
        <row r="44">
          <cell r="A44" t="str">
            <v>E06000023</v>
          </cell>
          <cell r="B44" t="str">
            <v>Bristol, City of</v>
          </cell>
          <cell r="C44" t="str">
            <v>E06000023</v>
          </cell>
          <cell r="E44">
            <v>192.517</v>
          </cell>
          <cell r="F44">
            <v>576</v>
          </cell>
          <cell r="G44">
            <v>185</v>
          </cell>
          <cell r="H44">
            <v>57</v>
          </cell>
          <cell r="I44">
            <v>38</v>
          </cell>
          <cell r="J44">
            <v>20</v>
          </cell>
          <cell r="K44">
            <v>107</v>
          </cell>
          <cell r="L44">
            <v>979</v>
          </cell>
          <cell r="M44">
            <v>5.09</v>
          </cell>
          <cell r="N44">
            <v>55</v>
          </cell>
          <cell r="O44">
            <v>80</v>
          </cell>
          <cell r="P44">
            <v>77</v>
          </cell>
          <cell r="Q44">
            <v>1191</v>
          </cell>
          <cell r="R44">
            <v>56</v>
          </cell>
          <cell r="S44">
            <v>86</v>
          </cell>
          <cell r="T44">
            <v>124</v>
          </cell>
          <cell r="U44">
            <v>20</v>
          </cell>
          <cell r="V44">
            <v>251</v>
          </cell>
          <cell r="W44">
            <v>537</v>
          </cell>
          <cell r="X44">
            <v>2.79</v>
          </cell>
        </row>
        <row r="45">
          <cell r="A45" t="str">
            <v>E07000144</v>
          </cell>
          <cell r="B45" t="str">
            <v>Broadland</v>
          </cell>
          <cell r="C45" t="str">
            <v>E07000144</v>
          </cell>
          <cell r="E45">
            <v>55.122999999999998</v>
          </cell>
          <cell r="F45">
            <v>99</v>
          </cell>
          <cell r="G45" t="str">
            <v>--</v>
          </cell>
          <cell r="H45" t="str">
            <v>--</v>
          </cell>
          <cell r="I45" t="str">
            <v>--</v>
          </cell>
          <cell r="J45" t="str">
            <v>--</v>
          </cell>
          <cell r="K45" t="str">
            <v>--</v>
          </cell>
          <cell r="L45">
            <v>102</v>
          </cell>
          <cell r="M45">
            <v>1.85</v>
          </cell>
          <cell r="N45" t="str">
            <v>--</v>
          </cell>
          <cell r="O45" t="str">
            <v>--</v>
          </cell>
          <cell r="P45">
            <v>5</v>
          </cell>
          <cell r="Q45">
            <v>113</v>
          </cell>
          <cell r="R45" t="str">
            <v>--</v>
          </cell>
          <cell r="S45">
            <v>10</v>
          </cell>
          <cell r="T45" t="str">
            <v>--</v>
          </cell>
          <cell r="U45">
            <v>35</v>
          </cell>
          <cell r="V45">
            <v>14</v>
          </cell>
          <cell r="W45">
            <v>59</v>
          </cell>
          <cell r="X45">
            <v>1.07</v>
          </cell>
        </row>
        <row r="46">
          <cell r="A46" t="str">
            <v>E09000006</v>
          </cell>
          <cell r="B46" t="str">
            <v>Bromley</v>
          </cell>
          <cell r="C46" t="str">
            <v>E09000006</v>
          </cell>
          <cell r="E46">
            <v>138.999</v>
          </cell>
          <cell r="F46">
            <v>494</v>
          </cell>
          <cell r="G46">
            <v>174</v>
          </cell>
          <cell r="H46">
            <v>21</v>
          </cell>
          <cell r="I46">
            <v>58</v>
          </cell>
          <cell r="J46">
            <v>60</v>
          </cell>
          <cell r="K46">
            <v>23</v>
          </cell>
          <cell r="L46">
            <v>831</v>
          </cell>
          <cell r="M46">
            <v>5.98</v>
          </cell>
          <cell r="N46">
            <v>47</v>
          </cell>
          <cell r="O46">
            <v>112</v>
          </cell>
          <cell r="P46">
            <v>279</v>
          </cell>
          <cell r="Q46">
            <v>1269</v>
          </cell>
          <cell r="R46" t="str">
            <v>--</v>
          </cell>
          <cell r="S46" t="str">
            <v>--</v>
          </cell>
          <cell r="T46">
            <v>350</v>
          </cell>
          <cell r="U46">
            <v>244</v>
          </cell>
          <cell r="V46">
            <v>800</v>
          </cell>
          <cell r="W46">
            <v>1439</v>
          </cell>
          <cell r="X46">
            <v>10.35</v>
          </cell>
        </row>
        <row r="47">
          <cell r="A47" t="str">
            <v>E07000234</v>
          </cell>
          <cell r="B47" t="str">
            <v>Bromsgrove</v>
          </cell>
          <cell r="C47" t="str">
            <v>E07000234</v>
          </cell>
          <cell r="E47">
            <v>39.494999999999997</v>
          </cell>
          <cell r="F47">
            <v>42</v>
          </cell>
          <cell r="G47" t="str">
            <v>--</v>
          </cell>
          <cell r="H47" t="str">
            <v>--</v>
          </cell>
          <cell r="I47" t="str">
            <v>--</v>
          </cell>
          <cell r="J47" t="str">
            <v>--</v>
          </cell>
          <cell r="K47" t="str">
            <v>--</v>
          </cell>
          <cell r="L47">
            <v>47</v>
          </cell>
          <cell r="M47">
            <v>1.19</v>
          </cell>
          <cell r="N47" t="str">
            <v>--</v>
          </cell>
          <cell r="O47" t="str">
            <v>--</v>
          </cell>
          <cell r="P47">
            <v>24</v>
          </cell>
          <cell r="Q47">
            <v>78</v>
          </cell>
          <cell r="R47" t="str">
            <v>--</v>
          </cell>
          <cell r="S47">
            <v>6</v>
          </cell>
          <cell r="T47">
            <v>20</v>
          </cell>
          <cell r="U47" t="str">
            <v>--</v>
          </cell>
          <cell r="V47" t="str">
            <v>--</v>
          </cell>
          <cell r="W47">
            <v>28</v>
          </cell>
          <cell r="X47">
            <v>0.71</v>
          </cell>
        </row>
        <row r="48">
          <cell r="A48" t="str">
            <v>E07000095</v>
          </cell>
          <cell r="B48" t="str">
            <v>Broxbourne</v>
          </cell>
          <cell r="C48" t="str">
            <v>E07000095</v>
          </cell>
          <cell r="E48">
            <v>39.624000000000002</v>
          </cell>
          <cell r="F48">
            <v>197</v>
          </cell>
          <cell r="G48">
            <v>27</v>
          </cell>
          <cell r="H48" t="str">
            <v>--</v>
          </cell>
          <cell r="I48">
            <v>9</v>
          </cell>
          <cell r="J48" t="str">
            <v>--</v>
          </cell>
          <cell r="K48">
            <v>17</v>
          </cell>
          <cell r="L48">
            <v>256</v>
          </cell>
          <cell r="M48">
            <v>6.46</v>
          </cell>
          <cell r="N48">
            <v>9</v>
          </cell>
          <cell r="O48">
            <v>17</v>
          </cell>
          <cell r="P48">
            <v>87</v>
          </cell>
          <cell r="Q48">
            <v>369</v>
          </cell>
          <cell r="R48">
            <v>31</v>
          </cell>
          <cell r="S48">
            <v>46</v>
          </cell>
          <cell r="T48">
            <v>126</v>
          </cell>
          <cell r="U48">
            <v>78</v>
          </cell>
          <cell r="V48">
            <v>184</v>
          </cell>
          <cell r="W48">
            <v>465</v>
          </cell>
          <cell r="X48">
            <v>11.74</v>
          </cell>
        </row>
        <row r="49">
          <cell r="A49" t="str">
            <v>E07000172</v>
          </cell>
          <cell r="B49" t="str">
            <v>Broxtowe</v>
          </cell>
          <cell r="C49" t="str">
            <v>E07000172</v>
          </cell>
          <cell r="E49">
            <v>48.68</v>
          </cell>
          <cell r="F49">
            <v>10</v>
          </cell>
          <cell r="G49" t="str">
            <v>--</v>
          </cell>
          <cell r="H49" t="str">
            <v>--</v>
          </cell>
          <cell r="I49" t="str">
            <v>--</v>
          </cell>
          <cell r="J49" t="str">
            <v>--</v>
          </cell>
          <cell r="K49" t="str">
            <v>--</v>
          </cell>
          <cell r="L49">
            <v>12</v>
          </cell>
          <cell r="M49">
            <v>0.25</v>
          </cell>
          <cell r="N49" t="str">
            <v>--</v>
          </cell>
          <cell r="O49" t="str">
            <v>--</v>
          </cell>
          <cell r="P49">
            <v>7</v>
          </cell>
          <cell r="Q49">
            <v>28</v>
          </cell>
          <cell r="R49" t="str">
            <v>--</v>
          </cell>
          <cell r="S49" t="str">
            <v>--</v>
          </cell>
          <cell r="T49" t="str">
            <v>--</v>
          </cell>
          <cell r="U49" t="str">
            <v>--</v>
          </cell>
          <cell r="V49" t="str">
            <v>--</v>
          </cell>
          <cell r="W49">
            <v>9</v>
          </cell>
          <cell r="X49">
            <v>0.18</v>
          </cell>
        </row>
        <row r="50">
          <cell r="A50" t="str">
            <v>E07000117</v>
          </cell>
          <cell r="B50" t="str">
            <v>Burnley</v>
          </cell>
          <cell r="C50" t="str">
            <v>E07000117</v>
          </cell>
          <cell r="E50">
            <v>37.856000000000002</v>
          </cell>
          <cell r="F50">
            <v>38</v>
          </cell>
          <cell r="G50" t="str">
            <v>--</v>
          </cell>
          <cell r="H50" t="str">
            <v>--</v>
          </cell>
          <cell r="I50" t="str">
            <v>--</v>
          </cell>
          <cell r="J50" t="str">
            <v>--</v>
          </cell>
          <cell r="K50" t="str">
            <v>--</v>
          </cell>
          <cell r="L50">
            <v>40</v>
          </cell>
          <cell r="M50">
            <v>1.06</v>
          </cell>
          <cell r="N50" t="str">
            <v>--</v>
          </cell>
          <cell r="O50">
            <v>88</v>
          </cell>
          <cell r="P50" t="str">
            <v>--</v>
          </cell>
          <cell r="Q50">
            <v>132</v>
          </cell>
          <cell r="R50" t="str">
            <v>--</v>
          </cell>
          <cell r="S50">
            <v>6</v>
          </cell>
          <cell r="T50" t="str">
            <v>--</v>
          </cell>
          <cell r="U50" t="str">
            <v>--</v>
          </cell>
          <cell r="V50" t="str">
            <v>--</v>
          </cell>
          <cell r="W50">
            <v>9</v>
          </cell>
          <cell r="X50">
            <v>0.24</v>
          </cell>
        </row>
        <row r="51">
          <cell r="A51" t="str">
            <v>E08000002</v>
          </cell>
          <cell r="B51" t="str">
            <v>Bury</v>
          </cell>
          <cell r="C51" t="str">
            <v>E08000002</v>
          </cell>
          <cell r="E51">
            <v>80.495999999999995</v>
          </cell>
          <cell r="F51">
            <v>125</v>
          </cell>
          <cell r="G51">
            <v>12</v>
          </cell>
          <cell r="H51">
            <v>32</v>
          </cell>
          <cell r="I51" t="str">
            <v>--</v>
          </cell>
          <cell r="J51" t="str">
            <v>--</v>
          </cell>
          <cell r="K51" t="str">
            <v>--</v>
          </cell>
          <cell r="L51">
            <v>177</v>
          </cell>
          <cell r="M51">
            <v>2.2000000000000002</v>
          </cell>
          <cell r="N51">
            <v>13</v>
          </cell>
          <cell r="O51">
            <v>115</v>
          </cell>
          <cell r="P51">
            <v>20</v>
          </cell>
          <cell r="Q51">
            <v>325</v>
          </cell>
          <cell r="R51" t="str">
            <v>--</v>
          </cell>
          <cell r="S51" t="str">
            <v>--</v>
          </cell>
          <cell r="T51" t="str">
            <v>--</v>
          </cell>
          <cell r="U51" t="str">
            <v>--</v>
          </cell>
          <cell r="V51" t="str">
            <v>--</v>
          </cell>
          <cell r="W51">
            <v>16</v>
          </cell>
          <cell r="X51">
            <v>0.2</v>
          </cell>
        </row>
        <row r="52">
          <cell r="A52" t="str">
            <v>E08000033</v>
          </cell>
          <cell r="B52" t="str">
            <v>Calderdale</v>
          </cell>
          <cell r="C52" t="str">
            <v>E08000033</v>
          </cell>
          <cell r="E52">
            <v>92.634</v>
          </cell>
          <cell r="F52">
            <v>33</v>
          </cell>
          <cell r="G52" t="str">
            <v>--</v>
          </cell>
          <cell r="H52">
            <v>5</v>
          </cell>
          <cell r="I52" t="str">
            <v>--</v>
          </cell>
          <cell r="J52">
            <v>10</v>
          </cell>
          <cell r="K52" t="str">
            <v>--</v>
          </cell>
          <cell r="L52">
            <v>48</v>
          </cell>
          <cell r="M52">
            <v>0.52</v>
          </cell>
          <cell r="N52">
            <v>6</v>
          </cell>
          <cell r="O52">
            <v>7</v>
          </cell>
          <cell r="P52">
            <v>39</v>
          </cell>
          <cell r="Q52">
            <v>100</v>
          </cell>
          <cell r="R52">
            <v>5</v>
          </cell>
          <cell r="S52" t="str">
            <v>--</v>
          </cell>
          <cell r="T52">
            <v>15</v>
          </cell>
          <cell r="U52" t="str">
            <v>--</v>
          </cell>
          <cell r="V52" t="str">
            <v>--</v>
          </cell>
          <cell r="W52">
            <v>20</v>
          </cell>
          <cell r="X52">
            <v>0.22</v>
          </cell>
        </row>
        <row r="53">
          <cell r="A53" t="str">
            <v>E07000008</v>
          </cell>
          <cell r="B53" t="str">
            <v>Cambridge</v>
          </cell>
          <cell r="C53" t="str">
            <v>E07000008</v>
          </cell>
          <cell r="E53">
            <v>49.783000000000001</v>
          </cell>
          <cell r="F53">
            <v>90</v>
          </cell>
          <cell r="G53">
            <v>10</v>
          </cell>
          <cell r="H53" t="str">
            <v>--</v>
          </cell>
          <cell r="I53">
            <v>8</v>
          </cell>
          <cell r="J53" t="str">
            <v>--</v>
          </cell>
          <cell r="K53">
            <v>13</v>
          </cell>
          <cell r="L53">
            <v>130</v>
          </cell>
          <cell r="M53">
            <v>2.61</v>
          </cell>
          <cell r="N53">
            <v>40</v>
          </cell>
          <cell r="O53">
            <v>111</v>
          </cell>
          <cell r="P53">
            <v>93</v>
          </cell>
          <cell r="Q53">
            <v>374</v>
          </cell>
          <cell r="R53">
            <v>26</v>
          </cell>
          <cell r="S53">
            <v>12</v>
          </cell>
          <cell r="T53" t="str">
            <v>--</v>
          </cell>
          <cell r="U53" t="str">
            <v>--</v>
          </cell>
          <cell r="V53">
            <v>37</v>
          </cell>
          <cell r="W53">
            <v>75</v>
          </cell>
          <cell r="X53">
            <v>1.51</v>
          </cell>
        </row>
        <row r="54">
          <cell r="A54" t="str">
            <v>E09000007</v>
          </cell>
          <cell r="B54" t="str">
            <v>Camden</v>
          </cell>
          <cell r="C54" t="str">
            <v>E09000007</v>
          </cell>
          <cell r="E54">
            <v>109.538</v>
          </cell>
          <cell r="F54">
            <v>31</v>
          </cell>
          <cell r="G54">
            <v>17</v>
          </cell>
          <cell r="H54">
            <v>9</v>
          </cell>
          <cell r="I54" t="str">
            <v>--</v>
          </cell>
          <cell r="J54" t="str">
            <v>--</v>
          </cell>
          <cell r="K54" t="str">
            <v>--</v>
          </cell>
          <cell r="L54">
            <v>66</v>
          </cell>
          <cell r="M54">
            <v>0.6</v>
          </cell>
          <cell r="N54">
            <v>16</v>
          </cell>
          <cell r="O54">
            <v>23</v>
          </cell>
          <cell r="P54">
            <v>8</v>
          </cell>
          <cell r="Q54">
            <v>113</v>
          </cell>
          <cell r="R54">
            <v>19</v>
          </cell>
          <cell r="S54">
            <v>30</v>
          </cell>
          <cell r="T54">
            <v>18</v>
          </cell>
          <cell r="U54">
            <v>126</v>
          </cell>
          <cell r="V54">
            <v>197</v>
          </cell>
          <cell r="W54">
            <v>390</v>
          </cell>
          <cell r="X54">
            <v>3.56</v>
          </cell>
        </row>
        <row r="55">
          <cell r="A55" t="str">
            <v>E07000192</v>
          </cell>
          <cell r="B55" t="str">
            <v>Cannock Chase</v>
          </cell>
          <cell r="C55" t="str">
            <v>E07000192</v>
          </cell>
          <cell r="E55">
            <v>42.247999999999998</v>
          </cell>
          <cell r="F55">
            <v>37</v>
          </cell>
          <cell r="G55" t="str">
            <v>--</v>
          </cell>
          <cell r="H55" t="str">
            <v>--</v>
          </cell>
          <cell r="I55" t="str">
            <v>--</v>
          </cell>
          <cell r="J55" t="str">
            <v>--</v>
          </cell>
          <cell r="K55" t="str">
            <v>--</v>
          </cell>
          <cell r="L55">
            <v>38</v>
          </cell>
          <cell r="M55">
            <v>0.9</v>
          </cell>
          <cell r="N55">
            <v>17</v>
          </cell>
          <cell r="O55">
            <v>22</v>
          </cell>
          <cell r="P55">
            <v>44</v>
          </cell>
          <cell r="Q55">
            <v>121</v>
          </cell>
          <cell r="R55" t="str">
            <v>--</v>
          </cell>
          <cell r="S55" t="str">
            <v>--</v>
          </cell>
          <cell r="T55" t="str">
            <v>--</v>
          </cell>
          <cell r="U55" t="str">
            <v>--</v>
          </cell>
          <cell r="V55" t="str">
            <v>--</v>
          </cell>
          <cell r="W55" t="str">
            <v>--</v>
          </cell>
          <cell r="X55" t="str">
            <v>--</v>
          </cell>
        </row>
        <row r="56">
          <cell r="A56" t="str">
            <v>E07000106</v>
          </cell>
          <cell r="B56" t="str">
            <v>Canterbury</v>
          </cell>
          <cell r="C56" t="str">
            <v>E07000106</v>
          </cell>
          <cell r="E56">
            <v>64.965000000000003</v>
          </cell>
          <cell r="F56">
            <v>72</v>
          </cell>
          <cell r="G56" t="str">
            <v>--</v>
          </cell>
          <cell r="H56" t="str">
            <v>--</v>
          </cell>
          <cell r="I56" t="str">
            <v>--</v>
          </cell>
          <cell r="J56" t="str">
            <v>--</v>
          </cell>
          <cell r="K56">
            <v>5</v>
          </cell>
          <cell r="L56">
            <v>85</v>
          </cell>
          <cell r="M56">
            <v>1.31</v>
          </cell>
          <cell r="N56">
            <v>66</v>
          </cell>
          <cell r="O56">
            <v>273</v>
          </cell>
          <cell r="P56">
            <v>490</v>
          </cell>
          <cell r="Q56">
            <v>914</v>
          </cell>
          <cell r="R56">
            <v>14</v>
          </cell>
          <cell r="S56">
            <v>45</v>
          </cell>
          <cell r="T56">
            <v>7</v>
          </cell>
          <cell r="U56" t="str">
            <v>--</v>
          </cell>
          <cell r="V56" t="str">
            <v>--</v>
          </cell>
          <cell r="W56">
            <v>66</v>
          </cell>
          <cell r="X56">
            <v>1.02</v>
          </cell>
        </row>
        <row r="57">
          <cell r="A57" t="str">
            <v>E07000028</v>
          </cell>
          <cell r="B57" t="str">
            <v>Carlisle</v>
          </cell>
          <cell r="C57" t="str">
            <v>E07000028</v>
          </cell>
          <cell r="E57">
            <v>49.377000000000002</v>
          </cell>
          <cell r="F57" t="str">
            <v>--</v>
          </cell>
          <cell r="G57" t="str">
            <v>--</v>
          </cell>
          <cell r="H57" t="str">
            <v>--</v>
          </cell>
          <cell r="I57" t="str">
            <v>--</v>
          </cell>
          <cell r="J57" t="str">
            <v>--</v>
          </cell>
          <cell r="K57" t="str">
            <v>--</v>
          </cell>
          <cell r="L57">
            <v>41</v>
          </cell>
          <cell r="M57">
            <v>0.83</v>
          </cell>
          <cell r="N57">
            <v>27</v>
          </cell>
          <cell r="O57">
            <v>35</v>
          </cell>
          <cell r="P57">
            <v>60</v>
          </cell>
          <cell r="Q57">
            <v>163</v>
          </cell>
          <cell r="R57" t="str">
            <v>--</v>
          </cell>
          <cell r="S57" t="str">
            <v>--</v>
          </cell>
          <cell r="T57" t="str">
            <v>--</v>
          </cell>
          <cell r="U57" t="str">
            <v>--</v>
          </cell>
          <cell r="V57" t="str">
            <v>--</v>
          </cell>
          <cell r="W57">
            <v>14</v>
          </cell>
          <cell r="X57">
            <v>0.28000000000000003</v>
          </cell>
        </row>
        <row r="58">
          <cell r="A58" t="str">
            <v>E07000069</v>
          </cell>
          <cell r="B58" t="str">
            <v>Castle Point</v>
          </cell>
          <cell r="C58" t="str">
            <v>E07000069</v>
          </cell>
          <cell r="E58">
            <v>37.395000000000003</v>
          </cell>
          <cell r="F58">
            <v>91</v>
          </cell>
          <cell r="G58" t="str">
            <v>--</v>
          </cell>
          <cell r="H58" t="str">
            <v>--</v>
          </cell>
          <cell r="I58" t="str">
            <v>--</v>
          </cell>
          <cell r="J58" t="str">
            <v>--</v>
          </cell>
          <cell r="K58" t="str">
            <v>--</v>
          </cell>
          <cell r="L58">
            <v>93</v>
          </cell>
          <cell r="M58">
            <v>2.4900000000000002</v>
          </cell>
          <cell r="N58">
            <v>18</v>
          </cell>
          <cell r="O58">
            <v>9</v>
          </cell>
          <cell r="P58">
            <v>10</v>
          </cell>
          <cell r="Q58">
            <v>130</v>
          </cell>
          <cell r="R58">
            <v>35</v>
          </cell>
          <cell r="S58">
            <v>17</v>
          </cell>
          <cell r="T58" t="str">
            <v>--</v>
          </cell>
          <cell r="U58">
            <v>57</v>
          </cell>
          <cell r="V58" t="str">
            <v>--</v>
          </cell>
          <cell r="W58">
            <v>124</v>
          </cell>
          <cell r="X58">
            <v>3.32</v>
          </cell>
        </row>
        <row r="59">
          <cell r="A59" t="str">
            <v>E06000056</v>
          </cell>
          <cell r="B59" t="str">
            <v>Central Bedfordshire</v>
          </cell>
          <cell r="C59" t="str">
            <v>E06000056</v>
          </cell>
          <cell r="E59">
            <v>115.021</v>
          </cell>
          <cell r="F59">
            <v>158</v>
          </cell>
          <cell r="G59">
            <v>10</v>
          </cell>
          <cell r="H59" t="str">
            <v>--</v>
          </cell>
          <cell r="I59">
            <v>5</v>
          </cell>
          <cell r="J59" t="str">
            <v>--</v>
          </cell>
          <cell r="K59" t="str">
            <v>--</v>
          </cell>
          <cell r="L59">
            <v>178</v>
          </cell>
          <cell r="M59">
            <v>1.55</v>
          </cell>
          <cell r="N59">
            <v>18</v>
          </cell>
          <cell r="O59">
            <v>15</v>
          </cell>
          <cell r="P59">
            <v>49</v>
          </cell>
          <cell r="Q59">
            <v>260</v>
          </cell>
          <cell r="R59" t="str">
            <v>--</v>
          </cell>
          <cell r="S59">
            <v>42</v>
          </cell>
          <cell r="T59">
            <v>19</v>
          </cell>
          <cell r="U59" t="str">
            <v>--</v>
          </cell>
          <cell r="V59">
            <v>65</v>
          </cell>
          <cell r="W59">
            <v>133</v>
          </cell>
          <cell r="X59">
            <v>1.1599999999999999</v>
          </cell>
        </row>
        <row r="60">
          <cell r="A60" t="str">
            <v>E07000130</v>
          </cell>
          <cell r="B60" t="str">
            <v>Charnwood</v>
          </cell>
          <cell r="C60" t="str">
            <v>E07000130</v>
          </cell>
          <cell r="E60">
            <v>71.707999999999998</v>
          </cell>
          <cell r="F60">
            <v>107</v>
          </cell>
          <cell r="G60">
            <v>6</v>
          </cell>
          <cell r="H60">
            <v>5</v>
          </cell>
          <cell r="I60" t="str">
            <v>--</v>
          </cell>
          <cell r="J60" t="str">
            <v>--</v>
          </cell>
          <cell r="K60" t="str">
            <v>--</v>
          </cell>
          <cell r="L60">
            <v>125</v>
          </cell>
          <cell r="M60">
            <v>1.74</v>
          </cell>
          <cell r="N60">
            <v>17</v>
          </cell>
          <cell r="O60" t="str">
            <v>--</v>
          </cell>
          <cell r="P60" t="str">
            <v>--</v>
          </cell>
          <cell r="Q60">
            <v>154</v>
          </cell>
          <cell r="R60">
            <v>6</v>
          </cell>
          <cell r="S60">
            <v>5</v>
          </cell>
          <cell r="T60">
            <v>26</v>
          </cell>
          <cell r="U60" t="str">
            <v>--</v>
          </cell>
          <cell r="V60" t="str">
            <v>--</v>
          </cell>
          <cell r="W60">
            <v>37</v>
          </cell>
          <cell r="X60">
            <v>0.52</v>
          </cell>
        </row>
        <row r="61">
          <cell r="A61" t="str">
            <v>E07000070</v>
          </cell>
          <cell r="B61" t="str">
            <v>Chelmsford</v>
          </cell>
          <cell r="C61" t="str">
            <v>E07000070</v>
          </cell>
          <cell r="E61">
            <v>73.119</v>
          </cell>
          <cell r="F61">
            <v>231</v>
          </cell>
          <cell r="G61">
            <v>11</v>
          </cell>
          <cell r="H61">
            <v>7</v>
          </cell>
          <cell r="I61">
            <v>5</v>
          </cell>
          <cell r="J61">
            <v>10</v>
          </cell>
          <cell r="K61">
            <v>78</v>
          </cell>
          <cell r="L61">
            <v>337</v>
          </cell>
          <cell r="M61">
            <v>4.6100000000000003</v>
          </cell>
          <cell r="N61" t="str">
            <v>--</v>
          </cell>
          <cell r="O61" t="str">
            <v>--</v>
          </cell>
          <cell r="P61">
            <v>45</v>
          </cell>
          <cell r="Q61">
            <v>406</v>
          </cell>
          <cell r="R61">
            <v>115</v>
          </cell>
          <cell r="S61">
            <v>8</v>
          </cell>
          <cell r="T61">
            <v>59</v>
          </cell>
          <cell r="U61">
            <v>10</v>
          </cell>
          <cell r="V61">
            <v>151</v>
          </cell>
          <cell r="W61">
            <v>343</v>
          </cell>
          <cell r="X61">
            <v>4.6899999999999995</v>
          </cell>
        </row>
        <row r="62">
          <cell r="A62" t="str">
            <v>E07000078</v>
          </cell>
          <cell r="B62" t="str">
            <v>Cheltenham</v>
          </cell>
          <cell r="C62" t="str">
            <v>E07000078</v>
          </cell>
          <cell r="E62">
            <v>52.555</v>
          </cell>
          <cell r="F62">
            <v>126</v>
          </cell>
          <cell r="G62">
            <v>7</v>
          </cell>
          <cell r="H62">
            <v>7</v>
          </cell>
          <cell r="I62" t="str">
            <v>--</v>
          </cell>
          <cell r="J62" t="str">
            <v>--</v>
          </cell>
          <cell r="K62" t="str">
            <v>--</v>
          </cell>
          <cell r="L62">
            <v>148</v>
          </cell>
          <cell r="M62">
            <v>2.82</v>
          </cell>
          <cell r="N62">
            <v>15</v>
          </cell>
          <cell r="O62">
            <v>15</v>
          </cell>
          <cell r="P62">
            <v>119</v>
          </cell>
          <cell r="Q62">
            <v>297</v>
          </cell>
          <cell r="R62" t="str">
            <v>--</v>
          </cell>
          <cell r="S62" t="str">
            <v>--</v>
          </cell>
          <cell r="T62">
            <v>12</v>
          </cell>
          <cell r="U62" t="str">
            <v>--</v>
          </cell>
          <cell r="V62" t="str">
            <v>--</v>
          </cell>
          <cell r="W62">
            <v>15</v>
          </cell>
          <cell r="X62">
            <v>0.28999999999999998</v>
          </cell>
        </row>
        <row r="63">
          <cell r="A63" t="str">
            <v>E07000177</v>
          </cell>
          <cell r="B63" t="str">
            <v>Cherwell</v>
          </cell>
          <cell r="C63" t="str">
            <v>E07000177</v>
          </cell>
          <cell r="E63">
            <v>59.695999999999998</v>
          </cell>
          <cell r="F63">
            <v>59</v>
          </cell>
          <cell r="G63">
            <v>6</v>
          </cell>
          <cell r="H63" t="str">
            <v>--</v>
          </cell>
          <cell r="I63" t="str">
            <v>--</v>
          </cell>
          <cell r="J63" t="str">
            <v>--</v>
          </cell>
          <cell r="K63" t="str">
            <v>--</v>
          </cell>
          <cell r="L63">
            <v>69</v>
          </cell>
          <cell r="M63">
            <v>1.1599999999999999</v>
          </cell>
          <cell r="N63">
            <v>27</v>
          </cell>
          <cell r="O63">
            <v>30</v>
          </cell>
          <cell r="P63">
            <v>17</v>
          </cell>
          <cell r="Q63">
            <v>143</v>
          </cell>
          <cell r="R63" t="str">
            <v>--</v>
          </cell>
          <cell r="S63" t="str">
            <v>--</v>
          </cell>
          <cell r="T63">
            <v>32</v>
          </cell>
          <cell r="U63" t="str">
            <v>--</v>
          </cell>
          <cell r="V63">
            <v>8</v>
          </cell>
          <cell r="W63">
            <v>41</v>
          </cell>
          <cell r="X63">
            <v>0.69</v>
          </cell>
        </row>
        <row r="64">
          <cell r="A64" t="str">
            <v>E06000049</v>
          </cell>
          <cell r="B64" t="str">
            <v>Cheshire East</v>
          </cell>
          <cell r="C64" t="str">
            <v>E06000049</v>
          </cell>
          <cell r="E64">
            <v>164.64400000000001</v>
          </cell>
          <cell r="F64">
            <v>94</v>
          </cell>
          <cell r="G64" t="str">
            <v>--</v>
          </cell>
          <cell r="H64" t="str">
            <v>--</v>
          </cell>
          <cell r="I64" t="str">
            <v>--</v>
          </cell>
          <cell r="J64">
            <v>10</v>
          </cell>
          <cell r="K64" t="str">
            <v>--</v>
          </cell>
          <cell r="L64">
            <v>101</v>
          </cell>
          <cell r="M64">
            <v>0.61</v>
          </cell>
          <cell r="N64">
            <v>30</v>
          </cell>
          <cell r="O64">
            <v>104</v>
          </cell>
          <cell r="P64">
            <v>232</v>
          </cell>
          <cell r="Q64">
            <v>467</v>
          </cell>
          <cell r="R64" t="str">
            <v>--</v>
          </cell>
          <cell r="S64">
            <v>13</v>
          </cell>
          <cell r="T64">
            <v>5</v>
          </cell>
          <cell r="U64" t="str">
            <v>--</v>
          </cell>
          <cell r="V64">
            <v>5</v>
          </cell>
          <cell r="W64">
            <v>24</v>
          </cell>
          <cell r="X64">
            <v>0.15</v>
          </cell>
        </row>
        <row r="65">
          <cell r="A65" t="str">
            <v>E06000050</v>
          </cell>
          <cell r="B65" t="str">
            <v>Cheshire West and Chester</v>
          </cell>
          <cell r="C65" t="str">
            <v>E06000050</v>
          </cell>
          <cell r="E65">
            <v>144.393</v>
          </cell>
          <cell r="F65">
            <v>79</v>
          </cell>
          <cell r="G65" t="str">
            <v>--</v>
          </cell>
          <cell r="H65" t="str">
            <v>--</v>
          </cell>
          <cell r="I65" t="str">
            <v>--</v>
          </cell>
          <cell r="J65">
            <v>10</v>
          </cell>
          <cell r="K65">
            <v>11</v>
          </cell>
          <cell r="L65">
            <v>99</v>
          </cell>
          <cell r="M65">
            <v>0.69</v>
          </cell>
          <cell r="N65">
            <v>52</v>
          </cell>
          <cell r="O65">
            <v>24</v>
          </cell>
          <cell r="P65">
            <v>117</v>
          </cell>
          <cell r="Q65">
            <v>292</v>
          </cell>
          <cell r="R65">
            <v>11</v>
          </cell>
          <cell r="S65">
            <v>20</v>
          </cell>
          <cell r="T65">
            <v>8</v>
          </cell>
          <cell r="U65" t="str">
            <v>--</v>
          </cell>
          <cell r="V65" t="str">
            <v>--</v>
          </cell>
          <cell r="W65">
            <v>39</v>
          </cell>
          <cell r="X65">
            <v>0.27</v>
          </cell>
        </row>
        <row r="66">
          <cell r="A66" t="str">
            <v>E07000034</v>
          </cell>
          <cell r="B66" t="str">
            <v>Chesterfield</v>
          </cell>
          <cell r="C66" t="str">
            <v>E07000034</v>
          </cell>
          <cell r="E66">
            <v>47.935000000000002</v>
          </cell>
          <cell r="F66">
            <v>55</v>
          </cell>
          <cell r="G66" t="str">
            <v>--</v>
          </cell>
          <cell r="H66" t="str">
            <v>--</v>
          </cell>
          <cell r="I66" t="str">
            <v>--</v>
          </cell>
          <cell r="J66" t="str">
            <v>--</v>
          </cell>
          <cell r="K66" t="str">
            <v>--</v>
          </cell>
          <cell r="L66">
            <v>57</v>
          </cell>
          <cell r="M66">
            <v>1.19</v>
          </cell>
          <cell r="N66">
            <v>16</v>
          </cell>
          <cell r="O66">
            <v>24</v>
          </cell>
          <cell r="P66">
            <v>91</v>
          </cell>
          <cell r="Q66">
            <v>188</v>
          </cell>
          <cell r="R66" t="str">
            <v>--</v>
          </cell>
          <cell r="S66" t="str">
            <v>--</v>
          </cell>
          <cell r="T66" t="str">
            <v>--</v>
          </cell>
          <cell r="U66" t="str">
            <v>--</v>
          </cell>
          <cell r="V66" t="str">
            <v>--</v>
          </cell>
          <cell r="W66" t="str">
            <v>--</v>
          </cell>
          <cell r="X66" t="str">
            <v>--</v>
          </cell>
        </row>
        <row r="67">
          <cell r="A67" t="str">
            <v>E07000225</v>
          </cell>
          <cell r="B67" t="str">
            <v>Chichester</v>
          </cell>
          <cell r="C67" t="str">
            <v>E07000225</v>
          </cell>
          <cell r="E67">
            <v>51.786999999999999</v>
          </cell>
          <cell r="F67">
            <v>32</v>
          </cell>
          <cell r="G67" t="str">
            <v>--</v>
          </cell>
          <cell r="H67" t="str">
            <v>--</v>
          </cell>
          <cell r="I67" t="str">
            <v>--</v>
          </cell>
          <cell r="J67" t="str">
            <v>--</v>
          </cell>
          <cell r="K67" t="str">
            <v>--</v>
          </cell>
          <cell r="L67">
            <v>37</v>
          </cell>
          <cell r="M67">
            <v>0.71</v>
          </cell>
          <cell r="N67">
            <v>14</v>
          </cell>
          <cell r="O67">
            <v>40</v>
          </cell>
          <cell r="P67">
            <v>62</v>
          </cell>
          <cell r="Q67">
            <v>153</v>
          </cell>
          <cell r="R67" t="str">
            <v>--</v>
          </cell>
          <cell r="S67" t="str">
            <v>--</v>
          </cell>
          <cell r="T67">
            <v>42</v>
          </cell>
          <cell r="U67" t="str">
            <v>--</v>
          </cell>
          <cell r="V67" t="str">
            <v>--</v>
          </cell>
          <cell r="W67">
            <v>45</v>
          </cell>
          <cell r="X67">
            <v>0.87</v>
          </cell>
        </row>
        <row r="68">
          <cell r="A68" t="str">
            <v>E07000005</v>
          </cell>
          <cell r="B68" t="str">
            <v>Chiltern</v>
          </cell>
          <cell r="C68" t="str">
            <v>E07000005</v>
          </cell>
          <cell r="E68">
            <v>37.917999999999999</v>
          </cell>
          <cell r="F68">
            <v>36</v>
          </cell>
          <cell r="G68" t="str">
            <v>--</v>
          </cell>
          <cell r="H68" t="str">
            <v>--</v>
          </cell>
          <cell r="I68" t="str">
            <v>--</v>
          </cell>
          <cell r="J68" t="str">
            <v>--</v>
          </cell>
          <cell r="K68">
            <v>9</v>
          </cell>
          <cell r="L68">
            <v>49</v>
          </cell>
          <cell r="M68">
            <v>1.29</v>
          </cell>
          <cell r="N68">
            <v>6</v>
          </cell>
          <cell r="O68">
            <v>6</v>
          </cell>
          <cell r="P68">
            <v>16</v>
          </cell>
          <cell r="Q68">
            <v>77</v>
          </cell>
          <cell r="R68">
            <v>9</v>
          </cell>
          <cell r="S68" t="str">
            <v>--</v>
          </cell>
          <cell r="T68">
            <v>21</v>
          </cell>
          <cell r="U68" t="str">
            <v>--</v>
          </cell>
          <cell r="V68" t="str">
            <v>--</v>
          </cell>
          <cell r="W68">
            <v>32</v>
          </cell>
          <cell r="X68">
            <v>0.84</v>
          </cell>
        </row>
        <row r="69">
          <cell r="A69" t="str">
            <v>E07000118</v>
          </cell>
          <cell r="B69" t="str">
            <v>Chorley</v>
          </cell>
          <cell r="C69" t="str">
            <v>E07000118</v>
          </cell>
          <cell r="E69">
            <v>48.253999999999998</v>
          </cell>
          <cell r="F69" t="str">
            <v>--</v>
          </cell>
          <cell r="G69" t="str">
            <v>--</v>
          </cell>
          <cell r="H69" t="str">
            <v>--</v>
          </cell>
          <cell r="I69" t="str">
            <v>--</v>
          </cell>
          <cell r="J69" t="str">
            <v>--</v>
          </cell>
          <cell r="K69" t="str">
            <v>--</v>
          </cell>
          <cell r="L69">
            <v>9</v>
          </cell>
          <cell r="M69">
            <v>0.19</v>
          </cell>
          <cell r="N69">
            <v>16</v>
          </cell>
          <cell r="O69">
            <v>10</v>
          </cell>
          <cell r="P69">
            <v>32</v>
          </cell>
          <cell r="Q69">
            <v>67</v>
          </cell>
          <cell r="R69" t="str">
            <v>--</v>
          </cell>
          <cell r="S69" t="str">
            <v>--</v>
          </cell>
          <cell r="T69" t="str">
            <v>--</v>
          </cell>
          <cell r="U69" t="str">
            <v>--</v>
          </cell>
          <cell r="V69" t="str">
            <v>--</v>
          </cell>
          <cell r="W69">
            <v>7</v>
          </cell>
          <cell r="X69">
            <v>0.15</v>
          </cell>
        </row>
        <row r="70">
          <cell r="A70" t="str">
            <v>E07000048</v>
          </cell>
          <cell r="B70" t="str">
            <v>Christchurch</v>
          </cell>
          <cell r="C70" t="str">
            <v>E07000048</v>
          </cell>
          <cell r="E70">
            <v>22.280999999999999</v>
          </cell>
          <cell r="F70">
            <v>23</v>
          </cell>
          <cell r="G70" t="str">
            <v>--</v>
          </cell>
          <cell r="H70" t="str">
            <v>--</v>
          </cell>
          <cell r="I70" t="str">
            <v>--</v>
          </cell>
          <cell r="J70" t="str">
            <v>--</v>
          </cell>
          <cell r="K70" t="str">
            <v>--</v>
          </cell>
          <cell r="L70">
            <v>25</v>
          </cell>
          <cell r="M70">
            <v>1.1200000000000001</v>
          </cell>
          <cell r="N70" t="str">
            <v>--</v>
          </cell>
          <cell r="O70" t="str">
            <v>--</v>
          </cell>
          <cell r="P70">
            <v>14</v>
          </cell>
          <cell r="Q70">
            <v>43</v>
          </cell>
          <cell r="R70" t="str">
            <v>--</v>
          </cell>
          <cell r="S70" t="str">
            <v>--</v>
          </cell>
          <cell r="T70">
            <v>10</v>
          </cell>
          <cell r="U70" t="str">
            <v>--</v>
          </cell>
          <cell r="V70" t="str">
            <v>--</v>
          </cell>
          <cell r="W70">
            <v>18</v>
          </cell>
          <cell r="X70">
            <v>0.81</v>
          </cell>
        </row>
        <row r="71">
          <cell r="A71" t="str">
            <v>E09000001</v>
          </cell>
          <cell r="B71" t="str">
            <v>City of London</v>
          </cell>
          <cell r="C71" t="str">
            <v>E09000001</v>
          </cell>
          <cell r="E71">
            <v>5</v>
          </cell>
          <cell r="F71">
            <v>12</v>
          </cell>
          <cell r="G71" t="str">
            <v>--</v>
          </cell>
          <cell r="H71" t="str">
            <v>--</v>
          </cell>
          <cell r="I71" t="str">
            <v>--</v>
          </cell>
          <cell r="J71" t="str">
            <v>--</v>
          </cell>
          <cell r="K71" t="str">
            <v>--</v>
          </cell>
          <cell r="L71">
            <v>18</v>
          </cell>
          <cell r="M71">
            <v>3.6</v>
          </cell>
          <cell r="N71">
            <v>8</v>
          </cell>
          <cell r="O71">
            <v>10</v>
          </cell>
          <cell r="P71">
            <v>6</v>
          </cell>
          <cell r="Q71">
            <v>42</v>
          </cell>
          <cell r="R71" t="str">
            <v>--</v>
          </cell>
          <cell r="S71" t="str">
            <v>--</v>
          </cell>
          <cell r="T71" t="str">
            <v>--</v>
          </cell>
          <cell r="U71" t="str">
            <v>--</v>
          </cell>
          <cell r="V71">
            <v>13</v>
          </cell>
          <cell r="W71">
            <v>18</v>
          </cell>
          <cell r="X71">
            <v>3.6</v>
          </cell>
        </row>
        <row r="72">
          <cell r="A72" t="str">
            <v>E07000071</v>
          </cell>
          <cell r="B72" t="str">
            <v>Colchester</v>
          </cell>
          <cell r="C72" t="str">
            <v>E07000071</v>
          </cell>
          <cell r="E72">
            <v>76.816000000000003</v>
          </cell>
          <cell r="F72">
            <v>276</v>
          </cell>
          <cell r="G72">
            <v>28</v>
          </cell>
          <cell r="H72" t="str">
            <v>--</v>
          </cell>
          <cell r="I72" t="str">
            <v>--</v>
          </cell>
          <cell r="J72">
            <v>10</v>
          </cell>
          <cell r="K72">
            <v>8</v>
          </cell>
          <cell r="L72">
            <v>325</v>
          </cell>
          <cell r="M72">
            <v>4.2300000000000004</v>
          </cell>
          <cell r="N72">
            <v>46</v>
          </cell>
          <cell r="O72">
            <v>17</v>
          </cell>
          <cell r="P72">
            <v>15</v>
          </cell>
          <cell r="Q72">
            <v>403</v>
          </cell>
          <cell r="R72">
            <v>24</v>
          </cell>
          <cell r="S72">
            <v>6</v>
          </cell>
          <cell r="T72">
            <v>107</v>
          </cell>
          <cell r="U72">
            <v>52</v>
          </cell>
          <cell r="V72">
            <v>15</v>
          </cell>
          <cell r="W72">
            <v>204</v>
          </cell>
          <cell r="X72">
            <v>2.66</v>
          </cell>
        </row>
        <row r="73">
          <cell r="A73" t="str">
            <v>E07000029</v>
          </cell>
          <cell r="B73" t="str">
            <v>Copeland</v>
          </cell>
          <cell r="C73" t="str">
            <v>E07000029</v>
          </cell>
          <cell r="E73">
            <v>30.613</v>
          </cell>
          <cell r="F73" t="str">
            <v>--</v>
          </cell>
          <cell r="G73" t="str">
            <v>--</v>
          </cell>
          <cell r="H73" t="str">
            <v>--</v>
          </cell>
          <cell r="I73" t="str">
            <v>--</v>
          </cell>
          <cell r="J73" t="str">
            <v>--</v>
          </cell>
          <cell r="K73" t="str">
            <v>--</v>
          </cell>
          <cell r="L73">
            <v>10</v>
          </cell>
          <cell r="M73">
            <v>0.33</v>
          </cell>
          <cell r="N73" t="str">
            <v>--</v>
          </cell>
          <cell r="O73" t="str">
            <v>--</v>
          </cell>
          <cell r="P73">
            <v>8</v>
          </cell>
          <cell r="Q73">
            <v>24</v>
          </cell>
          <cell r="R73" t="str">
            <v>--</v>
          </cell>
          <cell r="S73" t="str">
            <v>--</v>
          </cell>
          <cell r="T73" t="str">
            <v>--</v>
          </cell>
          <cell r="U73" t="str">
            <v>--</v>
          </cell>
          <cell r="V73" t="str">
            <v>--</v>
          </cell>
          <cell r="W73" t="str">
            <v>--</v>
          </cell>
          <cell r="X73" t="str">
            <v>--</v>
          </cell>
        </row>
        <row r="74">
          <cell r="A74" t="str">
            <v>E07000150</v>
          </cell>
          <cell r="B74" t="str">
            <v>Corby</v>
          </cell>
          <cell r="C74" t="str">
            <v>E07000150</v>
          </cell>
          <cell r="E74">
            <v>27.821000000000002</v>
          </cell>
          <cell r="F74">
            <v>96</v>
          </cell>
          <cell r="G74">
            <v>7</v>
          </cell>
          <cell r="H74" t="str">
            <v>--</v>
          </cell>
          <cell r="I74" t="str">
            <v>--</v>
          </cell>
          <cell r="J74" t="str">
            <v>--</v>
          </cell>
          <cell r="K74" t="str">
            <v>--</v>
          </cell>
          <cell r="L74">
            <v>107</v>
          </cell>
          <cell r="M74">
            <v>3.85</v>
          </cell>
          <cell r="N74">
            <v>22</v>
          </cell>
          <cell r="O74" t="str">
            <v>--</v>
          </cell>
          <cell r="P74" t="str">
            <v>--</v>
          </cell>
          <cell r="Q74">
            <v>141</v>
          </cell>
          <cell r="R74">
            <v>9</v>
          </cell>
          <cell r="S74" t="str">
            <v>--</v>
          </cell>
          <cell r="T74">
            <v>11</v>
          </cell>
          <cell r="U74" t="str">
            <v>--</v>
          </cell>
          <cell r="V74" t="str">
            <v>--</v>
          </cell>
          <cell r="W74">
            <v>20</v>
          </cell>
          <cell r="X74">
            <v>0.72</v>
          </cell>
        </row>
        <row r="75">
          <cell r="A75" t="str">
            <v>E06000052</v>
          </cell>
          <cell r="B75" t="str">
            <v>Cornwall</v>
          </cell>
          <cell r="C75" t="str">
            <v>E06000052</v>
          </cell>
          <cell r="E75">
            <v>241.26400000000001</v>
          </cell>
          <cell r="F75">
            <v>269</v>
          </cell>
          <cell r="G75" t="str">
            <v>--</v>
          </cell>
          <cell r="H75" t="str">
            <v>--</v>
          </cell>
          <cell r="I75" t="str">
            <v>--</v>
          </cell>
          <cell r="J75" t="str">
            <v>--</v>
          </cell>
          <cell r="K75">
            <v>13</v>
          </cell>
          <cell r="L75">
            <v>288</v>
          </cell>
          <cell r="M75">
            <v>1.19</v>
          </cell>
          <cell r="N75">
            <v>103</v>
          </cell>
          <cell r="O75">
            <v>69</v>
          </cell>
          <cell r="P75">
            <v>343</v>
          </cell>
          <cell r="Q75">
            <v>803</v>
          </cell>
          <cell r="R75">
            <v>52</v>
          </cell>
          <cell r="S75">
            <v>20</v>
          </cell>
          <cell r="T75">
            <v>25</v>
          </cell>
          <cell r="U75">
            <v>92</v>
          </cell>
          <cell r="V75">
            <v>13</v>
          </cell>
          <cell r="W75">
            <v>202</v>
          </cell>
          <cell r="X75">
            <v>0.84</v>
          </cell>
        </row>
        <row r="76">
          <cell r="A76" t="str">
            <v>E07000079</v>
          </cell>
          <cell r="B76" t="str">
            <v>Cotswold</v>
          </cell>
          <cell r="C76" t="str">
            <v>E07000079</v>
          </cell>
          <cell r="E76">
            <v>37.723999999999997</v>
          </cell>
          <cell r="F76">
            <v>31</v>
          </cell>
          <cell r="G76" t="str">
            <v>--</v>
          </cell>
          <cell r="H76" t="str">
            <v>--</v>
          </cell>
          <cell r="I76" t="str">
            <v>--</v>
          </cell>
          <cell r="J76" t="str">
            <v>--</v>
          </cell>
          <cell r="K76" t="str">
            <v>--</v>
          </cell>
          <cell r="L76">
            <v>34</v>
          </cell>
          <cell r="M76">
            <v>0.9</v>
          </cell>
          <cell r="N76">
            <v>7</v>
          </cell>
          <cell r="O76">
            <v>44</v>
          </cell>
          <cell r="P76">
            <v>39</v>
          </cell>
          <cell r="Q76">
            <v>124</v>
          </cell>
          <cell r="R76" t="str">
            <v>--</v>
          </cell>
          <cell r="S76" t="str">
            <v>--</v>
          </cell>
          <cell r="T76">
            <v>8</v>
          </cell>
          <cell r="U76" t="str">
            <v>--</v>
          </cell>
          <cell r="V76" t="str">
            <v>--</v>
          </cell>
          <cell r="W76">
            <v>10</v>
          </cell>
          <cell r="X76">
            <v>0.27</v>
          </cell>
        </row>
        <row r="77">
          <cell r="A77" t="str">
            <v>E06000047</v>
          </cell>
          <cell r="B77" t="str">
            <v>County Durham</v>
          </cell>
          <cell r="C77" t="str">
            <v>E06000047</v>
          </cell>
          <cell r="E77">
            <v>229.685</v>
          </cell>
          <cell r="F77">
            <v>159</v>
          </cell>
          <cell r="G77" t="str">
            <v>--</v>
          </cell>
          <cell r="H77" t="str">
            <v>--</v>
          </cell>
          <cell r="I77" t="str">
            <v>--</v>
          </cell>
          <cell r="J77" t="str">
            <v>--</v>
          </cell>
          <cell r="K77">
            <v>6</v>
          </cell>
          <cell r="L77">
            <v>170</v>
          </cell>
          <cell r="M77">
            <v>0.74</v>
          </cell>
          <cell r="N77">
            <v>30</v>
          </cell>
          <cell r="O77">
            <v>51</v>
          </cell>
          <cell r="P77">
            <v>10</v>
          </cell>
          <cell r="Q77">
            <v>261</v>
          </cell>
          <cell r="R77" t="str">
            <v>--</v>
          </cell>
          <cell r="S77" t="str">
            <v>--</v>
          </cell>
          <cell r="T77" t="str">
            <v>--</v>
          </cell>
          <cell r="U77">
            <v>5</v>
          </cell>
          <cell r="V77" t="str">
            <v>--</v>
          </cell>
          <cell r="W77">
            <v>8</v>
          </cell>
          <cell r="X77">
            <v>0.03</v>
          </cell>
        </row>
        <row r="78">
          <cell r="A78" t="str">
            <v>E08000026</v>
          </cell>
          <cell r="B78" t="str">
            <v>Coventry</v>
          </cell>
          <cell r="C78" t="str">
            <v>E08000026</v>
          </cell>
          <cell r="E78">
            <v>141.60900000000001</v>
          </cell>
          <cell r="F78">
            <v>400</v>
          </cell>
          <cell r="G78">
            <v>147</v>
          </cell>
          <cell r="H78">
            <v>52</v>
          </cell>
          <cell r="I78">
            <v>27</v>
          </cell>
          <cell r="J78" t="str">
            <v>--</v>
          </cell>
          <cell r="K78" t="str">
            <v>--</v>
          </cell>
          <cell r="L78">
            <v>638</v>
          </cell>
          <cell r="M78">
            <v>4.51</v>
          </cell>
          <cell r="N78">
            <v>45</v>
          </cell>
          <cell r="O78">
            <v>139</v>
          </cell>
          <cell r="P78">
            <v>243</v>
          </cell>
          <cell r="Q78">
            <v>1065</v>
          </cell>
          <cell r="R78" t="str">
            <v>--</v>
          </cell>
          <cell r="S78" t="str">
            <v>--</v>
          </cell>
          <cell r="T78">
            <v>5</v>
          </cell>
          <cell r="U78" t="str">
            <v>--</v>
          </cell>
          <cell r="V78">
            <v>116</v>
          </cell>
          <cell r="W78">
            <v>121</v>
          </cell>
          <cell r="X78">
            <v>0.85</v>
          </cell>
        </row>
        <row r="79">
          <cell r="A79" t="str">
            <v>E07000163</v>
          </cell>
          <cell r="B79" t="str">
            <v>Craven</v>
          </cell>
          <cell r="C79" t="str">
            <v>E07000163</v>
          </cell>
          <cell r="E79">
            <v>25.116</v>
          </cell>
          <cell r="F79">
            <v>11</v>
          </cell>
          <cell r="G79" t="str">
            <v>--</v>
          </cell>
          <cell r="H79" t="str">
            <v>--</v>
          </cell>
          <cell r="I79" t="str">
            <v>--</v>
          </cell>
          <cell r="J79" t="str">
            <v>--</v>
          </cell>
          <cell r="K79" t="str">
            <v>--</v>
          </cell>
          <cell r="L79">
            <v>13</v>
          </cell>
          <cell r="M79">
            <v>0.52</v>
          </cell>
          <cell r="N79" t="str">
            <v>--</v>
          </cell>
          <cell r="O79">
            <v>27</v>
          </cell>
          <cell r="P79" t="str">
            <v>--</v>
          </cell>
          <cell r="Q79">
            <v>59</v>
          </cell>
          <cell r="R79" t="str">
            <v>--</v>
          </cell>
          <cell r="S79" t="str">
            <v>--</v>
          </cell>
          <cell r="T79" t="str">
            <v>--</v>
          </cell>
          <cell r="U79" t="str">
            <v>--</v>
          </cell>
          <cell r="V79" t="str">
            <v>--</v>
          </cell>
          <cell r="W79">
            <v>5</v>
          </cell>
          <cell r="X79">
            <v>0.2</v>
          </cell>
        </row>
        <row r="80">
          <cell r="A80" t="str">
            <v>E07000226</v>
          </cell>
          <cell r="B80" t="str">
            <v>Crawley</v>
          </cell>
          <cell r="C80" t="str">
            <v>E07000226</v>
          </cell>
          <cell r="E80">
            <v>45.587000000000003</v>
          </cell>
          <cell r="F80">
            <v>96</v>
          </cell>
          <cell r="G80">
            <v>17</v>
          </cell>
          <cell r="H80">
            <v>25</v>
          </cell>
          <cell r="I80">
            <v>6</v>
          </cell>
          <cell r="J80">
            <v>10</v>
          </cell>
          <cell r="K80">
            <v>29</v>
          </cell>
          <cell r="L80">
            <v>187</v>
          </cell>
          <cell r="M80">
            <v>4.0999999999999996</v>
          </cell>
          <cell r="N80">
            <v>43</v>
          </cell>
          <cell r="O80">
            <v>41</v>
          </cell>
          <cell r="P80">
            <v>33</v>
          </cell>
          <cell r="Q80">
            <v>304</v>
          </cell>
          <cell r="R80">
            <v>11</v>
          </cell>
          <cell r="S80">
            <v>42</v>
          </cell>
          <cell r="T80">
            <v>97</v>
          </cell>
          <cell r="U80">
            <v>7</v>
          </cell>
          <cell r="V80">
            <v>7</v>
          </cell>
          <cell r="W80">
            <v>164</v>
          </cell>
          <cell r="X80">
            <v>3.6</v>
          </cell>
        </row>
        <row r="81">
          <cell r="A81" t="str">
            <v>E09000008</v>
          </cell>
          <cell r="B81" t="str">
            <v>Croydon</v>
          </cell>
          <cell r="C81" t="str">
            <v>E09000008</v>
          </cell>
          <cell r="E81">
            <v>157.16900000000001</v>
          </cell>
          <cell r="F81">
            <v>194</v>
          </cell>
          <cell r="G81">
            <v>517</v>
          </cell>
          <cell r="H81">
            <v>106</v>
          </cell>
          <cell r="I81">
            <v>78</v>
          </cell>
          <cell r="J81">
            <v>100</v>
          </cell>
          <cell r="K81">
            <v>45</v>
          </cell>
          <cell r="L81">
            <v>1042</v>
          </cell>
          <cell r="M81">
            <v>6.63</v>
          </cell>
          <cell r="N81">
            <v>144</v>
          </cell>
          <cell r="O81">
            <v>239</v>
          </cell>
          <cell r="P81">
            <v>584</v>
          </cell>
          <cell r="Q81">
            <v>2009</v>
          </cell>
          <cell r="R81">
            <v>202</v>
          </cell>
          <cell r="S81">
            <v>5</v>
          </cell>
          <cell r="T81">
            <v>663</v>
          </cell>
          <cell r="U81">
            <v>317</v>
          </cell>
          <cell r="V81">
            <v>1262</v>
          </cell>
          <cell r="W81">
            <v>2449</v>
          </cell>
          <cell r="X81">
            <v>15.58</v>
          </cell>
        </row>
        <row r="82">
          <cell r="A82" t="str">
            <v>E07000096</v>
          </cell>
          <cell r="B82" t="str">
            <v>Dacorum</v>
          </cell>
          <cell r="C82" t="str">
            <v>E07000096</v>
          </cell>
          <cell r="E82">
            <v>63.822000000000003</v>
          </cell>
          <cell r="F82">
            <v>115</v>
          </cell>
          <cell r="G82">
            <v>16</v>
          </cell>
          <cell r="H82">
            <v>10</v>
          </cell>
          <cell r="I82" t="str">
            <v>--</v>
          </cell>
          <cell r="J82" t="str">
            <v>--</v>
          </cell>
          <cell r="K82">
            <v>7</v>
          </cell>
          <cell r="L82">
            <v>151</v>
          </cell>
          <cell r="M82">
            <v>2.37</v>
          </cell>
          <cell r="N82">
            <v>20</v>
          </cell>
          <cell r="O82">
            <v>47</v>
          </cell>
          <cell r="P82">
            <v>23</v>
          </cell>
          <cell r="Q82">
            <v>241</v>
          </cell>
          <cell r="R82" t="str">
            <v>--</v>
          </cell>
          <cell r="S82">
            <v>17</v>
          </cell>
          <cell r="T82">
            <v>27</v>
          </cell>
          <cell r="U82" t="str">
            <v>--</v>
          </cell>
          <cell r="V82">
            <v>31</v>
          </cell>
          <cell r="W82">
            <v>84</v>
          </cell>
          <cell r="X82">
            <v>1.32</v>
          </cell>
        </row>
        <row r="83">
          <cell r="A83" t="str">
            <v>E06000005</v>
          </cell>
          <cell r="B83" t="str">
            <v>Darlington</v>
          </cell>
          <cell r="C83" t="str">
            <v>E06000005</v>
          </cell>
          <cell r="E83">
            <v>47.265999999999998</v>
          </cell>
          <cell r="F83" t="str">
            <v>--</v>
          </cell>
          <cell r="G83" t="str">
            <v>--</v>
          </cell>
          <cell r="H83" t="str">
            <v>--</v>
          </cell>
          <cell r="I83" t="str">
            <v>--</v>
          </cell>
          <cell r="J83" t="str">
            <v>--</v>
          </cell>
          <cell r="K83" t="str">
            <v>--</v>
          </cell>
          <cell r="L83">
            <v>14</v>
          </cell>
          <cell r="M83">
            <v>0.3</v>
          </cell>
          <cell r="N83">
            <v>14</v>
          </cell>
          <cell r="O83">
            <v>5</v>
          </cell>
          <cell r="P83">
            <v>14</v>
          </cell>
          <cell r="Q83">
            <v>47</v>
          </cell>
          <cell r="R83" t="str">
            <v>--</v>
          </cell>
          <cell r="S83" t="str">
            <v>--</v>
          </cell>
          <cell r="T83">
            <v>8</v>
          </cell>
          <cell r="U83" t="str">
            <v>--</v>
          </cell>
          <cell r="V83" t="str">
            <v>--</v>
          </cell>
          <cell r="W83">
            <v>12</v>
          </cell>
          <cell r="X83">
            <v>0.25</v>
          </cell>
        </row>
        <row r="84">
          <cell r="A84" t="str">
            <v>E07000107</v>
          </cell>
          <cell r="B84" t="str">
            <v>Dartford</v>
          </cell>
          <cell r="C84" t="str">
            <v>E07000107</v>
          </cell>
          <cell r="E84">
            <v>43.408000000000001</v>
          </cell>
          <cell r="F84">
            <v>98</v>
          </cell>
          <cell r="G84">
            <v>19</v>
          </cell>
          <cell r="H84" t="str">
            <v>--</v>
          </cell>
          <cell r="I84" t="str">
            <v>--</v>
          </cell>
          <cell r="J84">
            <v>10</v>
          </cell>
          <cell r="K84">
            <v>17</v>
          </cell>
          <cell r="L84">
            <v>146</v>
          </cell>
          <cell r="M84">
            <v>3.36</v>
          </cell>
          <cell r="N84">
            <v>14</v>
          </cell>
          <cell r="O84">
            <v>21</v>
          </cell>
          <cell r="P84">
            <v>59</v>
          </cell>
          <cell r="Q84">
            <v>240</v>
          </cell>
          <cell r="R84" t="str">
            <v>--</v>
          </cell>
          <cell r="S84" t="str">
            <v>--</v>
          </cell>
          <cell r="T84" t="str">
            <v>--</v>
          </cell>
          <cell r="U84" t="str">
            <v>--</v>
          </cell>
          <cell r="V84">
            <v>107</v>
          </cell>
          <cell r="W84">
            <v>108</v>
          </cell>
          <cell r="X84">
            <v>2.4900000000000002</v>
          </cell>
        </row>
        <row r="85">
          <cell r="A85" t="str">
            <v>E07000151</v>
          </cell>
          <cell r="B85" t="str">
            <v>Daventry</v>
          </cell>
          <cell r="C85" t="str">
            <v>E07000151</v>
          </cell>
          <cell r="E85">
            <v>33.042000000000002</v>
          </cell>
          <cell r="F85">
            <v>35</v>
          </cell>
          <cell r="G85" t="str">
            <v>--</v>
          </cell>
          <cell r="H85" t="str">
            <v>--</v>
          </cell>
          <cell r="I85" t="str">
            <v>--</v>
          </cell>
          <cell r="J85" t="str">
            <v>--</v>
          </cell>
          <cell r="K85" t="str">
            <v>--</v>
          </cell>
          <cell r="L85">
            <v>40</v>
          </cell>
          <cell r="M85">
            <v>1.21</v>
          </cell>
          <cell r="N85">
            <v>17</v>
          </cell>
          <cell r="O85" t="str">
            <v>--</v>
          </cell>
          <cell r="P85" t="str">
            <v>--</v>
          </cell>
          <cell r="Q85">
            <v>67</v>
          </cell>
          <cell r="R85">
            <v>6</v>
          </cell>
          <cell r="S85" t="str">
            <v>--</v>
          </cell>
          <cell r="T85" t="str">
            <v>--</v>
          </cell>
          <cell r="U85" t="str">
            <v>--</v>
          </cell>
          <cell r="V85" t="str">
            <v>--</v>
          </cell>
          <cell r="W85">
            <v>7</v>
          </cell>
          <cell r="X85">
            <v>0.21</v>
          </cell>
        </row>
        <row r="86">
          <cell r="A86" t="str">
            <v>E06000015</v>
          </cell>
          <cell r="B86" t="str">
            <v>Derby</v>
          </cell>
          <cell r="C86" t="str">
            <v>E06000015</v>
          </cell>
          <cell r="E86">
            <v>105.837</v>
          </cell>
          <cell r="F86">
            <v>338</v>
          </cell>
          <cell r="G86">
            <v>42</v>
          </cell>
          <cell r="H86">
            <v>93</v>
          </cell>
          <cell r="I86">
            <v>19</v>
          </cell>
          <cell r="J86" t="str">
            <v>--</v>
          </cell>
          <cell r="K86" t="str">
            <v>--</v>
          </cell>
          <cell r="L86">
            <v>499</v>
          </cell>
          <cell r="M86">
            <v>4.71</v>
          </cell>
          <cell r="N86">
            <v>61</v>
          </cell>
          <cell r="O86">
            <v>220</v>
          </cell>
          <cell r="P86">
            <v>311</v>
          </cell>
          <cell r="Q86">
            <v>1091</v>
          </cell>
          <cell r="R86">
            <v>14</v>
          </cell>
          <cell r="S86">
            <v>8</v>
          </cell>
          <cell r="T86">
            <v>22</v>
          </cell>
          <cell r="U86" t="str">
            <v>--</v>
          </cell>
          <cell r="V86" t="str">
            <v>--</v>
          </cell>
          <cell r="W86">
            <v>44</v>
          </cell>
          <cell r="X86">
            <v>0.42</v>
          </cell>
        </row>
        <row r="87">
          <cell r="A87" t="str">
            <v>E07000035</v>
          </cell>
          <cell r="B87" t="str">
            <v>Derbyshire Dales</v>
          </cell>
          <cell r="C87" t="str">
            <v>E07000035</v>
          </cell>
          <cell r="E87">
            <v>31.484999999999999</v>
          </cell>
          <cell r="F87">
            <v>33</v>
          </cell>
          <cell r="G87" t="str">
            <v>--</v>
          </cell>
          <cell r="H87" t="str">
            <v>--</v>
          </cell>
          <cell r="I87" t="str">
            <v>--</v>
          </cell>
          <cell r="J87" t="str">
            <v>--</v>
          </cell>
          <cell r="K87">
            <v>11</v>
          </cell>
          <cell r="L87">
            <v>45</v>
          </cell>
          <cell r="M87">
            <v>1.43</v>
          </cell>
          <cell r="N87" t="str">
            <v>--</v>
          </cell>
          <cell r="O87" t="str">
            <v>--</v>
          </cell>
          <cell r="P87">
            <v>49</v>
          </cell>
          <cell r="Q87">
            <v>126</v>
          </cell>
          <cell r="R87" t="str">
            <v>--</v>
          </cell>
          <cell r="S87" t="str">
            <v>--</v>
          </cell>
          <cell r="T87" t="str">
            <v>--</v>
          </cell>
          <cell r="U87" t="str">
            <v>--</v>
          </cell>
          <cell r="V87" t="str">
            <v>--</v>
          </cell>
          <cell r="W87">
            <v>10</v>
          </cell>
          <cell r="X87">
            <v>0.32</v>
          </cell>
        </row>
        <row r="88">
          <cell r="A88" t="str">
            <v>E08000017</v>
          </cell>
          <cell r="B88" t="str">
            <v>Doncaster</v>
          </cell>
          <cell r="C88" t="str">
            <v>E08000017</v>
          </cell>
          <cell r="E88">
            <v>129.57400000000001</v>
          </cell>
          <cell r="F88">
            <v>253</v>
          </cell>
          <cell r="G88">
            <v>12</v>
          </cell>
          <cell r="H88">
            <v>7</v>
          </cell>
          <cell r="I88" t="str">
            <v>--</v>
          </cell>
          <cell r="J88" t="str">
            <v>--</v>
          </cell>
          <cell r="K88" t="str">
            <v>--</v>
          </cell>
          <cell r="L88">
            <v>276</v>
          </cell>
          <cell r="M88">
            <v>2.13</v>
          </cell>
          <cell r="N88">
            <v>38</v>
          </cell>
          <cell r="O88">
            <v>98</v>
          </cell>
          <cell r="P88">
            <v>208</v>
          </cell>
          <cell r="Q88">
            <v>620</v>
          </cell>
          <cell r="R88" t="str">
            <v>--</v>
          </cell>
          <cell r="S88" t="str">
            <v>--</v>
          </cell>
          <cell r="T88">
            <v>24</v>
          </cell>
          <cell r="U88" t="str">
            <v>--</v>
          </cell>
          <cell r="V88" t="str">
            <v>--</v>
          </cell>
          <cell r="W88">
            <v>25</v>
          </cell>
          <cell r="X88">
            <v>0.19</v>
          </cell>
        </row>
        <row r="89">
          <cell r="A89" t="str">
            <v>E07000108</v>
          </cell>
          <cell r="B89" t="str">
            <v>Dover</v>
          </cell>
          <cell r="C89" t="str">
            <v>E07000108</v>
          </cell>
          <cell r="E89">
            <v>50.371000000000002</v>
          </cell>
          <cell r="F89">
            <v>155</v>
          </cell>
          <cell r="G89" t="str">
            <v>--</v>
          </cell>
          <cell r="H89" t="str">
            <v>--</v>
          </cell>
          <cell r="I89" t="str">
            <v>--</v>
          </cell>
          <cell r="J89" t="str">
            <v>--</v>
          </cell>
          <cell r="K89" t="str">
            <v>--</v>
          </cell>
          <cell r="L89">
            <v>162</v>
          </cell>
          <cell r="M89">
            <v>3.22</v>
          </cell>
          <cell r="N89">
            <v>12</v>
          </cell>
          <cell r="O89">
            <v>10</v>
          </cell>
          <cell r="P89">
            <v>80</v>
          </cell>
          <cell r="Q89">
            <v>264</v>
          </cell>
          <cell r="R89">
            <v>48</v>
          </cell>
          <cell r="S89" t="str">
            <v>--</v>
          </cell>
          <cell r="T89">
            <v>12</v>
          </cell>
          <cell r="U89" t="str">
            <v>--</v>
          </cell>
          <cell r="V89">
            <v>32</v>
          </cell>
          <cell r="W89">
            <v>97</v>
          </cell>
          <cell r="X89">
            <v>1.9300000000000002</v>
          </cell>
        </row>
        <row r="90">
          <cell r="A90" t="str">
            <v>E08000027</v>
          </cell>
          <cell r="B90" t="str">
            <v>Dudley</v>
          </cell>
          <cell r="C90" t="str">
            <v>E08000027</v>
          </cell>
          <cell r="E90">
            <v>132.19200000000001</v>
          </cell>
          <cell r="F90">
            <v>37</v>
          </cell>
          <cell r="G90">
            <v>8</v>
          </cell>
          <cell r="H90">
            <v>5</v>
          </cell>
          <cell r="I90" t="str">
            <v>--</v>
          </cell>
          <cell r="J90" t="str">
            <v>--</v>
          </cell>
          <cell r="K90" t="str">
            <v>--</v>
          </cell>
          <cell r="L90">
            <v>59</v>
          </cell>
          <cell r="M90">
            <v>0.45</v>
          </cell>
          <cell r="N90">
            <v>91</v>
          </cell>
          <cell r="O90">
            <v>496</v>
          </cell>
          <cell r="P90">
            <v>1079</v>
          </cell>
          <cell r="Q90">
            <v>1725</v>
          </cell>
          <cell r="R90" t="str">
            <v>--</v>
          </cell>
          <cell r="S90" t="str">
            <v>--</v>
          </cell>
          <cell r="T90">
            <v>6</v>
          </cell>
          <cell r="U90" t="str">
            <v>--</v>
          </cell>
          <cell r="V90" t="str">
            <v>--</v>
          </cell>
          <cell r="W90">
            <v>9</v>
          </cell>
          <cell r="X90">
            <v>7.0000000000000007E-2</v>
          </cell>
        </row>
        <row r="91">
          <cell r="A91" t="str">
            <v>E09000009</v>
          </cell>
          <cell r="B91" t="str">
            <v>Ealing</v>
          </cell>
          <cell r="C91" t="str">
            <v>E09000009</v>
          </cell>
          <cell r="E91">
            <v>132.059</v>
          </cell>
          <cell r="F91">
            <v>240</v>
          </cell>
          <cell r="G91">
            <v>123</v>
          </cell>
          <cell r="H91">
            <v>212</v>
          </cell>
          <cell r="I91">
            <v>122</v>
          </cell>
          <cell r="J91">
            <v>30</v>
          </cell>
          <cell r="K91">
            <v>5</v>
          </cell>
          <cell r="L91">
            <v>734</v>
          </cell>
          <cell r="M91">
            <v>5.56</v>
          </cell>
          <cell r="N91">
            <v>131</v>
          </cell>
          <cell r="O91">
            <v>386</v>
          </cell>
          <cell r="P91">
            <v>136</v>
          </cell>
          <cell r="Q91">
            <v>1387</v>
          </cell>
          <cell r="R91">
            <v>322</v>
          </cell>
          <cell r="S91">
            <v>125</v>
          </cell>
          <cell r="T91">
            <v>273</v>
          </cell>
          <cell r="U91">
            <v>893</v>
          </cell>
          <cell r="V91">
            <v>620</v>
          </cell>
          <cell r="W91">
            <v>2233</v>
          </cell>
          <cell r="X91">
            <v>16.91</v>
          </cell>
        </row>
        <row r="92">
          <cell r="A92" t="str">
            <v>E07000009</v>
          </cell>
          <cell r="B92" t="str">
            <v>East Cambridgeshire</v>
          </cell>
          <cell r="C92" t="str">
            <v>E07000009</v>
          </cell>
          <cell r="E92">
            <v>36.768999999999998</v>
          </cell>
          <cell r="F92">
            <v>75</v>
          </cell>
          <cell r="G92" t="str">
            <v>--</v>
          </cell>
          <cell r="H92" t="str">
            <v>--</v>
          </cell>
          <cell r="I92" t="str">
            <v>--</v>
          </cell>
          <cell r="J92" t="str">
            <v>--</v>
          </cell>
          <cell r="K92" t="str">
            <v>--</v>
          </cell>
          <cell r="L92">
            <v>83</v>
          </cell>
          <cell r="M92">
            <v>2.2599999999999998</v>
          </cell>
          <cell r="N92">
            <v>10</v>
          </cell>
          <cell r="O92">
            <v>13</v>
          </cell>
          <cell r="P92">
            <v>9</v>
          </cell>
          <cell r="Q92">
            <v>115</v>
          </cell>
          <cell r="R92" t="str">
            <v>--</v>
          </cell>
          <cell r="S92" t="str">
            <v>--</v>
          </cell>
          <cell r="T92" t="str">
            <v>--</v>
          </cell>
          <cell r="U92" t="str">
            <v>--</v>
          </cell>
          <cell r="V92" t="str">
            <v>--</v>
          </cell>
          <cell r="W92">
            <v>14</v>
          </cell>
          <cell r="X92">
            <v>0.38</v>
          </cell>
        </row>
        <row r="93">
          <cell r="A93" t="str">
            <v>E07000040</v>
          </cell>
          <cell r="B93" t="str">
            <v>East Devon</v>
          </cell>
          <cell r="C93" t="str">
            <v>E07000040</v>
          </cell>
          <cell r="E93">
            <v>61.951999999999998</v>
          </cell>
          <cell r="F93" t="str">
            <v>--</v>
          </cell>
          <cell r="G93" t="str">
            <v>--</v>
          </cell>
          <cell r="H93" t="str">
            <v>--</v>
          </cell>
          <cell r="I93" t="str">
            <v>--</v>
          </cell>
          <cell r="J93" t="str">
            <v>--</v>
          </cell>
          <cell r="K93" t="str">
            <v>--</v>
          </cell>
          <cell r="L93">
            <v>19</v>
          </cell>
          <cell r="M93">
            <v>0.31</v>
          </cell>
          <cell r="N93">
            <v>9</v>
          </cell>
          <cell r="O93">
            <v>6</v>
          </cell>
          <cell r="P93">
            <v>64</v>
          </cell>
          <cell r="Q93">
            <v>98</v>
          </cell>
          <cell r="R93" t="str">
            <v>--</v>
          </cell>
          <cell r="S93">
            <v>6</v>
          </cell>
          <cell r="T93" t="str">
            <v>--</v>
          </cell>
          <cell r="U93" t="str">
            <v>--</v>
          </cell>
          <cell r="V93" t="str">
            <v>--</v>
          </cell>
          <cell r="W93">
            <v>11</v>
          </cell>
          <cell r="X93">
            <v>0.18</v>
          </cell>
        </row>
        <row r="94">
          <cell r="A94" t="str">
            <v>E07000049</v>
          </cell>
          <cell r="B94" t="str">
            <v>East Dorset</v>
          </cell>
          <cell r="C94" t="str">
            <v>E07000049</v>
          </cell>
          <cell r="E94">
            <v>38.630000000000003</v>
          </cell>
          <cell r="F94" t="str">
            <v>--</v>
          </cell>
          <cell r="G94" t="str">
            <v>--</v>
          </cell>
          <cell r="H94" t="str">
            <v>--</v>
          </cell>
          <cell r="I94" t="str">
            <v>--</v>
          </cell>
          <cell r="J94" t="str">
            <v>--</v>
          </cell>
          <cell r="K94" t="str">
            <v>--</v>
          </cell>
          <cell r="L94">
            <v>20</v>
          </cell>
          <cell r="M94">
            <v>0.52</v>
          </cell>
          <cell r="N94" t="str">
            <v>--</v>
          </cell>
          <cell r="O94" t="str">
            <v>--</v>
          </cell>
          <cell r="P94">
            <v>15</v>
          </cell>
          <cell r="Q94">
            <v>41</v>
          </cell>
          <cell r="R94" t="str">
            <v>--</v>
          </cell>
          <cell r="S94">
            <v>9</v>
          </cell>
          <cell r="T94" t="str">
            <v>--</v>
          </cell>
          <cell r="U94">
            <v>9</v>
          </cell>
          <cell r="V94" t="str">
            <v>--</v>
          </cell>
          <cell r="W94">
            <v>19</v>
          </cell>
          <cell r="X94">
            <v>0.49</v>
          </cell>
        </row>
        <row r="95">
          <cell r="A95" t="str">
            <v>E07000085</v>
          </cell>
          <cell r="B95" t="str">
            <v>East Hampshire</v>
          </cell>
          <cell r="C95" t="str">
            <v>E07000085</v>
          </cell>
          <cell r="E95">
            <v>49.161000000000001</v>
          </cell>
          <cell r="F95">
            <v>62</v>
          </cell>
          <cell r="G95" t="str">
            <v>--</v>
          </cell>
          <cell r="H95" t="str">
            <v>--</v>
          </cell>
          <cell r="I95" t="str">
            <v>--</v>
          </cell>
          <cell r="J95" t="str">
            <v>--</v>
          </cell>
          <cell r="K95" t="str">
            <v>--</v>
          </cell>
          <cell r="L95">
            <v>63</v>
          </cell>
          <cell r="M95">
            <v>1.28</v>
          </cell>
          <cell r="N95" t="str">
            <v>--</v>
          </cell>
          <cell r="O95" t="str">
            <v>--</v>
          </cell>
          <cell r="P95" t="str">
            <v>--</v>
          </cell>
          <cell r="Q95">
            <v>74</v>
          </cell>
          <cell r="R95" t="str">
            <v>--</v>
          </cell>
          <cell r="S95" t="str">
            <v>--</v>
          </cell>
          <cell r="T95">
            <v>92</v>
          </cell>
          <cell r="U95" t="str">
            <v>--</v>
          </cell>
          <cell r="V95" t="str">
            <v>--</v>
          </cell>
          <cell r="W95">
            <v>96</v>
          </cell>
          <cell r="X95">
            <v>1.95</v>
          </cell>
        </row>
        <row r="96">
          <cell r="A96" t="str">
            <v>E07000242</v>
          </cell>
          <cell r="B96" t="str">
            <v>East Hertfordshire</v>
          </cell>
          <cell r="C96" t="str">
            <v>E07000242</v>
          </cell>
          <cell r="E96">
            <v>61.03</v>
          </cell>
          <cell r="F96">
            <v>37</v>
          </cell>
          <cell r="G96" t="str">
            <v>--</v>
          </cell>
          <cell r="H96" t="str">
            <v>--</v>
          </cell>
          <cell r="I96" t="str">
            <v>--</v>
          </cell>
          <cell r="J96" t="str">
            <v>--</v>
          </cell>
          <cell r="K96" t="str">
            <v>--</v>
          </cell>
          <cell r="L96">
            <v>41</v>
          </cell>
          <cell r="M96">
            <v>0.67</v>
          </cell>
          <cell r="N96" t="str">
            <v>--</v>
          </cell>
          <cell r="O96" t="str">
            <v>--</v>
          </cell>
          <cell r="P96">
            <v>35</v>
          </cell>
          <cell r="Q96">
            <v>93</v>
          </cell>
          <cell r="R96" t="str">
            <v>--</v>
          </cell>
          <cell r="S96">
            <v>9</v>
          </cell>
          <cell r="T96" t="str">
            <v>--</v>
          </cell>
          <cell r="U96" t="str">
            <v>--</v>
          </cell>
          <cell r="V96" t="str">
            <v>--</v>
          </cell>
          <cell r="W96">
            <v>15</v>
          </cell>
          <cell r="X96">
            <v>0.25</v>
          </cell>
        </row>
        <row r="97">
          <cell r="A97" t="str">
            <v>E07000137</v>
          </cell>
          <cell r="B97" t="str">
            <v>East Lindsey</v>
          </cell>
          <cell r="C97" t="str">
            <v>E07000137</v>
          </cell>
          <cell r="E97">
            <v>62.344999999999999</v>
          </cell>
          <cell r="F97">
            <v>73</v>
          </cell>
          <cell r="G97" t="str">
            <v>--</v>
          </cell>
          <cell r="H97" t="str">
            <v>--</v>
          </cell>
          <cell r="I97" t="str">
            <v>--</v>
          </cell>
          <cell r="J97" t="str">
            <v>--</v>
          </cell>
          <cell r="K97" t="str">
            <v>--</v>
          </cell>
          <cell r="L97">
            <v>77</v>
          </cell>
          <cell r="M97">
            <v>1.24</v>
          </cell>
          <cell r="N97" t="str">
            <v>--</v>
          </cell>
          <cell r="O97" t="str">
            <v>--</v>
          </cell>
          <cell r="P97">
            <v>33</v>
          </cell>
          <cell r="Q97">
            <v>127</v>
          </cell>
          <cell r="R97">
            <v>10</v>
          </cell>
          <cell r="S97" t="str">
            <v>--</v>
          </cell>
          <cell r="T97">
            <v>7</v>
          </cell>
          <cell r="U97" t="str">
            <v>--</v>
          </cell>
          <cell r="V97">
            <v>8</v>
          </cell>
          <cell r="W97">
            <v>29</v>
          </cell>
          <cell r="X97">
            <v>0.47</v>
          </cell>
        </row>
        <row r="98">
          <cell r="A98" t="str">
            <v>E07000152</v>
          </cell>
          <cell r="B98" t="str">
            <v>East Northamptonshire</v>
          </cell>
          <cell r="C98" t="str">
            <v>E07000152</v>
          </cell>
          <cell r="E98">
            <v>37.619</v>
          </cell>
          <cell r="F98">
            <v>57</v>
          </cell>
          <cell r="G98" t="str">
            <v>--</v>
          </cell>
          <cell r="H98" t="str">
            <v>--</v>
          </cell>
          <cell r="I98" t="str">
            <v>--</v>
          </cell>
          <cell r="J98" t="str">
            <v>--</v>
          </cell>
          <cell r="K98" t="str">
            <v>--</v>
          </cell>
          <cell r="L98">
            <v>59</v>
          </cell>
          <cell r="M98">
            <v>1.5699999999999998</v>
          </cell>
          <cell r="N98">
            <v>18</v>
          </cell>
          <cell r="O98">
            <v>24</v>
          </cell>
          <cell r="P98">
            <v>34</v>
          </cell>
          <cell r="Q98">
            <v>135</v>
          </cell>
          <cell r="R98">
            <v>7</v>
          </cell>
          <cell r="S98" t="str">
            <v>--</v>
          </cell>
          <cell r="T98" t="str">
            <v>--</v>
          </cell>
          <cell r="U98" t="str">
            <v>--</v>
          </cell>
          <cell r="V98" t="str">
            <v>--</v>
          </cell>
          <cell r="W98">
            <v>9</v>
          </cell>
          <cell r="X98">
            <v>0.24</v>
          </cell>
        </row>
        <row r="99">
          <cell r="A99" t="str">
            <v>E06000011</v>
          </cell>
          <cell r="B99" t="str">
            <v>East Riding of Yorkshire</v>
          </cell>
          <cell r="C99" t="str">
            <v>E06000011</v>
          </cell>
          <cell r="E99">
            <v>146.98699999999999</v>
          </cell>
          <cell r="F99">
            <v>265</v>
          </cell>
          <cell r="G99" t="str">
            <v>--</v>
          </cell>
          <cell r="H99" t="str">
            <v>--</v>
          </cell>
          <cell r="I99" t="str">
            <v>--</v>
          </cell>
          <cell r="J99" t="str">
            <v>--</v>
          </cell>
          <cell r="K99" t="str">
            <v>--</v>
          </cell>
          <cell r="L99">
            <v>268</v>
          </cell>
          <cell r="M99">
            <v>1.8199999999999998</v>
          </cell>
          <cell r="N99">
            <v>35</v>
          </cell>
          <cell r="O99">
            <v>67</v>
          </cell>
          <cell r="P99">
            <v>199</v>
          </cell>
          <cell r="Q99">
            <v>569</v>
          </cell>
          <cell r="R99" t="str">
            <v>--</v>
          </cell>
          <cell r="S99" t="str">
            <v>--</v>
          </cell>
          <cell r="T99">
            <v>23</v>
          </cell>
          <cell r="U99" t="str">
            <v>--</v>
          </cell>
          <cell r="V99" t="str">
            <v>--</v>
          </cell>
          <cell r="W99">
            <v>26</v>
          </cell>
          <cell r="X99">
            <v>0.18</v>
          </cell>
        </row>
        <row r="100">
          <cell r="A100" t="str">
            <v>E07000193</v>
          </cell>
          <cell r="B100" t="str">
            <v>East Staffordshire</v>
          </cell>
          <cell r="C100" t="str">
            <v>E07000193</v>
          </cell>
          <cell r="E100">
            <v>49.356000000000002</v>
          </cell>
          <cell r="F100">
            <v>119</v>
          </cell>
          <cell r="G100" t="str">
            <v>--</v>
          </cell>
          <cell r="H100">
            <v>8</v>
          </cell>
          <cell r="I100" t="str">
            <v>--</v>
          </cell>
          <cell r="J100" t="str">
            <v>--</v>
          </cell>
          <cell r="K100" t="str">
            <v>--</v>
          </cell>
          <cell r="L100">
            <v>138</v>
          </cell>
          <cell r="M100">
            <v>2.8</v>
          </cell>
          <cell r="N100">
            <v>20</v>
          </cell>
          <cell r="O100">
            <v>40</v>
          </cell>
          <cell r="P100">
            <v>30</v>
          </cell>
          <cell r="Q100">
            <v>228</v>
          </cell>
          <cell r="R100">
            <v>18</v>
          </cell>
          <cell r="S100" t="str">
            <v>--</v>
          </cell>
          <cell r="T100" t="str">
            <v>--</v>
          </cell>
          <cell r="U100" t="str">
            <v>--</v>
          </cell>
          <cell r="V100" t="str">
            <v>--</v>
          </cell>
          <cell r="W100">
            <v>23</v>
          </cell>
          <cell r="X100">
            <v>0.47</v>
          </cell>
        </row>
        <row r="101">
          <cell r="A101" t="str">
            <v>E07000061</v>
          </cell>
          <cell r="B101" t="str">
            <v>Eastbourne</v>
          </cell>
          <cell r="C101" t="str">
            <v>E07000061</v>
          </cell>
          <cell r="E101">
            <v>47.179000000000002</v>
          </cell>
          <cell r="F101">
            <v>70</v>
          </cell>
          <cell r="G101" t="str">
            <v>--</v>
          </cell>
          <cell r="H101" t="str">
            <v>--</v>
          </cell>
          <cell r="I101" t="str">
            <v>--</v>
          </cell>
          <cell r="J101" t="str">
            <v>--</v>
          </cell>
          <cell r="K101">
            <v>17</v>
          </cell>
          <cell r="L101">
            <v>93</v>
          </cell>
          <cell r="M101">
            <v>1.97</v>
          </cell>
          <cell r="N101" t="str">
            <v>--</v>
          </cell>
          <cell r="O101" t="str">
            <v>--</v>
          </cell>
          <cell r="P101">
            <v>32</v>
          </cell>
          <cell r="Q101">
            <v>145</v>
          </cell>
          <cell r="R101">
            <v>18</v>
          </cell>
          <cell r="S101" t="str">
            <v>--</v>
          </cell>
          <cell r="T101" t="str">
            <v>--</v>
          </cell>
          <cell r="U101" t="str">
            <v>--</v>
          </cell>
          <cell r="V101">
            <v>39</v>
          </cell>
          <cell r="W101">
            <v>60</v>
          </cell>
          <cell r="X101">
            <v>1.27</v>
          </cell>
        </row>
        <row r="102">
          <cell r="A102" t="str">
            <v>E07000086</v>
          </cell>
          <cell r="B102" t="str">
            <v>Eastleigh</v>
          </cell>
          <cell r="C102" t="str">
            <v>E07000086</v>
          </cell>
          <cell r="E102">
            <v>54.941000000000003</v>
          </cell>
          <cell r="F102" t="str">
            <v>--</v>
          </cell>
          <cell r="G102" t="str">
            <v>--</v>
          </cell>
          <cell r="H102" t="str">
            <v>--</v>
          </cell>
          <cell r="I102" t="str">
            <v>--</v>
          </cell>
          <cell r="J102" t="str">
            <v>--</v>
          </cell>
          <cell r="K102" t="str">
            <v>--</v>
          </cell>
          <cell r="L102">
            <v>7</v>
          </cell>
          <cell r="M102">
            <v>0.13</v>
          </cell>
          <cell r="N102" t="str">
            <v>--</v>
          </cell>
          <cell r="O102" t="str">
            <v>--</v>
          </cell>
          <cell r="P102">
            <v>28</v>
          </cell>
          <cell r="Q102">
            <v>37</v>
          </cell>
          <cell r="R102" t="str">
            <v>--</v>
          </cell>
          <cell r="S102" t="str">
            <v>--</v>
          </cell>
          <cell r="T102" t="str">
            <v>--</v>
          </cell>
          <cell r="U102" t="str">
            <v>--</v>
          </cell>
          <cell r="V102" t="str">
            <v>--</v>
          </cell>
          <cell r="W102" t="str">
            <v>--</v>
          </cell>
          <cell r="X102" t="str">
            <v>--</v>
          </cell>
        </row>
        <row r="103">
          <cell r="A103" t="str">
            <v>E07000030</v>
          </cell>
          <cell r="B103" t="str">
            <v>Eden</v>
          </cell>
          <cell r="C103" t="str">
            <v>E07000030</v>
          </cell>
          <cell r="E103">
            <v>23.443000000000001</v>
          </cell>
          <cell r="F103" t="str">
            <v>--</v>
          </cell>
          <cell r="G103" t="str">
            <v>--</v>
          </cell>
          <cell r="H103" t="str">
            <v>--</v>
          </cell>
          <cell r="I103" t="str">
            <v>--</v>
          </cell>
          <cell r="J103" t="str">
            <v>--</v>
          </cell>
          <cell r="K103" t="str">
            <v>--</v>
          </cell>
          <cell r="L103">
            <v>8</v>
          </cell>
          <cell r="M103">
            <v>0.34</v>
          </cell>
          <cell r="N103" t="str">
            <v>--</v>
          </cell>
          <cell r="O103" t="str">
            <v>--</v>
          </cell>
          <cell r="P103">
            <v>15</v>
          </cell>
          <cell r="Q103">
            <v>25</v>
          </cell>
          <cell r="R103" t="str">
            <v>--</v>
          </cell>
          <cell r="S103" t="str">
            <v>--</v>
          </cell>
          <cell r="T103" t="str">
            <v>--</v>
          </cell>
          <cell r="U103" t="str">
            <v>--</v>
          </cell>
          <cell r="V103" t="str">
            <v>--</v>
          </cell>
          <cell r="W103" t="str">
            <v>--</v>
          </cell>
          <cell r="X103" t="str">
            <v>--</v>
          </cell>
        </row>
        <row r="104">
          <cell r="A104" t="str">
            <v>E07000207</v>
          </cell>
          <cell r="B104" t="str">
            <v>Elmbridge</v>
          </cell>
          <cell r="C104" t="str">
            <v>E07000207</v>
          </cell>
          <cell r="E104">
            <v>54.253999999999998</v>
          </cell>
          <cell r="F104">
            <v>41</v>
          </cell>
          <cell r="G104" t="str">
            <v>--</v>
          </cell>
          <cell r="H104" t="str">
            <v>--</v>
          </cell>
          <cell r="I104" t="str">
            <v>--</v>
          </cell>
          <cell r="J104">
            <v>10</v>
          </cell>
          <cell r="K104">
            <v>8</v>
          </cell>
          <cell r="L104">
            <v>60</v>
          </cell>
          <cell r="M104">
            <v>1.1100000000000001</v>
          </cell>
          <cell r="N104" t="str">
            <v>--</v>
          </cell>
          <cell r="O104" t="str">
            <v>--</v>
          </cell>
          <cell r="P104">
            <v>27</v>
          </cell>
          <cell r="Q104">
            <v>103</v>
          </cell>
          <cell r="R104">
            <v>5</v>
          </cell>
          <cell r="S104" t="str">
            <v>--</v>
          </cell>
          <cell r="T104">
            <v>35</v>
          </cell>
          <cell r="U104" t="str">
            <v>--</v>
          </cell>
          <cell r="V104" t="str">
            <v>--</v>
          </cell>
          <cell r="W104">
            <v>43</v>
          </cell>
          <cell r="X104">
            <v>0.79</v>
          </cell>
        </row>
        <row r="105">
          <cell r="A105" t="str">
            <v>E09000010</v>
          </cell>
          <cell r="B105" t="str">
            <v>Enfield</v>
          </cell>
          <cell r="C105" t="str">
            <v>E09000010</v>
          </cell>
          <cell r="E105">
            <v>130.89599999999999</v>
          </cell>
          <cell r="F105">
            <v>452</v>
          </cell>
          <cell r="G105">
            <v>490</v>
          </cell>
          <cell r="H105">
            <v>52</v>
          </cell>
          <cell r="I105">
            <v>77</v>
          </cell>
          <cell r="J105">
            <v>10</v>
          </cell>
          <cell r="K105">
            <v>12</v>
          </cell>
          <cell r="L105">
            <v>1096</v>
          </cell>
          <cell r="M105">
            <v>8.3699999999999992</v>
          </cell>
          <cell r="N105">
            <v>81</v>
          </cell>
          <cell r="O105">
            <v>67</v>
          </cell>
          <cell r="P105">
            <v>110</v>
          </cell>
          <cell r="Q105">
            <v>1354</v>
          </cell>
          <cell r="R105">
            <v>49</v>
          </cell>
          <cell r="S105" t="str">
            <v>--</v>
          </cell>
          <cell r="T105" t="str">
            <v>--</v>
          </cell>
          <cell r="U105">
            <v>1349</v>
          </cell>
          <cell r="V105">
            <v>1846</v>
          </cell>
          <cell r="W105">
            <v>3244</v>
          </cell>
          <cell r="X105">
            <v>24.78</v>
          </cell>
        </row>
        <row r="106">
          <cell r="A106" t="str">
            <v>E07000072</v>
          </cell>
          <cell r="B106" t="str">
            <v>Epping Forest</v>
          </cell>
          <cell r="C106" t="str">
            <v>E07000072</v>
          </cell>
          <cell r="E106">
            <v>54.866999999999997</v>
          </cell>
          <cell r="F106">
            <v>40</v>
          </cell>
          <cell r="G106">
            <v>6</v>
          </cell>
          <cell r="H106" t="str">
            <v>--</v>
          </cell>
          <cell r="I106" t="str">
            <v>--</v>
          </cell>
          <cell r="J106" t="str">
            <v>--</v>
          </cell>
          <cell r="K106">
            <v>7</v>
          </cell>
          <cell r="L106">
            <v>56</v>
          </cell>
          <cell r="M106">
            <v>1.02</v>
          </cell>
          <cell r="N106">
            <v>14</v>
          </cell>
          <cell r="O106">
            <v>22</v>
          </cell>
          <cell r="P106">
            <v>27</v>
          </cell>
          <cell r="Q106">
            <v>119</v>
          </cell>
          <cell r="R106">
            <v>31</v>
          </cell>
          <cell r="S106">
            <v>50</v>
          </cell>
          <cell r="T106">
            <v>35</v>
          </cell>
          <cell r="U106" t="str">
            <v>--</v>
          </cell>
          <cell r="V106" t="str">
            <v>--</v>
          </cell>
          <cell r="W106">
            <v>116</v>
          </cell>
          <cell r="X106">
            <v>2.11</v>
          </cell>
        </row>
        <row r="107">
          <cell r="A107" t="str">
            <v>E07000208</v>
          </cell>
          <cell r="B107" t="str">
            <v>Epsom and Ewell</v>
          </cell>
          <cell r="C107" t="str">
            <v>E07000208</v>
          </cell>
          <cell r="E107">
            <v>31.763999999999999</v>
          </cell>
          <cell r="F107">
            <v>73</v>
          </cell>
          <cell r="G107">
            <v>6</v>
          </cell>
          <cell r="H107">
            <v>5</v>
          </cell>
          <cell r="I107" t="str">
            <v>--</v>
          </cell>
          <cell r="J107" t="str">
            <v>--</v>
          </cell>
          <cell r="K107" t="str">
            <v>--</v>
          </cell>
          <cell r="L107">
            <v>88</v>
          </cell>
          <cell r="M107">
            <v>2.77</v>
          </cell>
          <cell r="N107" t="str">
            <v>--</v>
          </cell>
          <cell r="O107" t="str">
            <v>--</v>
          </cell>
          <cell r="P107">
            <v>28</v>
          </cell>
          <cell r="Q107">
            <v>123</v>
          </cell>
          <cell r="R107">
            <v>10</v>
          </cell>
          <cell r="S107" t="str">
            <v>--</v>
          </cell>
          <cell r="T107">
            <v>112</v>
          </cell>
          <cell r="U107" t="str">
            <v>--</v>
          </cell>
          <cell r="V107">
            <v>33</v>
          </cell>
          <cell r="W107">
            <v>155</v>
          </cell>
          <cell r="X107">
            <v>4.88</v>
          </cell>
        </row>
        <row r="108">
          <cell r="A108" t="str">
            <v>E07000036</v>
          </cell>
          <cell r="B108" t="str">
            <v>Erewash</v>
          </cell>
          <cell r="C108" t="str">
            <v>E07000036</v>
          </cell>
          <cell r="E108">
            <v>50.628</v>
          </cell>
          <cell r="F108">
            <v>33</v>
          </cell>
          <cell r="G108" t="str">
            <v>--</v>
          </cell>
          <cell r="H108" t="str">
            <v>--</v>
          </cell>
          <cell r="I108" t="str">
            <v>--</v>
          </cell>
          <cell r="J108" t="str">
            <v>--</v>
          </cell>
          <cell r="K108" t="str">
            <v>--</v>
          </cell>
          <cell r="L108">
            <v>39</v>
          </cell>
          <cell r="M108">
            <v>0.77</v>
          </cell>
          <cell r="N108" t="str">
            <v>--</v>
          </cell>
          <cell r="O108" t="str">
            <v>--</v>
          </cell>
          <cell r="P108">
            <v>29</v>
          </cell>
          <cell r="Q108">
            <v>79</v>
          </cell>
          <cell r="R108">
            <v>8</v>
          </cell>
          <cell r="S108" t="str">
            <v>--</v>
          </cell>
          <cell r="T108" t="str">
            <v>--</v>
          </cell>
          <cell r="U108">
            <v>6</v>
          </cell>
          <cell r="V108" t="str">
            <v>--</v>
          </cell>
          <cell r="W108">
            <v>14</v>
          </cell>
          <cell r="X108">
            <v>0.28000000000000003</v>
          </cell>
        </row>
        <row r="109">
          <cell r="A109" t="str">
            <v>E07000041</v>
          </cell>
          <cell r="B109" t="str">
            <v>Exeter</v>
          </cell>
          <cell r="C109" t="str">
            <v>E07000041</v>
          </cell>
          <cell r="E109">
            <v>53.359000000000002</v>
          </cell>
          <cell r="F109">
            <v>77</v>
          </cell>
          <cell r="G109" t="str">
            <v>--</v>
          </cell>
          <cell r="H109" t="str">
            <v>--</v>
          </cell>
          <cell r="I109" t="str">
            <v>--</v>
          </cell>
          <cell r="J109" t="str">
            <v>--</v>
          </cell>
          <cell r="K109">
            <v>11</v>
          </cell>
          <cell r="L109">
            <v>93</v>
          </cell>
          <cell r="M109">
            <v>1.74</v>
          </cell>
          <cell r="N109">
            <v>51</v>
          </cell>
          <cell r="O109">
            <v>50</v>
          </cell>
          <cell r="P109">
            <v>95</v>
          </cell>
          <cell r="Q109">
            <v>289</v>
          </cell>
          <cell r="R109">
            <v>25</v>
          </cell>
          <cell r="S109">
            <v>11</v>
          </cell>
          <cell r="T109">
            <v>16</v>
          </cell>
          <cell r="U109">
            <v>61</v>
          </cell>
          <cell r="V109">
            <v>51</v>
          </cell>
          <cell r="W109">
            <v>164</v>
          </cell>
          <cell r="X109">
            <v>3.07</v>
          </cell>
        </row>
        <row r="110">
          <cell r="A110" t="str">
            <v>E07000087</v>
          </cell>
          <cell r="B110" t="str">
            <v>Fareham</v>
          </cell>
          <cell r="C110" t="str">
            <v>E07000087</v>
          </cell>
          <cell r="E110">
            <v>48.707000000000001</v>
          </cell>
          <cell r="F110">
            <v>58</v>
          </cell>
          <cell r="G110" t="str">
            <v>--</v>
          </cell>
          <cell r="H110" t="str">
            <v>--</v>
          </cell>
          <cell r="I110" t="str">
            <v>--</v>
          </cell>
          <cell r="J110" t="str">
            <v>--</v>
          </cell>
          <cell r="K110" t="str">
            <v>--</v>
          </cell>
          <cell r="L110">
            <v>62</v>
          </cell>
          <cell r="M110">
            <v>1.27</v>
          </cell>
          <cell r="N110" t="str">
            <v>--</v>
          </cell>
          <cell r="O110" t="str">
            <v>--</v>
          </cell>
          <cell r="P110">
            <v>27</v>
          </cell>
          <cell r="Q110">
            <v>115</v>
          </cell>
          <cell r="R110">
            <v>8</v>
          </cell>
          <cell r="S110" t="str">
            <v>--</v>
          </cell>
          <cell r="T110">
            <v>30</v>
          </cell>
          <cell r="U110">
            <v>32</v>
          </cell>
          <cell r="V110" t="str">
            <v>--</v>
          </cell>
          <cell r="W110">
            <v>70</v>
          </cell>
          <cell r="X110">
            <v>1.44</v>
          </cell>
        </row>
        <row r="111">
          <cell r="A111" t="str">
            <v>E07000010</v>
          </cell>
          <cell r="B111" t="str">
            <v>Fenland</v>
          </cell>
          <cell r="C111" t="str">
            <v>E07000010</v>
          </cell>
          <cell r="E111">
            <v>42.908999999999999</v>
          </cell>
          <cell r="F111">
            <v>102</v>
          </cell>
          <cell r="G111" t="str">
            <v>--</v>
          </cell>
          <cell r="H111" t="str">
            <v>--</v>
          </cell>
          <cell r="I111" t="str">
            <v>--</v>
          </cell>
          <cell r="J111" t="str">
            <v>--</v>
          </cell>
          <cell r="K111" t="str">
            <v>--</v>
          </cell>
          <cell r="L111">
            <v>103</v>
          </cell>
          <cell r="M111">
            <v>2.4</v>
          </cell>
          <cell r="N111">
            <v>16</v>
          </cell>
          <cell r="O111">
            <v>5</v>
          </cell>
          <cell r="P111">
            <v>37</v>
          </cell>
          <cell r="Q111">
            <v>161</v>
          </cell>
          <cell r="R111" t="str">
            <v>--</v>
          </cell>
          <cell r="S111">
            <v>13</v>
          </cell>
          <cell r="T111" t="str">
            <v>--</v>
          </cell>
          <cell r="U111" t="str">
            <v>--</v>
          </cell>
          <cell r="V111" t="str">
            <v>--</v>
          </cell>
          <cell r="W111">
            <v>18</v>
          </cell>
          <cell r="X111">
            <v>0.42</v>
          </cell>
        </row>
        <row r="112">
          <cell r="A112" t="str">
            <v>E07000201</v>
          </cell>
          <cell r="B112" t="str">
            <v>Forest Heath</v>
          </cell>
          <cell r="C112" t="str">
            <v>E07000201</v>
          </cell>
          <cell r="E112">
            <v>26.73</v>
          </cell>
          <cell r="F112">
            <v>83</v>
          </cell>
          <cell r="G112" t="str">
            <v>--</v>
          </cell>
          <cell r="H112" t="str">
            <v>--</v>
          </cell>
          <cell r="I112" t="str">
            <v>--</v>
          </cell>
          <cell r="J112" t="str">
            <v>--</v>
          </cell>
          <cell r="K112">
            <v>6</v>
          </cell>
          <cell r="L112">
            <v>96</v>
          </cell>
          <cell r="M112">
            <v>3.59</v>
          </cell>
          <cell r="N112">
            <v>15</v>
          </cell>
          <cell r="O112">
            <v>7</v>
          </cell>
          <cell r="P112">
            <v>20</v>
          </cell>
          <cell r="Q112">
            <v>138</v>
          </cell>
          <cell r="R112">
            <v>15</v>
          </cell>
          <cell r="S112" t="str">
            <v>--</v>
          </cell>
          <cell r="T112">
            <v>9</v>
          </cell>
          <cell r="U112" t="str">
            <v>--</v>
          </cell>
          <cell r="V112" t="str">
            <v>--</v>
          </cell>
          <cell r="W112">
            <v>25</v>
          </cell>
          <cell r="X112">
            <v>0.94</v>
          </cell>
        </row>
        <row r="113">
          <cell r="A113" t="str">
            <v>E07000080</v>
          </cell>
          <cell r="B113" t="str">
            <v>Forest of Dean</v>
          </cell>
          <cell r="C113" t="str">
            <v>E07000080</v>
          </cell>
          <cell r="E113">
            <v>35.808999999999997</v>
          </cell>
          <cell r="F113">
            <v>29</v>
          </cell>
          <cell r="G113" t="str">
            <v>--</v>
          </cell>
          <cell r="H113" t="str">
            <v>--</v>
          </cell>
          <cell r="I113" t="str">
            <v>--</v>
          </cell>
          <cell r="J113" t="str">
            <v>--</v>
          </cell>
          <cell r="K113" t="str">
            <v>--</v>
          </cell>
          <cell r="L113">
            <v>30</v>
          </cell>
          <cell r="M113">
            <v>0.84</v>
          </cell>
          <cell r="N113">
            <v>7</v>
          </cell>
          <cell r="O113">
            <v>12</v>
          </cell>
          <cell r="P113">
            <v>28</v>
          </cell>
          <cell r="Q113">
            <v>77</v>
          </cell>
          <cell r="R113" t="str">
            <v>--</v>
          </cell>
          <cell r="S113" t="str">
            <v>--</v>
          </cell>
          <cell r="T113" t="str">
            <v>--</v>
          </cell>
          <cell r="U113" t="str">
            <v>--</v>
          </cell>
          <cell r="V113" t="str">
            <v>--</v>
          </cell>
          <cell r="W113">
            <v>5</v>
          </cell>
          <cell r="X113">
            <v>0.14000000000000001</v>
          </cell>
        </row>
        <row r="114">
          <cell r="A114" t="str">
            <v>E07000119</v>
          </cell>
          <cell r="B114" t="str">
            <v>Fylde</v>
          </cell>
          <cell r="C114" t="str">
            <v>E07000119</v>
          </cell>
          <cell r="E114">
            <v>36.338000000000001</v>
          </cell>
          <cell r="F114">
            <v>10</v>
          </cell>
          <cell r="G114" t="str">
            <v>--</v>
          </cell>
          <cell r="H114" t="str">
            <v>--</v>
          </cell>
          <cell r="I114" t="str">
            <v>--</v>
          </cell>
          <cell r="J114" t="str">
            <v>--</v>
          </cell>
          <cell r="K114" t="str">
            <v>--</v>
          </cell>
          <cell r="L114">
            <v>11</v>
          </cell>
          <cell r="M114">
            <v>0.3</v>
          </cell>
          <cell r="N114" t="str">
            <v>--</v>
          </cell>
          <cell r="O114">
            <v>7</v>
          </cell>
          <cell r="P114" t="str">
            <v>--</v>
          </cell>
          <cell r="Q114">
            <v>24</v>
          </cell>
          <cell r="R114">
            <v>8</v>
          </cell>
          <cell r="S114" t="str">
            <v>--</v>
          </cell>
          <cell r="T114">
            <v>7</v>
          </cell>
          <cell r="U114" t="str">
            <v>--</v>
          </cell>
          <cell r="V114" t="str">
            <v>--</v>
          </cell>
          <cell r="W114">
            <v>16</v>
          </cell>
          <cell r="X114">
            <v>0.44</v>
          </cell>
        </row>
        <row r="115">
          <cell r="A115" t="str">
            <v>E08000037</v>
          </cell>
          <cell r="B115" t="str">
            <v>Gateshead</v>
          </cell>
          <cell r="C115" t="str">
            <v>E08000037</v>
          </cell>
          <cell r="E115">
            <v>90.688000000000002</v>
          </cell>
          <cell r="F115">
            <v>210</v>
          </cell>
          <cell r="G115">
            <v>5</v>
          </cell>
          <cell r="H115">
            <v>13</v>
          </cell>
          <cell r="I115">
            <v>6</v>
          </cell>
          <cell r="J115" t="str">
            <v>--</v>
          </cell>
          <cell r="K115" t="str">
            <v>--</v>
          </cell>
          <cell r="L115">
            <v>236</v>
          </cell>
          <cell r="M115">
            <v>2.6</v>
          </cell>
          <cell r="N115">
            <v>9</v>
          </cell>
          <cell r="O115">
            <v>28</v>
          </cell>
          <cell r="P115">
            <v>13</v>
          </cell>
          <cell r="Q115">
            <v>286</v>
          </cell>
          <cell r="R115" t="str">
            <v>--</v>
          </cell>
          <cell r="S115" t="str">
            <v>--</v>
          </cell>
          <cell r="T115">
            <v>29</v>
          </cell>
          <cell r="U115" t="str">
            <v>--</v>
          </cell>
          <cell r="V115" t="str">
            <v>--</v>
          </cell>
          <cell r="W115">
            <v>33</v>
          </cell>
          <cell r="X115">
            <v>0.36</v>
          </cell>
        </row>
        <row r="116">
          <cell r="A116" t="str">
            <v>E07000173</v>
          </cell>
          <cell r="B116" t="str">
            <v>Gedling</v>
          </cell>
          <cell r="C116" t="str">
            <v>E07000173</v>
          </cell>
          <cell r="E116">
            <v>51.317999999999998</v>
          </cell>
          <cell r="F116">
            <v>88</v>
          </cell>
          <cell r="G116">
            <v>5</v>
          </cell>
          <cell r="H116" t="str">
            <v>--</v>
          </cell>
          <cell r="I116">
            <v>5</v>
          </cell>
          <cell r="J116" t="str">
            <v>--</v>
          </cell>
          <cell r="K116" t="str">
            <v>--</v>
          </cell>
          <cell r="L116">
            <v>98</v>
          </cell>
          <cell r="M116">
            <v>1.91</v>
          </cell>
          <cell r="N116" t="str">
            <v>--</v>
          </cell>
          <cell r="O116" t="str">
            <v>--</v>
          </cell>
          <cell r="P116">
            <v>19</v>
          </cell>
          <cell r="Q116">
            <v>124</v>
          </cell>
          <cell r="R116" t="str">
            <v>--</v>
          </cell>
          <cell r="S116">
            <v>8</v>
          </cell>
          <cell r="T116">
            <v>10</v>
          </cell>
          <cell r="U116" t="str">
            <v>--</v>
          </cell>
          <cell r="V116" t="str">
            <v>--</v>
          </cell>
          <cell r="W116">
            <v>20</v>
          </cell>
          <cell r="X116">
            <v>0.39</v>
          </cell>
        </row>
        <row r="117">
          <cell r="A117" t="str">
            <v>E07000081</v>
          </cell>
          <cell r="B117" t="str">
            <v>Gloucester</v>
          </cell>
          <cell r="C117" t="str">
            <v>E07000081</v>
          </cell>
          <cell r="E117">
            <v>53.524999999999999</v>
          </cell>
          <cell r="F117">
            <v>163</v>
          </cell>
          <cell r="G117">
            <v>20</v>
          </cell>
          <cell r="H117" t="str">
            <v>--</v>
          </cell>
          <cell r="I117">
            <v>14</v>
          </cell>
          <cell r="J117" t="str">
            <v>--</v>
          </cell>
          <cell r="K117">
            <v>17</v>
          </cell>
          <cell r="L117">
            <v>222</v>
          </cell>
          <cell r="M117">
            <v>4.1500000000000004</v>
          </cell>
          <cell r="N117">
            <v>64</v>
          </cell>
          <cell r="O117">
            <v>28</v>
          </cell>
          <cell r="P117">
            <v>169</v>
          </cell>
          <cell r="Q117">
            <v>483</v>
          </cell>
          <cell r="R117">
            <v>53</v>
          </cell>
          <cell r="S117" t="str">
            <v>--</v>
          </cell>
          <cell r="T117">
            <v>50</v>
          </cell>
          <cell r="U117" t="str">
            <v>--</v>
          </cell>
          <cell r="V117" t="str">
            <v>--</v>
          </cell>
          <cell r="W117">
            <v>105</v>
          </cell>
          <cell r="X117">
            <v>1.96</v>
          </cell>
        </row>
        <row r="118">
          <cell r="A118" t="str">
            <v>E07000088</v>
          </cell>
          <cell r="B118" t="str">
            <v>Gosport</v>
          </cell>
          <cell r="C118" t="str">
            <v>E07000088</v>
          </cell>
          <cell r="E118">
            <v>37.075000000000003</v>
          </cell>
          <cell r="F118">
            <v>86</v>
          </cell>
          <cell r="G118" t="str">
            <v>--</v>
          </cell>
          <cell r="H118" t="str">
            <v>--</v>
          </cell>
          <cell r="I118" t="str">
            <v>--</v>
          </cell>
          <cell r="J118" t="str">
            <v>--</v>
          </cell>
          <cell r="K118">
            <v>16</v>
          </cell>
          <cell r="L118">
            <v>104</v>
          </cell>
          <cell r="M118">
            <v>2.81</v>
          </cell>
          <cell r="N118">
            <v>23</v>
          </cell>
          <cell r="O118">
            <v>16</v>
          </cell>
          <cell r="P118">
            <v>47</v>
          </cell>
          <cell r="Q118">
            <v>190</v>
          </cell>
          <cell r="R118" t="str">
            <v>--</v>
          </cell>
          <cell r="S118">
            <v>62</v>
          </cell>
          <cell r="T118">
            <v>26</v>
          </cell>
          <cell r="U118">
            <v>101</v>
          </cell>
          <cell r="V118" t="str">
            <v>--</v>
          </cell>
          <cell r="W118">
            <v>192</v>
          </cell>
          <cell r="X118">
            <v>5.18</v>
          </cell>
        </row>
        <row r="119">
          <cell r="A119" t="str">
            <v>E07000109</v>
          </cell>
          <cell r="B119" t="str">
            <v>Gravesham</v>
          </cell>
          <cell r="C119" t="str">
            <v>E07000109</v>
          </cell>
          <cell r="E119">
            <v>43.106000000000002</v>
          </cell>
          <cell r="F119">
            <v>16</v>
          </cell>
          <cell r="G119" t="str">
            <v>--</v>
          </cell>
          <cell r="H119" t="str">
            <v>--</v>
          </cell>
          <cell r="I119" t="str">
            <v>--</v>
          </cell>
          <cell r="J119" t="str">
            <v>--</v>
          </cell>
          <cell r="K119">
            <v>6</v>
          </cell>
          <cell r="L119">
            <v>29</v>
          </cell>
          <cell r="M119">
            <v>0.67</v>
          </cell>
          <cell r="N119">
            <v>51</v>
          </cell>
          <cell r="O119">
            <v>39</v>
          </cell>
          <cell r="P119">
            <v>21</v>
          </cell>
          <cell r="Q119">
            <v>140</v>
          </cell>
          <cell r="R119" t="str">
            <v>--</v>
          </cell>
          <cell r="S119" t="str">
            <v>--</v>
          </cell>
          <cell r="T119">
            <v>45</v>
          </cell>
          <cell r="U119" t="str">
            <v>--</v>
          </cell>
          <cell r="V119">
            <v>5</v>
          </cell>
          <cell r="W119">
            <v>50</v>
          </cell>
          <cell r="X119">
            <v>1.1599999999999999</v>
          </cell>
        </row>
        <row r="120">
          <cell r="A120" t="str">
            <v>E07000145</v>
          </cell>
          <cell r="B120" t="str">
            <v>Great Yarmouth</v>
          </cell>
          <cell r="C120" t="str">
            <v>E07000145</v>
          </cell>
          <cell r="E120">
            <v>43.579000000000001</v>
          </cell>
          <cell r="F120">
            <v>93</v>
          </cell>
          <cell r="G120" t="str">
            <v>--</v>
          </cell>
          <cell r="H120" t="str">
            <v>--</v>
          </cell>
          <cell r="I120" t="str">
            <v>--</v>
          </cell>
          <cell r="J120" t="str">
            <v>--</v>
          </cell>
          <cell r="K120" t="str">
            <v>--</v>
          </cell>
          <cell r="L120">
            <v>95</v>
          </cell>
          <cell r="M120">
            <v>2.1800000000000002</v>
          </cell>
          <cell r="N120">
            <v>93</v>
          </cell>
          <cell r="O120">
            <v>242</v>
          </cell>
          <cell r="P120">
            <v>392</v>
          </cell>
          <cell r="Q120">
            <v>822</v>
          </cell>
          <cell r="R120">
            <v>15</v>
          </cell>
          <cell r="S120" t="str">
            <v>--</v>
          </cell>
          <cell r="T120">
            <v>24</v>
          </cell>
          <cell r="U120" t="str">
            <v>--</v>
          </cell>
          <cell r="V120">
            <v>7</v>
          </cell>
          <cell r="W120">
            <v>50</v>
          </cell>
          <cell r="X120">
            <v>1.1499999999999999</v>
          </cell>
        </row>
        <row r="121">
          <cell r="A121" t="str">
            <v>E09000011</v>
          </cell>
          <cell r="B121" t="str">
            <v>Greenwich</v>
          </cell>
          <cell r="C121" t="str">
            <v>E09000011</v>
          </cell>
          <cell r="E121">
            <v>113.367</v>
          </cell>
          <cell r="F121">
            <v>213</v>
          </cell>
          <cell r="G121">
            <v>259</v>
          </cell>
          <cell r="H121">
            <v>38</v>
          </cell>
          <cell r="I121">
            <v>19</v>
          </cell>
          <cell r="J121">
            <v>10</v>
          </cell>
          <cell r="K121">
            <v>11</v>
          </cell>
          <cell r="L121">
            <v>546</v>
          </cell>
          <cell r="M121">
            <v>4.82</v>
          </cell>
          <cell r="N121">
            <v>51</v>
          </cell>
          <cell r="O121">
            <v>74</v>
          </cell>
          <cell r="P121">
            <v>61</v>
          </cell>
          <cell r="Q121">
            <v>732</v>
          </cell>
          <cell r="R121" t="str">
            <v>--</v>
          </cell>
          <cell r="S121" t="str">
            <v>--</v>
          </cell>
          <cell r="T121">
            <v>127</v>
          </cell>
          <cell r="U121">
            <v>79</v>
          </cell>
          <cell r="V121">
            <v>266</v>
          </cell>
          <cell r="W121">
            <v>520</v>
          </cell>
          <cell r="X121">
            <v>4.59</v>
          </cell>
        </row>
        <row r="122">
          <cell r="A122" t="str">
            <v>E07000209</v>
          </cell>
          <cell r="B122" t="str">
            <v>Guildford</v>
          </cell>
          <cell r="C122" t="str">
            <v>E07000209</v>
          </cell>
          <cell r="E122">
            <v>57.582999999999998</v>
          </cell>
          <cell r="F122">
            <v>22</v>
          </cell>
          <cell r="G122" t="str">
            <v>--</v>
          </cell>
          <cell r="H122" t="str">
            <v>--</v>
          </cell>
          <cell r="I122" t="str">
            <v>--</v>
          </cell>
          <cell r="J122" t="str">
            <v>--</v>
          </cell>
          <cell r="K122">
            <v>8</v>
          </cell>
          <cell r="L122">
            <v>33</v>
          </cell>
          <cell r="M122">
            <v>0.56999999999999995</v>
          </cell>
          <cell r="N122" t="str">
            <v>--</v>
          </cell>
          <cell r="O122" t="str">
            <v>--</v>
          </cell>
          <cell r="P122">
            <v>13</v>
          </cell>
          <cell r="Q122">
            <v>62</v>
          </cell>
          <cell r="R122" t="str">
            <v>--</v>
          </cell>
          <cell r="S122" t="str">
            <v>--</v>
          </cell>
          <cell r="T122">
            <v>52</v>
          </cell>
          <cell r="U122" t="str">
            <v>--</v>
          </cell>
          <cell r="V122">
            <v>8</v>
          </cell>
          <cell r="W122">
            <v>61</v>
          </cell>
          <cell r="X122">
            <v>1.06</v>
          </cell>
        </row>
        <row r="123">
          <cell r="A123" t="str">
            <v>E09000012</v>
          </cell>
          <cell r="B123" t="str">
            <v>Hackney</v>
          </cell>
          <cell r="C123" t="str">
            <v>E09000012</v>
          </cell>
          <cell r="E123">
            <v>115.54300000000001</v>
          </cell>
          <cell r="F123">
            <v>177</v>
          </cell>
          <cell r="G123">
            <v>356</v>
          </cell>
          <cell r="H123">
            <v>66</v>
          </cell>
          <cell r="I123">
            <v>16</v>
          </cell>
          <cell r="J123">
            <v>40</v>
          </cell>
          <cell r="K123">
            <v>144</v>
          </cell>
          <cell r="L123">
            <v>803</v>
          </cell>
          <cell r="M123">
            <v>6.95</v>
          </cell>
          <cell r="N123">
            <v>35</v>
          </cell>
          <cell r="O123">
            <v>153</v>
          </cell>
          <cell r="P123">
            <v>194</v>
          </cell>
          <cell r="Q123">
            <v>1185</v>
          </cell>
          <cell r="R123">
            <v>328</v>
          </cell>
          <cell r="S123">
            <v>784</v>
          </cell>
          <cell r="T123">
            <v>455</v>
          </cell>
          <cell r="U123">
            <v>298</v>
          </cell>
          <cell r="V123">
            <v>1035</v>
          </cell>
          <cell r="W123">
            <v>2900</v>
          </cell>
          <cell r="X123">
            <v>25.1</v>
          </cell>
        </row>
        <row r="124">
          <cell r="A124" t="str">
            <v>E06000006</v>
          </cell>
          <cell r="B124" t="str">
            <v>Halton</v>
          </cell>
          <cell r="C124" t="str">
            <v>E06000006</v>
          </cell>
          <cell r="E124">
            <v>54.77</v>
          </cell>
          <cell r="F124">
            <v>28</v>
          </cell>
          <cell r="G124" t="str">
            <v>--</v>
          </cell>
          <cell r="H124" t="str">
            <v>--</v>
          </cell>
          <cell r="I124" t="str">
            <v>--</v>
          </cell>
          <cell r="J124" t="str">
            <v>--</v>
          </cell>
          <cell r="K124" t="str">
            <v>--</v>
          </cell>
          <cell r="L124">
            <v>29</v>
          </cell>
          <cell r="M124">
            <v>0.53</v>
          </cell>
          <cell r="N124">
            <v>37</v>
          </cell>
          <cell r="O124">
            <v>204</v>
          </cell>
          <cell r="P124">
            <v>20</v>
          </cell>
          <cell r="Q124">
            <v>290</v>
          </cell>
          <cell r="R124" t="str">
            <v>--</v>
          </cell>
          <cell r="S124">
            <v>8</v>
          </cell>
          <cell r="T124" t="str">
            <v>--</v>
          </cell>
          <cell r="U124" t="str">
            <v>--</v>
          </cell>
          <cell r="V124" t="str">
            <v>--</v>
          </cell>
          <cell r="W124">
            <v>9</v>
          </cell>
          <cell r="X124">
            <v>0.16</v>
          </cell>
        </row>
        <row r="125">
          <cell r="A125" t="str">
            <v>E07000164</v>
          </cell>
          <cell r="B125" t="str">
            <v>Hambleton</v>
          </cell>
          <cell r="C125" t="str">
            <v>E07000164</v>
          </cell>
          <cell r="E125">
            <v>39.316000000000003</v>
          </cell>
          <cell r="F125">
            <v>25</v>
          </cell>
          <cell r="G125" t="str">
            <v>--</v>
          </cell>
          <cell r="H125" t="str">
            <v>--</v>
          </cell>
          <cell r="I125" t="str">
            <v>--</v>
          </cell>
          <cell r="J125" t="str">
            <v>--</v>
          </cell>
          <cell r="K125" t="str">
            <v>--</v>
          </cell>
          <cell r="L125">
            <v>26</v>
          </cell>
          <cell r="M125">
            <v>0.66</v>
          </cell>
          <cell r="N125" t="str">
            <v>--</v>
          </cell>
          <cell r="O125" t="str">
            <v>--</v>
          </cell>
          <cell r="P125">
            <v>18</v>
          </cell>
          <cell r="Q125">
            <v>52</v>
          </cell>
          <cell r="R125" t="str">
            <v>--</v>
          </cell>
          <cell r="S125" t="str">
            <v>--</v>
          </cell>
          <cell r="T125" t="str">
            <v>--</v>
          </cell>
          <cell r="U125">
            <v>6</v>
          </cell>
          <cell r="V125" t="str">
            <v>--</v>
          </cell>
          <cell r="W125">
            <v>8</v>
          </cell>
          <cell r="X125">
            <v>0.2</v>
          </cell>
        </row>
        <row r="126">
          <cell r="A126" t="str">
            <v>E09000013</v>
          </cell>
          <cell r="B126" t="str">
            <v>Hammersmith and Fulham</v>
          </cell>
          <cell r="C126" t="str">
            <v>E09000013</v>
          </cell>
          <cell r="E126">
            <v>82.623000000000005</v>
          </cell>
          <cell r="F126">
            <v>173</v>
          </cell>
          <cell r="G126">
            <v>100</v>
          </cell>
          <cell r="H126">
            <v>30</v>
          </cell>
          <cell r="I126" t="str">
            <v>--</v>
          </cell>
          <cell r="J126">
            <v>40</v>
          </cell>
          <cell r="K126" t="str">
            <v>--</v>
          </cell>
          <cell r="L126">
            <v>365</v>
          </cell>
          <cell r="M126">
            <v>4.42</v>
          </cell>
          <cell r="N126">
            <v>39</v>
          </cell>
          <cell r="O126">
            <v>41</v>
          </cell>
          <cell r="P126">
            <v>25</v>
          </cell>
          <cell r="Q126">
            <v>470</v>
          </cell>
          <cell r="R126">
            <v>118</v>
          </cell>
          <cell r="S126">
            <v>8</v>
          </cell>
          <cell r="T126">
            <v>261</v>
          </cell>
          <cell r="U126">
            <v>872</v>
          </cell>
          <cell r="V126">
            <v>5</v>
          </cell>
          <cell r="W126">
            <v>1264</v>
          </cell>
          <cell r="X126">
            <v>15.3</v>
          </cell>
        </row>
        <row r="127">
          <cell r="A127" t="str">
            <v>E07000131</v>
          </cell>
          <cell r="B127" t="str">
            <v>Harborough</v>
          </cell>
          <cell r="C127" t="str">
            <v>E07000131</v>
          </cell>
          <cell r="E127">
            <v>37.179000000000002</v>
          </cell>
          <cell r="F127" t="str">
            <v>--</v>
          </cell>
          <cell r="G127" t="str">
            <v>--</v>
          </cell>
          <cell r="H127" t="str">
            <v>--</v>
          </cell>
          <cell r="I127" t="str">
            <v>--</v>
          </cell>
          <cell r="J127" t="str">
            <v>--</v>
          </cell>
          <cell r="K127" t="str">
            <v>--</v>
          </cell>
          <cell r="L127">
            <v>16</v>
          </cell>
          <cell r="M127">
            <v>0.43</v>
          </cell>
          <cell r="N127" t="str">
            <v>--</v>
          </cell>
          <cell r="O127" t="str">
            <v>--</v>
          </cell>
          <cell r="P127">
            <v>11</v>
          </cell>
          <cell r="Q127">
            <v>39</v>
          </cell>
          <cell r="R127" t="str">
            <v>--</v>
          </cell>
          <cell r="S127" t="str">
            <v>--</v>
          </cell>
          <cell r="T127" t="str">
            <v>--</v>
          </cell>
          <cell r="U127" t="str">
            <v>--</v>
          </cell>
          <cell r="V127" t="str">
            <v>--</v>
          </cell>
          <cell r="W127">
            <v>5</v>
          </cell>
          <cell r="X127">
            <v>0.13</v>
          </cell>
        </row>
        <row r="128">
          <cell r="A128" t="str">
            <v>E09000014</v>
          </cell>
          <cell r="B128" t="str">
            <v>Haringey</v>
          </cell>
          <cell r="C128" t="str">
            <v>E09000014</v>
          </cell>
          <cell r="E128">
            <v>114.706</v>
          </cell>
          <cell r="F128">
            <v>61</v>
          </cell>
          <cell r="G128">
            <v>262</v>
          </cell>
          <cell r="H128">
            <v>40</v>
          </cell>
          <cell r="I128">
            <v>22</v>
          </cell>
          <cell r="J128">
            <v>280</v>
          </cell>
          <cell r="K128">
            <v>16</v>
          </cell>
          <cell r="L128">
            <v>683</v>
          </cell>
          <cell r="M128">
            <v>5.95</v>
          </cell>
          <cell r="N128">
            <v>90</v>
          </cell>
          <cell r="O128">
            <v>64</v>
          </cell>
          <cell r="P128">
            <v>130</v>
          </cell>
          <cell r="Q128">
            <v>967</v>
          </cell>
          <cell r="R128">
            <v>32</v>
          </cell>
          <cell r="S128">
            <v>146</v>
          </cell>
          <cell r="T128">
            <v>155</v>
          </cell>
          <cell r="U128">
            <v>1178</v>
          </cell>
          <cell r="V128">
            <v>1636</v>
          </cell>
          <cell r="W128">
            <v>3147</v>
          </cell>
          <cell r="X128">
            <v>27.44</v>
          </cell>
        </row>
        <row r="129">
          <cell r="A129" t="str">
            <v>E07000073</v>
          </cell>
          <cell r="B129" t="str">
            <v>Harlow</v>
          </cell>
          <cell r="C129" t="str">
            <v>E07000073</v>
          </cell>
          <cell r="E129">
            <v>36.198</v>
          </cell>
          <cell r="F129">
            <v>93</v>
          </cell>
          <cell r="G129">
            <v>16</v>
          </cell>
          <cell r="H129" t="str">
            <v>--</v>
          </cell>
          <cell r="I129" t="str">
            <v>--</v>
          </cell>
          <cell r="J129" t="str">
            <v>--</v>
          </cell>
          <cell r="K129">
            <v>27</v>
          </cell>
          <cell r="L129">
            <v>140</v>
          </cell>
          <cell r="M129">
            <v>3.87</v>
          </cell>
          <cell r="N129">
            <v>25</v>
          </cell>
          <cell r="O129">
            <v>30</v>
          </cell>
          <cell r="P129">
            <v>6</v>
          </cell>
          <cell r="Q129">
            <v>201</v>
          </cell>
          <cell r="R129">
            <v>6</v>
          </cell>
          <cell r="S129">
            <v>14</v>
          </cell>
          <cell r="T129">
            <v>98</v>
          </cell>
          <cell r="U129">
            <v>9</v>
          </cell>
          <cell r="V129">
            <v>100</v>
          </cell>
          <cell r="W129">
            <v>227</v>
          </cell>
          <cell r="X129">
            <v>6.27</v>
          </cell>
        </row>
        <row r="130">
          <cell r="A130" t="str">
            <v>E07000165</v>
          </cell>
          <cell r="B130" t="str">
            <v>Harrogate</v>
          </cell>
          <cell r="C130" t="str">
            <v>E07000165</v>
          </cell>
          <cell r="E130">
            <v>68.507000000000005</v>
          </cell>
          <cell r="F130">
            <v>149</v>
          </cell>
          <cell r="G130">
            <v>6</v>
          </cell>
          <cell r="H130" t="str">
            <v>--</v>
          </cell>
          <cell r="I130" t="str">
            <v>--</v>
          </cell>
          <cell r="J130" t="str">
            <v>--</v>
          </cell>
          <cell r="K130" t="str">
            <v>--</v>
          </cell>
          <cell r="L130">
            <v>160</v>
          </cell>
          <cell r="M130">
            <v>2.34</v>
          </cell>
          <cell r="N130">
            <v>23</v>
          </cell>
          <cell r="O130">
            <v>13</v>
          </cell>
          <cell r="P130">
            <v>30</v>
          </cell>
          <cell r="Q130">
            <v>226</v>
          </cell>
          <cell r="R130" t="str">
            <v>--</v>
          </cell>
          <cell r="S130">
            <v>13</v>
          </cell>
          <cell r="T130">
            <v>21</v>
          </cell>
          <cell r="U130" t="str">
            <v>--</v>
          </cell>
          <cell r="V130">
            <v>13</v>
          </cell>
          <cell r="W130">
            <v>58</v>
          </cell>
          <cell r="X130">
            <v>0.85</v>
          </cell>
        </row>
        <row r="131">
          <cell r="A131" t="str">
            <v>E09000015</v>
          </cell>
          <cell r="B131" t="str">
            <v>Harrow</v>
          </cell>
          <cell r="C131" t="str">
            <v>E09000015</v>
          </cell>
          <cell r="E131">
            <v>91.346999999999994</v>
          </cell>
          <cell r="F131">
            <v>110</v>
          </cell>
          <cell r="G131">
            <v>117</v>
          </cell>
          <cell r="H131">
            <v>102</v>
          </cell>
          <cell r="I131">
            <v>19</v>
          </cell>
          <cell r="J131">
            <v>30</v>
          </cell>
          <cell r="K131">
            <v>74</v>
          </cell>
          <cell r="L131">
            <v>449</v>
          </cell>
          <cell r="M131">
            <v>4.92</v>
          </cell>
          <cell r="N131">
            <v>34</v>
          </cell>
          <cell r="O131">
            <v>60</v>
          </cell>
          <cell r="P131">
            <v>89</v>
          </cell>
          <cell r="Q131">
            <v>632</v>
          </cell>
          <cell r="R131">
            <v>81</v>
          </cell>
          <cell r="S131">
            <v>39</v>
          </cell>
          <cell r="T131">
            <v>110</v>
          </cell>
          <cell r="U131">
            <v>440</v>
          </cell>
          <cell r="V131">
            <v>88</v>
          </cell>
          <cell r="W131">
            <v>758</v>
          </cell>
          <cell r="X131">
            <v>8.3000000000000007</v>
          </cell>
        </row>
        <row r="132">
          <cell r="A132" t="str">
            <v>E07000089</v>
          </cell>
          <cell r="B132" t="str">
            <v>Hart</v>
          </cell>
          <cell r="C132" t="str">
            <v>E07000089</v>
          </cell>
          <cell r="E132">
            <v>37.095999999999997</v>
          </cell>
          <cell r="F132">
            <v>24</v>
          </cell>
          <cell r="G132" t="str">
            <v>--</v>
          </cell>
          <cell r="H132" t="str">
            <v>--</v>
          </cell>
          <cell r="I132" t="str">
            <v>--</v>
          </cell>
          <cell r="J132" t="str">
            <v>--</v>
          </cell>
          <cell r="K132" t="str">
            <v>--</v>
          </cell>
          <cell r="L132">
            <v>28</v>
          </cell>
          <cell r="M132">
            <v>0.75</v>
          </cell>
          <cell r="N132" t="str">
            <v>--</v>
          </cell>
          <cell r="O132" t="str">
            <v>--</v>
          </cell>
          <cell r="P132">
            <v>5</v>
          </cell>
          <cell r="Q132">
            <v>38</v>
          </cell>
          <cell r="R132" t="str">
            <v>--</v>
          </cell>
          <cell r="S132" t="str">
            <v>--</v>
          </cell>
          <cell r="T132">
            <v>21</v>
          </cell>
          <cell r="U132" t="str">
            <v>--</v>
          </cell>
          <cell r="V132" t="str">
            <v>--</v>
          </cell>
          <cell r="W132">
            <v>25</v>
          </cell>
          <cell r="X132">
            <v>0.67</v>
          </cell>
        </row>
        <row r="133">
          <cell r="A133" t="str">
            <v>E06000001</v>
          </cell>
          <cell r="B133" t="str">
            <v>Hartlepool</v>
          </cell>
          <cell r="C133" t="str">
            <v>E06000001</v>
          </cell>
          <cell r="E133">
            <v>41.798000000000002</v>
          </cell>
          <cell r="F133">
            <v>35</v>
          </cell>
          <cell r="G133" t="str">
            <v>--</v>
          </cell>
          <cell r="H133" t="str">
            <v>--</v>
          </cell>
          <cell r="I133" t="str">
            <v>--</v>
          </cell>
          <cell r="J133" t="str">
            <v>--</v>
          </cell>
          <cell r="K133" t="str">
            <v>--</v>
          </cell>
          <cell r="L133">
            <v>47</v>
          </cell>
          <cell r="M133">
            <v>1.1200000000000001</v>
          </cell>
          <cell r="N133">
            <v>13</v>
          </cell>
          <cell r="O133">
            <v>35</v>
          </cell>
          <cell r="P133">
            <v>13</v>
          </cell>
          <cell r="Q133">
            <v>108</v>
          </cell>
          <cell r="R133" t="str">
            <v>--</v>
          </cell>
          <cell r="S133" t="str">
            <v>--</v>
          </cell>
          <cell r="T133" t="str">
            <v>--</v>
          </cell>
          <cell r="U133" t="str">
            <v>--</v>
          </cell>
          <cell r="V133" t="str">
            <v>--</v>
          </cell>
          <cell r="W133" t="str">
            <v>--</v>
          </cell>
          <cell r="X133" t="str">
            <v>--</v>
          </cell>
        </row>
        <row r="134">
          <cell r="A134" t="str">
            <v>E07000062</v>
          </cell>
          <cell r="B134" t="str">
            <v>Hastings</v>
          </cell>
          <cell r="C134" t="str">
            <v>E07000062</v>
          </cell>
          <cell r="E134">
            <v>42.341000000000001</v>
          </cell>
          <cell r="F134">
            <v>174</v>
          </cell>
          <cell r="G134" t="str">
            <v>--</v>
          </cell>
          <cell r="H134" t="str">
            <v>--</v>
          </cell>
          <cell r="I134" t="str">
            <v>--</v>
          </cell>
          <cell r="J134" t="str">
            <v>--</v>
          </cell>
          <cell r="K134">
            <v>48</v>
          </cell>
          <cell r="L134">
            <v>230</v>
          </cell>
          <cell r="M134">
            <v>5.43</v>
          </cell>
          <cell r="N134">
            <v>49</v>
          </cell>
          <cell r="O134">
            <v>164</v>
          </cell>
          <cell r="P134">
            <v>92</v>
          </cell>
          <cell r="Q134">
            <v>535</v>
          </cell>
          <cell r="R134">
            <v>9</v>
          </cell>
          <cell r="S134" t="str">
            <v>--</v>
          </cell>
          <cell r="T134" t="str">
            <v>--</v>
          </cell>
          <cell r="U134">
            <v>16</v>
          </cell>
          <cell r="V134">
            <v>49</v>
          </cell>
          <cell r="W134">
            <v>74</v>
          </cell>
          <cell r="X134">
            <v>1.75</v>
          </cell>
        </row>
        <row r="135">
          <cell r="A135" t="str">
            <v>E07000090</v>
          </cell>
          <cell r="B135" t="str">
            <v>Havant</v>
          </cell>
          <cell r="C135" t="str">
            <v>E07000090</v>
          </cell>
          <cell r="E135">
            <v>52.884</v>
          </cell>
          <cell r="F135">
            <v>27</v>
          </cell>
          <cell r="G135" t="str">
            <v>--</v>
          </cell>
          <cell r="H135" t="str">
            <v>--</v>
          </cell>
          <cell r="I135" t="str">
            <v>--</v>
          </cell>
          <cell r="J135" t="str">
            <v>--</v>
          </cell>
          <cell r="K135" t="str">
            <v>--</v>
          </cell>
          <cell r="L135">
            <v>30</v>
          </cell>
          <cell r="M135">
            <v>0.56999999999999995</v>
          </cell>
          <cell r="N135">
            <v>9</v>
          </cell>
          <cell r="O135" t="str">
            <v>--</v>
          </cell>
          <cell r="P135" t="str">
            <v>--</v>
          </cell>
          <cell r="Q135">
            <v>46</v>
          </cell>
          <cell r="R135">
            <v>5</v>
          </cell>
          <cell r="S135" t="str">
            <v>--</v>
          </cell>
          <cell r="T135" t="str">
            <v>--</v>
          </cell>
          <cell r="U135">
            <v>5</v>
          </cell>
          <cell r="V135" t="str">
            <v>--</v>
          </cell>
          <cell r="W135">
            <v>14</v>
          </cell>
          <cell r="X135">
            <v>0.26</v>
          </cell>
        </row>
        <row r="136">
          <cell r="A136" t="str">
            <v>E09000016</v>
          </cell>
          <cell r="B136" t="str">
            <v>Havering</v>
          </cell>
          <cell r="C136" t="str">
            <v>E09000016</v>
          </cell>
          <cell r="E136">
            <v>102.43600000000001</v>
          </cell>
          <cell r="F136">
            <v>206</v>
          </cell>
          <cell r="G136">
            <v>68</v>
          </cell>
          <cell r="H136" t="str">
            <v>--</v>
          </cell>
          <cell r="I136">
            <v>16</v>
          </cell>
          <cell r="J136" t="str">
            <v>--</v>
          </cell>
          <cell r="K136">
            <v>14</v>
          </cell>
          <cell r="L136">
            <v>317</v>
          </cell>
          <cell r="M136">
            <v>3.09</v>
          </cell>
          <cell r="N136">
            <v>57</v>
          </cell>
          <cell r="O136">
            <v>48</v>
          </cell>
          <cell r="P136">
            <v>177</v>
          </cell>
          <cell r="Q136">
            <v>599</v>
          </cell>
          <cell r="R136" t="str">
            <v>--</v>
          </cell>
          <cell r="S136">
            <v>80</v>
          </cell>
          <cell r="T136">
            <v>27</v>
          </cell>
          <cell r="U136">
            <v>631</v>
          </cell>
          <cell r="V136" t="str">
            <v>--</v>
          </cell>
          <cell r="W136">
            <v>738</v>
          </cell>
          <cell r="X136">
            <v>7.2</v>
          </cell>
        </row>
        <row r="137">
          <cell r="A137" t="str">
            <v>E06000019</v>
          </cell>
          <cell r="B137" t="str">
            <v>Herefordshire, County of</v>
          </cell>
          <cell r="C137" t="str">
            <v>E06000019</v>
          </cell>
          <cell r="E137">
            <v>81.960999999999999</v>
          </cell>
          <cell r="F137" t="str">
            <v>--</v>
          </cell>
          <cell r="G137" t="str">
            <v>--</v>
          </cell>
          <cell r="H137" t="str">
            <v>--</v>
          </cell>
          <cell r="I137" t="str">
            <v>--</v>
          </cell>
          <cell r="J137" t="str">
            <v>--</v>
          </cell>
          <cell r="K137" t="str">
            <v>--</v>
          </cell>
          <cell r="L137">
            <v>29</v>
          </cell>
          <cell r="M137">
            <v>0.35</v>
          </cell>
          <cell r="N137">
            <v>13</v>
          </cell>
          <cell r="O137">
            <v>10</v>
          </cell>
          <cell r="P137">
            <v>27</v>
          </cell>
          <cell r="Q137">
            <v>79</v>
          </cell>
          <cell r="R137">
            <v>9</v>
          </cell>
          <cell r="S137" t="str">
            <v>--</v>
          </cell>
          <cell r="T137">
            <v>8</v>
          </cell>
          <cell r="U137">
            <v>24</v>
          </cell>
          <cell r="V137" t="str">
            <v>--</v>
          </cell>
          <cell r="W137">
            <v>41</v>
          </cell>
          <cell r="X137">
            <v>0.5</v>
          </cell>
        </row>
        <row r="138">
          <cell r="A138" t="str">
            <v>E07000098</v>
          </cell>
          <cell r="B138" t="str">
            <v>Hertsmere</v>
          </cell>
          <cell r="C138" t="str">
            <v>E07000098</v>
          </cell>
          <cell r="E138">
            <v>41.784999999999997</v>
          </cell>
          <cell r="F138">
            <v>53</v>
          </cell>
          <cell r="G138">
            <v>7</v>
          </cell>
          <cell r="H138" t="str">
            <v>--</v>
          </cell>
          <cell r="I138" t="str">
            <v>--</v>
          </cell>
          <cell r="J138" t="str">
            <v>--</v>
          </cell>
          <cell r="K138">
            <v>43</v>
          </cell>
          <cell r="L138">
            <v>105</v>
          </cell>
          <cell r="M138">
            <v>2.5099999999999998</v>
          </cell>
          <cell r="N138">
            <v>27</v>
          </cell>
          <cell r="O138">
            <v>24</v>
          </cell>
          <cell r="P138">
            <v>57</v>
          </cell>
          <cell r="Q138">
            <v>213</v>
          </cell>
          <cell r="R138">
            <v>24</v>
          </cell>
          <cell r="S138">
            <v>29</v>
          </cell>
          <cell r="T138">
            <v>43</v>
          </cell>
          <cell r="U138">
            <v>12</v>
          </cell>
          <cell r="V138">
            <v>60</v>
          </cell>
          <cell r="W138">
            <v>168</v>
          </cell>
          <cell r="X138">
            <v>4.0199999999999996</v>
          </cell>
        </row>
        <row r="139">
          <cell r="A139" t="str">
            <v>E07000037</v>
          </cell>
          <cell r="B139" t="str">
            <v>High Peak</v>
          </cell>
          <cell r="C139" t="str">
            <v>E07000037</v>
          </cell>
          <cell r="E139">
            <v>40.067999999999998</v>
          </cell>
          <cell r="F139" t="str">
            <v>--</v>
          </cell>
          <cell r="G139" t="str">
            <v>--</v>
          </cell>
          <cell r="H139" t="str">
            <v>--</v>
          </cell>
          <cell r="I139" t="str">
            <v>--</v>
          </cell>
          <cell r="J139" t="str">
            <v>--</v>
          </cell>
          <cell r="K139" t="str">
            <v>--</v>
          </cell>
          <cell r="L139">
            <v>41</v>
          </cell>
          <cell r="M139">
            <v>1.02</v>
          </cell>
          <cell r="N139">
            <v>13</v>
          </cell>
          <cell r="O139">
            <v>49</v>
          </cell>
          <cell r="P139">
            <v>45</v>
          </cell>
          <cell r="Q139">
            <v>148</v>
          </cell>
          <cell r="R139" t="str">
            <v>--</v>
          </cell>
          <cell r="S139" t="str">
            <v>--</v>
          </cell>
          <cell r="T139" t="str">
            <v>--</v>
          </cell>
          <cell r="U139" t="str">
            <v>--</v>
          </cell>
          <cell r="V139" t="str">
            <v>--</v>
          </cell>
          <cell r="W139">
            <v>12</v>
          </cell>
          <cell r="X139">
            <v>0.3</v>
          </cell>
        </row>
        <row r="140">
          <cell r="A140" t="str">
            <v>E09000017</v>
          </cell>
          <cell r="B140" t="str">
            <v>Hillingdon</v>
          </cell>
          <cell r="C140" t="str">
            <v>E09000017</v>
          </cell>
          <cell r="E140">
            <v>111.711</v>
          </cell>
          <cell r="F140">
            <v>65</v>
          </cell>
          <cell r="G140">
            <v>81</v>
          </cell>
          <cell r="H140">
            <v>58</v>
          </cell>
          <cell r="I140" t="str">
            <v>--</v>
          </cell>
          <cell r="J140">
            <v>50</v>
          </cell>
          <cell r="K140" t="str">
            <v>--</v>
          </cell>
          <cell r="L140">
            <v>279</v>
          </cell>
          <cell r="M140">
            <v>2.5</v>
          </cell>
          <cell r="N140">
            <v>83</v>
          </cell>
          <cell r="O140">
            <v>45</v>
          </cell>
          <cell r="P140">
            <v>71</v>
          </cell>
          <cell r="Q140">
            <v>478</v>
          </cell>
          <cell r="R140">
            <v>63</v>
          </cell>
          <cell r="S140">
            <v>15</v>
          </cell>
          <cell r="T140">
            <v>139</v>
          </cell>
          <cell r="U140">
            <v>229</v>
          </cell>
          <cell r="V140">
            <v>214</v>
          </cell>
          <cell r="W140">
            <v>660</v>
          </cell>
          <cell r="X140">
            <v>5.91</v>
          </cell>
        </row>
        <row r="141">
          <cell r="A141" t="str">
            <v>E07000132</v>
          </cell>
          <cell r="B141" t="str">
            <v>Hinckley and Bosworth</v>
          </cell>
          <cell r="C141" t="str">
            <v>E07000132</v>
          </cell>
          <cell r="E141">
            <v>47.396999999999998</v>
          </cell>
          <cell r="F141">
            <v>53</v>
          </cell>
          <cell r="G141" t="str">
            <v>--</v>
          </cell>
          <cell r="H141" t="str">
            <v>--</v>
          </cell>
          <cell r="I141" t="str">
            <v>--</v>
          </cell>
          <cell r="J141" t="str">
            <v>--</v>
          </cell>
          <cell r="K141" t="str">
            <v>--</v>
          </cell>
          <cell r="L141">
            <v>58</v>
          </cell>
          <cell r="M141">
            <v>1.22</v>
          </cell>
          <cell r="N141" t="str">
            <v>--</v>
          </cell>
          <cell r="O141" t="str">
            <v>--</v>
          </cell>
          <cell r="P141">
            <v>7</v>
          </cell>
          <cell r="Q141">
            <v>74</v>
          </cell>
          <cell r="R141" t="str">
            <v>--</v>
          </cell>
          <cell r="S141">
            <v>9</v>
          </cell>
          <cell r="T141" t="str">
            <v>--</v>
          </cell>
          <cell r="U141" t="str">
            <v>--</v>
          </cell>
          <cell r="V141" t="str">
            <v>--</v>
          </cell>
          <cell r="W141">
            <v>10</v>
          </cell>
          <cell r="X141">
            <v>0.21</v>
          </cell>
        </row>
        <row r="142">
          <cell r="A142" t="str">
            <v>E07000227</v>
          </cell>
          <cell r="B142" t="str">
            <v>Horsham</v>
          </cell>
          <cell r="C142" t="str">
            <v>E07000227</v>
          </cell>
          <cell r="E142">
            <v>57.805</v>
          </cell>
          <cell r="F142">
            <v>88</v>
          </cell>
          <cell r="G142" t="str">
            <v>--</v>
          </cell>
          <cell r="H142" t="str">
            <v>--</v>
          </cell>
          <cell r="I142" t="str">
            <v>--</v>
          </cell>
          <cell r="J142" t="str">
            <v>--</v>
          </cell>
          <cell r="K142" t="str">
            <v>--</v>
          </cell>
          <cell r="L142">
            <v>94</v>
          </cell>
          <cell r="M142">
            <v>1.63</v>
          </cell>
          <cell r="N142">
            <v>23</v>
          </cell>
          <cell r="O142">
            <v>34</v>
          </cell>
          <cell r="P142">
            <v>39</v>
          </cell>
          <cell r="Q142">
            <v>190</v>
          </cell>
          <cell r="R142">
            <v>24</v>
          </cell>
          <cell r="S142" t="str">
            <v>--</v>
          </cell>
          <cell r="T142">
            <v>47</v>
          </cell>
          <cell r="U142">
            <v>6</v>
          </cell>
          <cell r="V142" t="str">
            <v>--</v>
          </cell>
          <cell r="W142">
            <v>79</v>
          </cell>
          <cell r="X142">
            <v>1.37</v>
          </cell>
        </row>
        <row r="143">
          <cell r="A143" t="str">
            <v>E09000018</v>
          </cell>
          <cell r="B143" t="str">
            <v>Hounslow</v>
          </cell>
          <cell r="C143" t="str">
            <v>E09000018</v>
          </cell>
          <cell r="E143">
            <v>105.895</v>
          </cell>
          <cell r="F143">
            <v>115</v>
          </cell>
          <cell r="G143">
            <v>71</v>
          </cell>
          <cell r="H143">
            <v>100</v>
          </cell>
          <cell r="I143">
            <v>8</v>
          </cell>
          <cell r="J143">
            <v>50</v>
          </cell>
          <cell r="K143">
            <v>33</v>
          </cell>
          <cell r="L143">
            <v>376</v>
          </cell>
          <cell r="M143">
            <v>3.55</v>
          </cell>
          <cell r="N143">
            <v>35</v>
          </cell>
          <cell r="O143">
            <v>41</v>
          </cell>
          <cell r="P143">
            <v>127</v>
          </cell>
          <cell r="Q143">
            <v>579</v>
          </cell>
          <cell r="R143" t="str">
            <v>--</v>
          </cell>
          <cell r="S143">
            <v>84</v>
          </cell>
          <cell r="T143">
            <v>111</v>
          </cell>
          <cell r="U143">
            <v>647</v>
          </cell>
          <cell r="V143" t="str">
            <v>--</v>
          </cell>
          <cell r="W143">
            <v>853</v>
          </cell>
          <cell r="X143">
            <v>8.06</v>
          </cell>
        </row>
        <row r="144">
          <cell r="A144" t="str">
            <v>E07000011</v>
          </cell>
          <cell r="B144" t="str">
            <v>Huntingdonshire</v>
          </cell>
          <cell r="C144" t="str">
            <v>E07000011</v>
          </cell>
          <cell r="E144">
            <v>73.760000000000005</v>
          </cell>
          <cell r="F144">
            <v>224</v>
          </cell>
          <cell r="G144">
            <v>8</v>
          </cell>
          <cell r="H144" t="str">
            <v>--</v>
          </cell>
          <cell r="I144" t="str">
            <v>--</v>
          </cell>
          <cell r="J144" t="str">
            <v>--</v>
          </cell>
          <cell r="K144">
            <v>9</v>
          </cell>
          <cell r="L144">
            <v>253</v>
          </cell>
          <cell r="M144">
            <v>3.43</v>
          </cell>
          <cell r="N144">
            <v>9</v>
          </cell>
          <cell r="O144">
            <v>9</v>
          </cell>
          <cell r="P144">
            <v>70</v>
          </cell>
          <cell r="Q144">
            <v>341</v>
          </cell>
          <cell r="R144">
            <v>30</v>
          </cell>
          <cell r="S144">
            <v>46</v>
          </cell>
          <cell r="T144">
            <v>33</v>
          </cell>
          <cell r="U144">
            <v>13</v>
          </cell>
          <cell r="V144">
            <v>7</v>
          </cell>
          <cell r="W144">
            <v>129</v>
          </cell>
          <cell r="X144">
            <v>1.75</v>
          </cell>
        </row>
        <row r="145">
          <cell r="A145" t="str">
            <v>E07000120</v>
          </cell>
          <cell r="B145" t="str">
            <v>Hyndburn</v>
          </cell>
          <cell r="C145" t="str">
            <v>E07000120</v>
          </cell>
          <cell r="E145">
            <v>34.481999999999999</v>
          </cell>
          <cell r="F145" t="str">
            <v>--</v>
          </cell>
          <cell r="G145" t="str">
            <v>--</v>
          </cell>
          <cell r="H145" t="str">
            <v>--</v>
          </cell>
          <cell r="I145" t="str">
            <v>--</v>
          </cell>
          <cell r="J145" t="str">
            <v>--</v>
          </cell>
          <cell r="K145" t="str">
            <v>--</v>
          </cell>
          <cell r="L145" t="str">
            <v>--</v>
          </cell>
          <cell r="M145" t="str">
            <v>--</v>
          </cell>
          <cell r="N145" t="str">
            <v>--</v>
          </cell>
          <cell r="O145" t="str">
            <v>--</v>
          </cell>
          <cell r="P145">
            <v>5</v>
          </cell>
          <cell r="Q145">
            <v>11</v>
          </cell>
          <cell r="R145" t="str">
            <v>--</v>
          </cell>
          <cell r="S145" t="str">
            <v>--</v>
          </cell>
          <cell r="T145" t="str">
            <v>--</v>
          </cell>
          <cell r="U145" t="str">
            <v>--</v>
          </cell>
          <cell r="V145" t="str">
            <v>--</v>
          </cell>
          <cell r="W145" t="str">
            <v>--</v>
          </cell>
          <cell r="X145" t="str">
            <v>--</v>
          </cell>
        </row>
        <row r="146">
          <cell r="A146" t="str">
            <v>E07000202</v>
          </cell>
          <cell r="B146" t="str">
            <v>Ipswich</v>
          </cell>
          <cell r="C146" t="str">
            <v>E07000202</v>
          </cell>
          <cell r="E146">
            <v>59.357999999999997</v>
          </cell>
          <cell r="F146">
            <v>119</v>
          </cell>
          <cell r="G146">
            <v>5</v>
          </cell>
          <cell r="H146" t="str">
            <v>--</v>
          </cell>
          <cell r="I146" t="str">
            <v>--</v>
          </cell>
          <cell r="J146">
            <v>20</v>
          </cell>
          <cell r="K146">
            <v>23</v>
          </cell>
          <cell r="L146">
            <v>171</v>
          </cell>
          <cell r="M146">
            <v>2.88</v>
          </cell>
          <cell r="N146">
            <v>41</v>
          </cell>
          <cell r="O146" t="str">
            <v>--</v>
          </cell>
          <cell r="P146" t="str">
            <v>--</v>
          </cell>
          <cell r="Q146">
            <v>242</v>
          </cell>
          <cell r="R146">
            <v>18</v>
          </cell>
          <cell r="S146">
            <v>31</v>
          </cell>
          <cell r="T146" t="str">
            <v>--</v>
          </cell>
          <cell r="U146" t="str">
            <v>--</v>
          </cell>
          <cell r="V146" t="str">
            <v>--</v>
          </cell>
          <cell r="W146">
            <v>49</v>
          </cell>
          <cell r="X146">
            <v>0.83</v>
          </cell>
        </row>
        <row r="147">
          <cell r="A147" t="str">
            <v>E06000046</v>
          </cell>
          <cell r="B147" t="str">
            <v>Isle of Wight</v>
          </cell>
          <cell r="C147" t="str">
            <v>E06000046</v>
          </cell>
          <cell r="E147">
            <v>63.037999999999997</v>
          </cell>
          <cell r="F147" t="str">
            <v>--</v>
          </cell>
          <cell r="G147" t="str">
            <v>--</v>
          </cell>
          <cell r="H147" t="str">
            <v>--</v>
          </cell>
          <cell r="I147" t="str">
            <v>--</v>
          </cell>
          <cell r="J147" t="str">
            <v>--</v>
          </cell>
          <cell r="K147" t="str">
            <v>--</v>
          </cell>
          <cell r="L147">
            <v>76</v>
          </cell>
          <cell r="M147">
            <v>1.21</v>
          </cell>
          <cell r="N147">
            <v>23</v>
          </cell>
          <cell r="O147">
            <v>166</v>
          </cell>
          <cell r="P147">
            <v>77</v>
          </cell>
          <cell r="Q147">
            <v>342</v>
          </cell>
          <cell r="R147">
            <v>15</v>
          </cell>
          <cell r="S147" t="str">
            <v>--</v>
          </cell>
          <cell r="T147">
            <v>32</v>
          </cell>
          <cell r="U147">
            <v>126</v>
          </cell>
          <cell r="V147" t="str">
            <v>--</v>
          </cell>
          <cell r="W147">
            <v>175</v>
          </cell>
          <cell r="X147">
            <v>2.78</v>
          </cell>
        </row>
        <row r="148">
          <cell r="A148" t="str">
            <v>E06000053</v>
          </cell>
          <cell r="B148" t="str">
            <v>Isles of Scilly</v>
          </cell>
          <cell r="C148" t="str">
            <v>E06000053</v>
          </cell>
          <cell r="E148">
            <v>1.004</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t="str">
            <v>--</v>
          </cell>
          <cell r="S148" t="str">
            <v>--</v>
          </cell>
          <cell r="T148" t="str">
            <v>--</v>
          </cell>
          <cell r="U148" t="str">
            <v>--</v>
          </cell>
          <cell r="V148" t="str">
            <v>--</v>
          </cell>
          <cell r="W148" t="str">
            <v>--</v>
          </cell>
          <cell r="X148" t="str">
            <v>--</v>
          </cell>
        </row>
        <row r="149">
          <cell r="A149" t="str">
            <v>E09000019</v>
          </cell>
          <cell r="B149" t="str">
            <v>Islington</v>
          </cell>
          <cell r="C149" t="str">
            <v>E09000019</v>
          </cell>
          <cell r="E149">
            <v>105.771</v>
          </cell>
          <cell r="F149">
            <v>111</v>
          </cell>
          <cell r="G149">
            <v>80</v>
          </cell>
          <cell r="H149">
            <v>32</v>
          </cell>
          <cell r="I149">
            <v>13</v>
          </cell>
          <cell r="J149">
            <v>30</v>
          </cell>
          <cell r="K149">
            <v>131</v>
          </cell>
          <cell r="L149">
            <v>393</v>
          </cell>
          <cell r="M149">
            <v>3.72</v>
          </cell>
          <cell r="N149">
            <v>39</v>
          </cell>
          <cell r="O149">
            <v>114</v>
          </cell>
          <cell r="P149">
            <v>133</v>
          </cell>
          <cell r="Q149">
            <v>679</v>
          </cell>
          <cell r="R149">
            <v>8</v>
          </cell>
          <cell r="S149">
            <v>69</v>
          </cell>
          <cell r="T149">
            <v>107</v>
          </cell>
          <cell r="U149">
            <v>256</v>
          </cell>
          <cell r="V149">
            <v>366</v>
          </cell>
          <cell r="W149">
            <v>806</v>
          </cell>
          <cell r="X149">
            <v>7.62</v>
          </cell>
        </row>
        <row r="150">
          <cell r="A150" t="str">
            <v>E09000020</v>
          </cell>
          <cell r="B150" t="str">
            <v>Kensington and Chelsea</v>
          </cell>
          <cell r="C150" t="str">
            <v>E09000020</v>
          </cell>
          <cell r="E150">
            <v>79.188000000000002</v>
          </cell>
          <cell r="F150">
            <v>175</v>
          </cell>
          <cell r="G150">
            <v>111</v>
          </cell>
          <cell r="H150">
            <v>30</v>
          </cell>
          <cell r="I150">
            <v>25</v>
          </cell>
          <cell r="J150">
            <v>130</v>
          </cell>
          <cell r="K150">
            <v>8</v>
          </cell>
          <cell r="L150">
            <v>482</v>
          </cell>
          <cell r="M150">
            <v>6.09</v>
          </cell>
          <cell r="N150">
            <v>105</v>
          </cell>
          <cell r="O150">
            <v>123</v>
          </cell>
          <cell r="P150">
            <v>154</v>
          </cell>
          <cell r="Q150">
            <v>864</v>
          </cell>
          <cell r="R150">
            <v>93</v>
          </cell>
          <cell r="S150">
            <v>130</v>
          </cell>
          <cell r="T150" t="str">
            <v>--</v>
          </cell>
          <cell r="U150">
            <v>1622</v>
          </cell>
          <cell r="V150" t="str">
            <v>--</v>
          </cell>
          <cell r="W150">
            <v>1849</v>
          </cell>
          <cell r="X150">
            <v>23.35</v>
          </cell>
        </row>
        <row r="151">
          <cell r="A151" t="str">
            <v>E07000153</v>
          </cell>
          <cell r="B151" t="str">
            <v>Kettering</v>
          </cell>
          <cell r="C151" t="str">
            <v>E07000153</v>
          </cell>
          <cell r="E151">
            <v>42.182000000000002</v>
          </cell>
          <cell r="F151">
            <v>128</v>
          </cell>
          <cell r="G151">
            <v>6</v>
          </cell>
          <cell r="H151" t="str">
            <v>--</v>
          </cell>
          <cell r="I151" t="str">
            <v>--</v>
          </cell>
          <cell r="J151" t="str">
            <v>--</v>
          </cell>
          <cell r="K151" t="str">
            <v>--</v>
          </cell>
          <cell r="L151">
            <v>139</v>
          </cell>
          <cell r="M151">
            <v>3.3</v>
          </cell>
          <cell r="N151">
            <v>20</v>
          </cell>
          <cell r="O151">
            <v>24</v>
          </cell>
          <cell r="P151">
            <v>74</v>
          </cell>
          <cell r="Q151">
            <v>257</v>
          </cell>
          <cell r="R151">
            <v>6</v>
          </cell>
          <cell r="S151">
            <v>14</v>
          </cell>
          <cell r="T151">
            <v>26</v>
          </cell>
          <cell r="U151">
            <v>7</v>
          </cell>
          <cell r="V151">
            <v>26</v>
          </cell>
          <cell r="W151">
            <v>79</v>
          </cell>
          <cell r="X151">
            <v>1.87</v>
          </cell>
        </row>
        <row r="152">
          <cell r="A152" t="str">
            <v>E07000146</v>
          </cell>
          <cell r="B152" t="str">
            <v>King's Lynn and West Norfolk</v>
          </cell>
          <cell r="C152" t="str">
            <v>E07000146</v>
          </cell>
          <cell r="E152">
            <v>65.081999999999994</v>
          </cell>
          <cell r="F152">
            <v>119</v>
          </cell>
          <cell r="G152" t="str">
            <v>--</v>
          </cell>
          <cell r="H152" t="str">
            <v>--</v>
          </cell>
          <cell r="I152" t="str">
            <v>--</v>
          </cell>
          <cell r="J152" t="str">
            <v>--</v>
          </cell>
          <cell r="K152" t="str">
            <v>--</v>
          </cell>
          <cell r="L152">
            <v>125</v>
          </cell>
          <cell r="M152">
            <v>1.92</v>
          </cell>
          <cell r="N152">
            <v>20</v>
          </cell>
          <cell r="O152">
            <v>90</v>
          </cell>
          <cell r="P152">
            <v>36</v>
          </cell>
          <cell r="Q152">
            <v>271</v>
          </cell>
          <cell r="R152">
            <v>14</v>
          </cell>
          <cell r="S152" t="str">
            <v>--</v>
          </cell>
          <cell r="T152">
            <v>40</v>
          </cell>
          <cell r="U152" t="str">
            <v>--</v>
          </cell>
          <cell r="V152" t="str">
            <v>--</v>
          </cell>
          <cell r="W152">
            <v>55</v>
          </cell>
          <cell r="X152">
            <v>0.85</v>
          </cell>
        </row>
        <row r="153">
          <cell r="A153" t="str">
            <v>E06000010</v>
          </cell>
          <cell r="B153" t="str">
            <v>Kingston upon Hull, City of</v>
          </cell>
          <cell r="C153" t="str">
            <v>E06000010</v>
          </cell>
          <cell r="E153">
            <v>114.818</v>
          </cell>
          <cell r="F153">
            <v>405</v>
          </cell>
          <cell r="G153">
            <v>5</v>
          </cell>
          <cell r="H153">
            <v>20</v>
          </cell>
          <cell r="I153">
            <v>5</v>
          </cell>
          <cell r="J153" t="str">
            <v>--</v>
          </cell>
          <cell r="K153" t="str">
            <v>--</v>
          </cell>
          <cell r="L153">
            <v>436</v>
          </cell>
          <cell r="M153">
            <v>3.8</v>
          </cell>
          <cell r="N153">
            <v>38</v>
          </cell>
          <cell r="O153">
            <v>145</v>
          </cell>
          <cell r="P153">
            <v>6</v>
          </cell>
          <cell r="Q153">
            <v>625</v>
          </cell>
          <cell r="R153">
            <v>6</v>
          </cell>
          <cell r="S153" t="str">
            <v>--</v>
          </cell>
          <cell r="T153">
            <v>39</v>
          </cell>
          <cell r="U153" t="str">
            <v>--</v>
          </cell>
          <cell r="V153" t="str">
            <v>--</v>
          </cell>
          <cell r="W153">
            <v>45</v>
          </cell>
          <cell r="X153">
            <v>0.39</v>
          </cell>
        </row>
        <row r="154">
          <cell r="A154" t="str">
            <v>E09000021</v>
          </cell>
          <cell r="B154" t="str">
            <v>Kingston upon Thames</v>
          </cell>
          <cell r="C154" t="str">
            <v>E09000021</v>
          </cell>
          <cell r="E154">
            <v>70.075999999999993</v>
          </cell>
          <cell r="F154">
            <v>109</v>
          </cell>
          <cell r="G154">
            <v>26</v>
          </cell>
          <cell r="H154">
            <v>52</v>
          </cell>
          <cell r="I154" t="str">
            <v>--</v>
          </cell>
          <cell r="J154">
            <v>30</v>
          </cell>
          <cell r="K154" t="str">
            <v>--</v>
          </cell>
          <cell r="L154">
            <v>239</v>
          </cell>
          <cell r="M154">
            <v>3.41</v>
          </cell>
          <cell r="N154">
            <v>43</v>
          </cell>
          <cell r="O154">
            <v>16</v>
          </cell>
          <cell r="P154">
            <v>60</v>
          </cell>
          <cell r="Q154">
            <v>358</v>
          </cell>
          <cell r="R154">
            <v>6</v>
          </cell>
          <cell r="S154">
            <v>63</v>
          </cell>
          <cell r="T154">
            <v>87</v>
          </cell>
          <cell r="U154">
            <v>374</v>
          </cell>
          <cell r="V154">
            <v>141</v>
          </cell>
          <cell r="W154">
            <v>671</v>
          </cell>
          <cell r="X154">
            <v>9.58</v>
          </cell>
        </row>
        <row r="155">
          <cell r="A155" t="str">
            <v>E08000034</v>
          </cell>
          <cell r="B155" t="str">
            <v>Kirklees</v>
          </cell>
          <cell r="C155" t="str">
            <v>E08000034</v>
          </cell>
          <cell r="E155">
            <v>180.98699999999999</v>
          </cell>
          <cell r="F155">
            <v>318</v>
          </cell>
          <cell r="G155">
            <v>35</v>
          </cell>
          <cell r="H155">
            <v>54</v>
          </cell>
          <cell r="I155">
            <v>15</v>
          </cell>
          <cell r="J155">
            <v>30</v>
          </cell>
          <cell r="K155">
            <v>6</v>
          </cell>
          <cell r="L155">
            <v>462</v>
          </cell>
          <cell r="M155">
            <v>2.5499999999999998</v>
          </cell>
          <cell r="N155">
            <v>39</v>
          </cell>
          <cell r="O155">
            <v>24</v>
          </cell>
          <cell r="P155">
            <v>73</v>
          </cell>
          <cell r="Q155">
            <v>598</v>
          </cell>
          <cell r="R155">
            <v>15</v>
          </cell>
          <cell r="S155">
            <v>11</v>
          </cell>
          <cell r="T155">
            <v>84</v>
          </cell>
          <cell r="U155" t="str">
            <v>--</v>
          </cell>
          <cell r="V155" t="str">
            <v>--</v>
          </cell>
          <cell r="W155">
            <v>110</v>
          </cell>
          <cell r="X155">
            <v>0.61</v>
          </cell>
        </row>
        <row r="156">
          <cell r="A156" t="str">
            <v>E08000011</v>
          </cell>
          <cell r="B156" t="str">
            <v>Knowsley</v>
          </cell>
          <cell r="C156" t="str">
            <v>E08000011</v>
          </cell>
          <cell r="E156">
            <v>62.93</v>
          </cell>
          <cell r="F156">
            <v>106</v>
          </cell>
          <cell r="G156" t="str">
            <v>--</v>
          </cell>
          <cell r="H156" t="str">
            <v>--</v>
          </cell>
          <cell r="I156" t="str">
            <v>--</v>
          </cell>
          <cell r="J156" t="str">
            <v>--</v>
          </cell>
          <cell r="K156" t="str">
            <v>--</v>
          </cell>
          <cell r="L156">
            <v>113</v>
          </cell>
          <cell r="M156">
            <v>1.8</v>
          </cell>
          <cell r="N156">
            <v>17</v>
          </cell>
          <cell r="O156">
            <v>19</v>
          </cell>
          <cell r="P156">
            <v>45</v>
          </cell>
          <cell r="Q156">
            <v>194</v>
          </cell>
          <cell r="R156" t="str">
            <v>--</v>
          </cell>
          <cell r="S156" t="str">
            <v>--</v>
          </cell>
          <cell r="T156">
            <v>10</v>
          </cell>
          <cell r="U156" t="str">
            <v>--</v>
          </cell>
          <cell r="V156" t="str">
            <v>--</v>
          </cell>
          <cell r="W156">
            <v>15</v>
          </cell>
          <cell r="X156">
            <v>0.24</v>
          </cell>
        </row>
        <row r="157">
          <cell r="A157" t="str">
            <v>E09000022</v>
          </cell>
          <cell r="B157" t="str">
            <v>Lambeth</v>
          </cell>
          <cell r="C157" t="str">
            <v>E09000022</v>
          </cell>
          <cell r="E157">
            <v>143.381</v>
          </cell>
          <cell r="F157">
            <v>142</v>
          </cell>
          <cell r="G157">
            <v>273</v>
          </cell>
          <cell r="H157">
            <v>29</v>
          </cell>
          <cell r="I157">
            <v>17</v>
          </cell>
          <cell r="J157">
            <v>40</v>
          </cell>
          <cell r="K157">
            <v>17</v>
          </cell>
          <cell r="L157">
            <v>516</v>
          </cell>
          <cell r="M157">
            <v>3.6</v>
          </cell>
          <cell r="N157">
            <v>100</v>
          </cell>
          <cell r="O157">
            <v>99</v>
          </cell>
          <cell r="P157">
            <v>43</v>
          </cell>
          <cell r="Q157">
            <v>758</v>
          </cell>
          <cell r="R157">
            <v>7</v>
          </cell>
          <cell r="S157">
            <v>228</v>
          </cell>
          <cell r="T157">
            <v>49</v>
          </cell>
          <cell r="U157">
            <v>615</v>
          </cell>
          <cell r="V157">
            <v>1093</v>
          </cell>
          <cell r="W157">
            <v>1992</v>
          </cell>
          <cell r="X157">
            <v>13.89</v>
          </cell>
        </row>
        <row r="158">
          <cell r="A158" t="str">
            <v>E07000121</v>
          </cell>
          <cell r="B158" t="str">
            <v>Lancaster</v>
          </cell>
          <cell r="C158" t="str">
            <v>E07000121</v>
          </cell>
          <cell r="E158">
            <v>60.04</v>
          </cell>
          <cell r="F158">
            <v>50</v>
          </cell>
          <cell r="G158" t="str">
            <v>--</v>
          </cell>
          <cell r="H158" t="str">
            <v>--</v>
          </cell>
          <cell r="I158" t="str">
            <v>--</v>
          </cell>
          <cell r="J158" t="str">
            <v>--</v>
          </cell>
          <cell r="K158" t="str">
            <v>--</v>
          </cell>
          <cell r="L158">
            <v>54</v>
          </cell>
          <cell r="M158">
            <v>0.9</v>
          </cell>
          <cell r="N158" t="str">
            <v>--</v>
          </cell>
          <cell r="O158">
            <v>9</v>
          </cell>
          <cell r="P158" t="str">
            <v>--</v>
          </cell>
          <cell r="Q158">
            <v>73</v>
          </cell>
          <cell r="R158" t="str">
            <v>--</v>
          </cell>
          <cell r="S158" t="str">
            <v>--</v>
          </cell>
          <cell r="T158" t="str">
            <v>--</v>
          </cell>
          <cell r="U158" t="str">
            <v>--</v>
          </cell>
          <cell r="V158" t="str">
            <v>--</v>
          </cell>
          <cell r="W158" t="str">
            <v>--</v>
          </cell>
          <cell r="X158" t="str">
            <v>--</v>
          </cell>
        </row>
        <row r="159">
          <cell r="A159" t="str">
            <v>E08000035</v>
          </cell>
          <cell r="B159" t="str">
            <v>Leeds</v>
          </cell>
          <cell r="C159" t="str">
            <v>E08000035</v>
          </cell>
          <cell r="E159">
            <v>331.43099999999998</v>
          </cell>
          <cell r="F159">
            <v>264</v>
          </cell>
          <cell r="G159">
            <v>16</v>
          </cell>
          <cell r="H159">
            <v>19</v>
          </cell>
          <cell r="I159">
            <v>10</v>
          </cell>
          <cell r="J159">
            <v>10</v>
          </cell>
          <cell r="K159">
            <v>23</v>
          </cell>
          <cell r="L159">
            <v>344</v>
          </cell>
          <cell r="M159">
            <v>1.04</v>
          </cell>
          <cell r="N159">
            <v>70</v>
          </cell>
          <cell r="O159">
            <v>1027</v>
          </cell>
          <cell r="P159">
            <v>49</v>
          </cell>
          <cell r="Q159">
            <v>1490</v>
          </cell>
          <cell r="R159" t="str">
            <v>--</v>
          </cell>
          <cell r="S159">
            <v>54</v>
          </cell>
          <cell r="T159">
            <v>15</v>
          </cell>
          <cell r="U159" t="str">
            <v>--</v>
          </cell>
          <cell r="V159">
            <v>5</v>
          </cell>
          <cell r="W159">
            <v>74</v>
          </cell>
          <cell r="X159">
            <v>0.22</v>
          </cell>
        </row>
        <row r="160">
          <cell r="A160" t="str">
            <v>E06000016</v>
          </cell>
          <cell r="B160" t="str">
            <v>Leicester</v>
          </cell>
          <cell r="C160" t="str">
            <v>E06000016</v>
          </cell>
          <cell r="E160">
            <v>130.107</v>
          </cell>
          <cell r="F160">
            <v>42</v>
          </cell>
          <cell r="G160">
            <v>16</v>
          </cell>
          <cell r="H160">
            <v>23</v>
          </cell>
          <cell r="I160" t="str">
            <v>--</v>
          </cell>
          <cell r="J160" t="str">
            <v>--</v>
          </cell>
          <cell r="K160">
            <v>11</v>
          </cell>
          <cell r="L160">
            <v>100</v>
          </cell>
          <cell r="M160">
            <v>0.77</v>
          </cell>
          <cell r="N160">
            <v>51</v>
          </cell>
          <cell r="O160">
            <v>68</v>
          </cell>
          <cell r="P160">
            <v>7</v>
          </cell>
          <cell r="Q160">
            <v>226</v>
          </cell>
          <cell r="R160" t="str">
            <v>--</v>
          </cell>
          <cell r="S160">
            <v>27</v>
          </cell>
          <cell r="T160" t="str">
            <v>--</v>
          </cell>
          <cell r="U160" t="str">
            <v>--</v>
          </cell>
          <cell r="V160">
            <v>6</v>
          </cell>
          <cell r="W160">
            <v>33</v>
          </cell>
          <cell r="X160">
            <v>0.25</v>
          </cell>
        </row>
        <row r="161">
          <cell r="A161" t="str">
            <v>E07000063</v>
          </cell>
          <cell r="B161" t="str">
            <v>Lewes</v>
          </cell>
          <cell r="C161" t="str">
            <v>E07000063</v>
          </cell>
          <cell r="E161">
            <v>44.518000000000001</v>
          </cell>
          <cell r="F161" t="str">
            <v>--</v>
          </cell>
          <cell r="G161" t="str">
            <v>--</v>
          </cell>
          <cell r="H161" t="str">
            <v>--</v>
          </cell>
          <cell r="I161" t="str">
            <v>--</v>
          </cell>
          <cell r="J161" t="str">
            <v>--</v>
          </cell>
          <cell r="K161" t="str">
            <v>--</v>
          </cell>
          <cell r="L161">
            <v>81</v>
          </cell>
          <cell r="M161">
            <v>1.8199999999999998</v>
          </cell>
          <cell r="N161">
            <v>10</v>
          </cell>
          <cell r="O161">
            <v>13</v>
          </cell>
          <cell r="P161">
            <v>30</v>
          </cell>
          <cell r="Q161">
            <v>134</v>
          </cell>
          <cell r="R161">
            <v>6</v>
          </cell>
          <cell r="S161" t="str">
            <v>--</v>
          </cell>
          <cell r="T161">
            <v>29</v>
          </cell>
          <cell r="U161">
            <v>26</v>
          </cell>
          <cell r="V161" t="str">
            <v>--</v>
          </cell>
          <cell r="W161">
            <v>66</v>
          </cell>
          <cell r="X161">
            <v>1.48</v>
          </cell>
        </row>
        <row r="162">
          <cell r="A162" t="str">
            <v>E09000023</v>
          </cell>
          <cell r="B162" t="str">
            <v>Lewisham</v>
          </cell>
          <cell r="C162" t="str">
            <v>E09000023</v>
          </cell>
          <cell r="E162">
            <v>129.44499999999999</v>
          </cell>
          <cell r="F162">
            <v>189</v>
          </cell>
          <cell r="G162">
            <v>406</v>
          </cell>
          <cell r="H162">
            <v>33</v>
          </cell>
          <cell r="I162">
            <v>45</v>
          </cell>
          <cell r="J162">
            <v>80</v>
          </cell>
          <cell r="K162">
            <v>16</v>
          </cell>
          <cell r="L162">
            <v>768</v>
          </cell>
          <cell r="M162">
            <v>5.93</v>
          </cell>
          <cell r="N162">
            <v>88</v>
          </cell>
          <cell r="O162">
            <v>77</v>
          </cell>
          <cell r="P162">
            <v>243</v>
          </cell>
          <cell r="Q162">
            <v>1176</v>
          </cell>
          <cell r="R162">
            <v>76</v>
          </cell>
          <cell r="S162">
            <v>354</v>
          </cell>
          <cell r="T162">
            <v>333</v>
          </cell>
          <cell r="U162">
            <v>686</v>
          </cell>
          <cell r="V162">
            <v>415</v>
          </cell>
          <cell r="W162">
            <v>1864</v>
          </cell>
          <cell r="X162">
            <v>14.4</v>
          </cell>
        </row>
        <row r="163">
          <cell r="A163" t="str">
            <v>E07000194</v>
          </cell>
          <cell r="B163" t="str">
            <v>Lichfield</v>
          </cell>
          <cell r="C163" t="str">
            <v>E07000194</v>
          </cell>
          <cell r="E163">
            <v>42.890999999999998</v>
          </cell>
          <cell r="F163">
            <v>65</v>
          </cell>
          <cell r="G163" t="str">
            <v>--</v>
          </cell>
          <cell r="H163" t="str">
            <v>--</v>
          </cell>
          <cell r="I163" t="str">
            <v>--</v>
          </cell>
          <cell r="J163" t="str">
            <v>--</v>
          </cell>
          <cell r="K163" t="str">
            <v>--</v>
          </cell>
          <cell r="L163">
            <v>67</v>
          </cell>
          <cell r="M163">
            <v>1.56</v>
          </cell>
          <cell r="N163" t="str">
            <v>--</v>
          </cell>
          <cell r="O163" t="str">
            <v>--</v>
          </cell>
          <cell r="P163">
            <v>14</v>
          </cell>
          <cell r="Q163">
            <v>91</v>
          </cell>
          <cell r="R163" t="str">
            <v>--</v>
          </cell>
          <cell r="S163" t="str">
            <v>--</v>
          </cell>
          <cell r="T163" t="str">
            <v>--</v>
          </cell>
          <cell r="U163" t="str">
            <v>--</v>
          </cell>
          <cell r="V163" t="str">
            <v>--</v>
          </cell>
          <cell r="W163">
            <v>15</v>
          </cell>
          <cell r="X163">
            <v>0.35</v>
          </cell>
        </row>
        <row r="164">
          <cell r="A164" t="str">
            <v>E07000138</v>
          </cell>
          <cell r="B164" t="str">
            <v>Lincoln</v>
          </cell>
          <cell r="C164" t="str">
            <v>E07000138</v>
          </cell>
          <cell r="E164">
            <v>41.546999999999997</v>
          </cell>
          <cell r="F164">
            <v>160</v>
          </cell>
          <cell r="G164" t="str">
            <v>--</v>
          </cell>
          <cell r="H164" t="str">
            <v>--</v>
          </cell>
          <cell r="I164" t="str">
            <v>--</v>
          </cell>
          <cell r="J164" t="str">
            <v>--</v>
          </cell>
          <cell r="K164" t="str">
            <v>--</v>
          </cell>
          <cell r="L164">
            <v>164</v>
          </cell>
          <cell r="M164">
            <v>3.95</v>
          </cell>
          <cell r="N164">
            <v>20</v>
          </cell>
          <cell r="O164">
            <v>8</v>
          </cell>
          <cell r="P164">
            <v>49</v>
          </cell>
          <cell r="Q164">
            <v>241</v>
          </cell>
          <cell r="R164">
            <v>5</v>
          </cell>
          <cell r="S164" t="str">
            <v>--</v>
          </cell>
          <cell r="T164" t="str">
            <v>--</v>
          </cell>
          <cell r="U164" t="str">
            <v>--</v>
          </cell>
          <cell r="V164" t="str">
            <v>--</v>
          </cell>
          <cell r="W164">
            <v>14</v>
          </cell>
          <cell r="X164">
            <v>0.34</v>
          </cell>
        </row>
        <row r="165">
          <cell r="A165" t="str">
            <v>E08000012</v>
          </cell>
          <cell r="B165" t="str">
            <v>Liverpool</v>
          </cell>
          <cell r="C165" t="str">
            <v>E08000012</v>
          </cell>
          <cell r="E165">
            <v>216.43799999999999</v>
          </cell>
          <cell r="F165">
            <v>173</v>
          </cell>
          <cell r="G165">
            <v>42</v>
          </cell>
          <cell r="H165">
            <v>22</v>
          </cell>
          <cell r="I165">
            <v>16</v>
          </cell>
          <cell r="J165">
            <v>50</v>
          </cell>
          <cell r="K165">
            <v>17</v>
          </cell>
          <cell r="L165">
            <v>317</v>
          </cell>
          <cell r="M165">
            <v>1.46</v>
          </cell>
          <cell r="N165">
            <v>37</v>
          </cell>
          <cell r="O165">
            <v>9</v>
          </cell>
          <cell r="P165">
            <v>66</v>
          </cell>
          <cell r="Q165">
            <v>429</v>
          </cell>
          <cell r="R165">
            <v>17</v>
          </cell>
          <cell r="S165">
            <v>74</v>
          </cell>
          <cell r="T165" t="str">
            <v>--</v>
          </cell>
          <cell r="U165" t="str">
            <v>--</v>
          </cell>
          <cell r="V165" t="str">
            <v>--</v>
          </cell>
          <cell r="W165">
            <v>91</v>
          </cell>
          <cell r="X165">
            <v>0.42</v>
          </cell>
        </row>
        <row r="166">
          <cell r="A166" t="str">
            <v>E06000032</v>
          </cell>
          <cell r="B166" t="str">
            <v>Luton</v>
          </cell>
          <cell r="C166" t="str">
            <v>E06000032</v>
          </cell>
          <cell r="E166">
            <v>80.504000000000005</v>
          </cell>
          <cell r="F166">
            <v>151</v>
          </cell>
          <cell r="G166">
            <v>64</v>
          </cell>
          <cell r="H166">
            <v>128</v>
          </cell>
          <cell r="I166">
            <v>17</v>
          </cell>
          <cell r="J166">
            <v>30</v>
          </cell>
          <cell r="K166">
            <v>5</v>
          </cell>
          <cell r="L166">
            <v>391</v>
          </cell>
          <cell r="M166">
            <v>4.8600000000000003</v>
          </cell>
          <cell r="N166">
            <v>105</v>
          </cell>
          <cell r="O166">
            <v>407</v>
          </cell>
          <cell r="P166">
            <v>401</v>
          </cell>
          <cell r="Q166">
            <v>1304</v>
          </cell>
          <cell r="R166" t="str">
            <v>--</v>
          </cell>
          <cell r="S166" t="str">
            <v>--</v>
          </cell>
          <cell r="T166">
            <v>67</v>
          </cell>
          <cell r="U166">
            <v>737</v>
          </cell>
          <cell r="V166">
            <v>328</v>
          </cell>
          <cell r="W166">
            <v>1176</v>
          </cell>
          <cell r="X166">
            <v>14.61</v>
          </cell>
        </row>
        <row r="167">
          <cell r="A167" t="str">
            <v>E07000110</v>
          </cell>
          <cell r="B167" t="str">
            <v>Maidstone</v>
          </cell>
          <cell r="C167" t="str">
            <v>E07000110</v>
          </cell>
          <cell r="E167">
            <v>68.28</v>
          </cell>
          <cell r="F167">
            <v>180</v>
          </cell>
          <cell r="G167" t="str">
            <v>--</v>
          </cell>
          <cell r="H167" t="str">
            <v>--</v>
          </cell>
          <cell r="I167">
            <v>9</v>
          </cell>
          <cell r="J167">
            <v>10</v>
          </cell>
          <cell r="K167">
            <v>25</v>
          </cell>
          <cell r="L167">
            <v>231</v>
          </cell>
          <cell r="M167">
            <v>3.38</v>
          </cell>
          <cell r="N167">
            <v>81</v>
          </cell>
          <cell r="O167">
            <v>143</v>
          </cell>
          <cell r="P167">
            <v>125</v>
          </cell>
          <cell r="Q167">
            <v>580</v>
          </cell>
          <cell r="R167">
            <v>7</v>
          </cell>
          <cell r="S167" t="str">
            <v>--</v>
          </cell>
          <cell r="T167">
            <v>22</v>
          </cell>
          <cell r="U167" t="str">
            <v>--</v>
          </cell>
          <cell r="V167">
            <v>59</v>
          </cell>
          <cell r="W167">
            <v>88</v>
          </cell>
          <cell r="X167">
            <v>1.29</v>
          </cell>
        </row>
        <row r="168">
          <cell r="A168" t="str">
            <v>E07000074</v>
          </cell>
          <cell r="B168" t="str">
            <v>Maldon</v>
          </cell>
          <cell r="C168" t="str">
            <v>E07000074</v>
          </cell>
          <cell r="E168">
            <v>26.913</v>
          </cell>
          <cell r="F168">
            <v>24</v>
          </cell>
          <cell r="G168" t="str">
            <v>--</v>
          </cell>
          <cell r="H168" t="str">
            <v>--</v>
          </cell>
          <cell r="I168" t="str">
            <v>--</v>
          </cell>
          <cell r="J168" t="str">
            <v>--</v>
          </cell>
          <cell r="K168" t="str">
            <v>--</v>
          </cell>
          <cell r="L168">
            <v>25</v>
          </cell>
          <cell r="M168">
            <v>0.93</v>
          </cell>
          <cell r="N168" t="str">
            <v>--</v>
          </cell>
          <cell r="O168" t="str">
            <v>--</v>
          </cell>
          <cell r="P168" t="str">
            <v>--</v>
          </cell>
          <cell r="Q168">
            <v>31</v>
          </cell>
          <cell r="R168" t="str">
            <v>--</v>
          </cell>
          <cell r="S168" t="str">
            <v>--</v>
          </cell>
          <cell r="T168">
            <v>12</v>
          </cell>
          <cell r="U168" t="str">
            <v>--</v>
          </cell>
          <cell r="V168" t="str">
            <v>--</v>
          </cell>
          <cell r="W168">
            <v>15</v>
          </cell>
          <cell r="X168">
            <v>0.56000000000000005</v>
          </cell>
        </row>
        <row r="169">
          <cell r="A169" t="str">
            <v>E07000235</v>
          </cell>
          <cell r="B169" t="str">
            <v>Malvern Hills</v>
          </cell>
          <cell r="C169" t="str">
            <v>E07000235</v>
          </cell>
          <cell r="E169">
            <v>33.545000000000002</v>
          </cell>
          <cell r="F169">
            <v>36</v>
          </cell>
          <cell r="G169" t="str">
            <v>--</v>
          </cell>
          <cell r="H169" t="str">
            <v>--</v>
          </cell>
          <cell r="I169" t="str">
            <v>--</v>
          </cell>
          <cell r="J169" t="str">
            <v>--</v>
          </cell>
          <cell r="K169" t="str">
            <v>--</v>
          </cell>
          <cell r="L169">
            <v>39</v>
          </cell>
          <cell r="M169">
            <v>1.1599999999999999</v>
          </cell>
          <cell r="N169" t="str">
            <v>--</v>
          </cell>
          <cell r="O169">
            <v>10</v>
          </cell>
          <cell r="P169" t="str">
            <v>--</v>
          </cell>
          <cell r="Q169">
            <v>58</v>
          </cell>
          <cell r="R169" t="str">
            <v>--</v>
          </cell>
          <cell r="S169" t="str">
            <v>--</v>
          </cell>
          <cell r="T169" t="str">
            <v>--</v>
          </cell>
          <cell r="U169" t="str">
            <v>--</v>
          </cell>
          <cell r="V169" t="str">
            <v>--</v>
          </cell>
          <cell r="W169" t="str">
            <v>--</v>
          </cell>
          <cell r="X169" t="str">
            <v>--</v>
          </cell>
        </row>
        <row r="170">
          <cell r="A170" t="str">
            <v>E08000003</v>
          </cell>
          <cell r="B170" t="str">
            <v>Manchester</v>
          </cell>
          <cell r="C170" t="str">
            <v>E08000003</v>
          </cell>
          <cell r="E170">
            <v>220.12100000000001</v>
          </cell>
          <cell r="F170">
            <v>562</v>
          </cell>
          <cell r="G170">
            <v>276</v>
          </cell>
          <cell r="H170">
            <v>157</v>
          </cell>
          <cell r="I170">
            <v>55</v>
          </cell>
          <cell r="J170">
            <v>180</v>
          </cell>
          <cell r="K170">
            <v>8</v>
          </cell>
          <cell r="L170">
            <v>1242</v>
          </cell>
          <cell r="M170">
            <v>5.64</v>
          </cell>
          <cell r="N170">
            <v>205</v>
          </cell>
          <cell r="O170">
            <v>636</v>
          </cell>
          <cell r="P170">
            <v>695</v>
          </cell>
          <cell r="Q170">
            <v>2778</v>
          </cell>
          <cell r="R170">
            <v>164</v>
          </cell>
          <cell r="S170">
            <v>161</v>
          </cell>
          <cell r="T170" t="str">
            <v>--</v>
          </cell>
          <cell r="U170" t="str">
            <v>--</v>
          </cell>
          <cell r="V170">
            <v>747</v>
          </cell>
          <cell r="W170">
            <v>1145</v>
          </cell>
          <cell r="X170">
            <v>5.2</v>
          </cell>
        </row>
        <row r="171">
          <cell r="A171" t="str">
            <v>E07000174</v>
          </cell>
          <cell r="B171" t="str">
            <v>Mansfield</v>
          </cell>
          <cell r="C171" t="str">
            <v>E07000174</v>
          </cell>
          <cell r="E171">
            <v>46.533999999999999</v>
          </cell>
          <cell r="F171">
            <v>162</v>
          </cell>
          <cell r="G171" t="str">
            <v>--</v>
          </cell>
          <cell r="H171" t="str">
            <v>--</v>
          </cell>
          <cell r="I171" t="str">
            <v>--</v>
          </cell>
          <cell r="J171" t="str">
            <v>--</v>
          </cell>
          <cell r="K171" t="str">
            <v>--</v>
          </cell>
          <cell r="L171">
            <v>169</v>
          </cell>
          <cell r="M171">
            <v>3.63</v>
          </cell>
          <cell r="N171">
            <v>19</v>
          </cell>
          <cell r="O171">
            <v>14</v>
          </cell>
          <cell r="P171">
            <v>79</v>
          </cell>
          <cell r="Q171">
            <v>281</v>
          </cell>
          <cell r="R171" t="str">
            <v>--</v>
          </cell>
          <cell r="S171" t="str">
            <v>--</v>
          </cell>
          <cell r="T171" t="str">
            <v>--</v>
          </cell>
          <cell r="U171" t="str">
            <v>--</v>
          </cell>
          <cell r="V171" t="str">
            <v>--</v>
          </cell>
          <cell r="W171">
            <v>38</v>
          </cell>
          <cell r="X171">
            <v>0.82</v>
          </cell>
        </row>
        <row r="172">
          <cell r="A172" t="str">
            <v>E06000035</v>
          </cell>
          <cell r="B172" t="str">
            <v>Medway</v>
          </cell>
          <cell r="C172" t="str">
            <v>E06000035</v>
          </cell>
          <cell r="E172">
            <v>114.119</v>
          </cell>
          <cell r="F172">
            <v>279</v>
          </cell>
          <cell r="G172">
            <v>25</v>
          </cell>
          <cell r="H172">
            <v>12</v>
          </cell>
          <cell r="I172">
            <v>7</v>
          </cell>
          <cell r="J172">
            <v>10</v>
          </cell>
          <cell r="K172">
            <v>15</v>
          </cell>
          <cell r="L172">
            <v>344</v>
          </cell>
          <cell r="M172">
            <v>3.01</v>
          </cell>
          <cell r="N172">
            <v>110</v>
          </cell>
          <cell r="O172">
            <v>120</v>
          </cell>
          <cell r="P172">
            <v>90</v>
          </cell>
          <cell r="Q172">
            <v>664</v>
          </cell>
          <cell r="R172">
            <v>20</v>
          </cell>
          <cell r="S172" t="str">
            <v>--</v>
          </cell>
          <cell r="T172">
            <v>48</v>
          </cell>
          <cell r="U172" t="str">
            <v>--</v>
          </cell>
          <cell r="V172">
            <v>283</v>
          </cell>
          <cell r="W172">
            <v>351</v>
          </cell>
          <cell r="X172">
            <v>3.08</v>
          </cell>
        </row>
        <row r="173">
          <cell r="A173" t="str">
            <v>E07000133</v>
          </cell>
          <cell r="B173" t="str">
            <v>Melton</v>
          </cell>
          <cell r="C173" t="str">
            <v>E07000133</v>
          </cell>
          <cell r="E173">
            <v>22.248999999999999</v>
          </cell>
          <cell r="F173" t="str">
            <v>--</v>
          </cell>
          <cell r="G173" t="str">
            <v>--</v>
          </cell>
          <cell r="H173" t="str">
            <v>--</v>
          </cell>
          <cell r="I173" t="str">
            <v>--</v>
          </cell>
          <cell r="J173" t="str">
            <v>--</v>
          </cell>
          <cell r="K173" t="str">
            <v>--</v>
          </cell>
          <cell r="L173">
            <v>56</v>
          </cell>
          <cell r="M173">
            <v>2.52</v>
          </cell>
          <cell r="N173">
            <v>5</v>
          </cell>
          <cell r="O173">
            <v>66</v>
          </cell>
          <cell r="P173">
            <v>27</v>
          </cell>
          <cell r="Q173">
            <v>154</v>
          </cell>
          <cell r="R173" t="str">
            <v>--</v>
          </cell>
          <cell r="S173">
            <v>13</v>
          </cell>
          <cell r="T173">
            <v>19</v>
          </cell>
          <cell r="U173" t="str">
            <v>--</v>
          </cell>
          <cell r="V173" t="str">
            <v>--</v>
          </cell>
          <cell r="W173">
            <v>34</v>
          </cell>
          <cell r="X173">
            <v>1.53</v>
          </cell>
        </row>
        <row r="174">
          <cell r="A174" t="str">
            <v>E07000187</v>
          </cell>
          <cell r="B174" t="str">
            <v>Mendip</v>
          </cell>
          <cell r="C174" t="str">
            <v>E07000187</v>
          </cell>
          <cell r="E174">
            <v>48.326000000000001</v>
          </cell>
          <cell r="F174">
            <v>25</v>
          </cell>
          <cell r="G174" t="str">
            <v>--</v>
          </cell>
          <cell r="H174" t="str">
            <v>--</v>
          </cell>
          <cell r="I174" t="str">
            <v>--</v>
          </cell>
          <cell r="J174" t="str">
            <v>--</v>
          </cell>
          <cell r="K174" t="str">
            <v>--</v>
          </cell>
          <cell r="L174">
            <v>29</v>
          </cell>
          <cell r="M174">
            <v>0.6</v>
          </cell>
          <cell r="N174">
            <v>30</v>
          </cell>
          <cell r="O174">
            <v>23</v>
          </cell>
          <cell r="P174">
            <v>13</v>
          </cell>
          <cell r="Q174">
            <v>95</v>
          </cell>
          <cell r="R174" t="str">
            <v>--</v>
          </cell>
          <cell r="S174" t="str">
            <v>--</v>
          </cell>
          <cell r="T174" t="str">
            <v>--</v>
          </cell>
          <cell r="U174" t="str">
            <v>--</v>
          </cell>
          <cell r="V174" t="str">
            <v>--</v>
          </cell>
          <cell r="W174">
            <v>6</v>
          </cell>
          <cell r="X174">
            <v>0.12</v>
          </cell>
        </row>
        <row r="175">
          <cell r="A175" t="str">
            <v>E09000024</v>
          </cell>
          <cell r="B175" t="str">
            <v>Merton</v>
          </cell>
          <cell r="C175" t="str">
            <v>E09000024</v>
          </cell>
          <cell r="E175">
            <v>83.8</v>
          </cell>
          <cell r="F175">
            <v>27</v>
          </cell>
          <cell r="G175">
            <v>37</v>
          </cell>
          <cell r="H175">
            <v>26</v>
          </cell>
          <cell r="I175">
            <v>5</v>
          </cell>
          <cell r="J175">
            <v>10</v>
          </cell>
          <cell r="K175">
            <v>14</v>
          </cell>
          <cell r="L175">
            <v>115</v>
          </cell>
          <cell r="M175">
            <v>1.37</v>
          </cell>
          <cell r="N175">
            <v>63</v>
          </cell>
          <cell r="O175">
            <v>52</v>
          </cell>
          <cell r="P175">
            <v>39</v>
          </cell>
          <cell r="Q175">
            <v>269</v>
          </cell>
          <cell r="R175" t="str">
            <v>--</v>
          </cell>
          <cell r="S175" t="str">
            <v>--</v>
          </cell>
          <cell r="T175" t="str">
            <v>--</v>
          </cell>
          <cell r="U175" t="str">
            <v>--</v>
          </cell>
          <cell r="V175">
            <v>185</v>
          </cell>
          <cell r="W175">
            <v>186</v>
          </cell>
          <cell r="X175">
            <v>2.2200000000000002</v>
          </cell>
        </row>
        <row r="176">
          <cell r="A176" t="str">
            <v>E07000042</v>
          </cell>
          <cell r="B176" t="str">
            <v>Mid Devon</v>
          </cell>
          <cell r="C176" t="str">
            <v>E07000042</v>
          </cell>
          <cell r="E176">
            <v>34.116</v>
          </cell>
          <cell r="F176" t="str">
            <v>--</v>
          </cell>
          <cell r="G176" t="str">
            <v>--</v>
          </cell>
          <cell r="H176" t="str">
            <v>--</v>
          </cell>
          <cell r="I176" t="str">
            <v>--</v>
          </cell>
          <cell r="J176" t="str">
            <v>--</v>
          </cell>
          <cell r="K176" t="str">
            <v>--</v>
          </cell>
          <cell r="L176">
            <v>45</v>
          </cell>
          <cell r="M176">
            <v>1.32</v>
          </cell>
          <cell r="N176">
            <v>17</v>
          </cell>
          <cell r="O176">
            <v>23</v>
          </cell>
          <cell r="P176">
            <v>111</v>
          </cell>
          <cell r="Q176">
            <v>196</v>
          </cell>
          <cell r="R176" t="str">
            <v>--</v>
          </cell>
          <cell r="S176" t="str">
            <v>--</v>
          </cell>
          <cell r="T176">
            <v>11</v>
          </cell>
          <cell r="U176" t="str">
            <v>--</v>
          </cell>
          <cell r="V176" t="str">
            <v>--</v>
          </cell>
          <cell r="W176">
            <v>12</v>
          </cell>
          <cell r="X176">
            <v>0.35</v>
          </cell>
        </row>
        <row r="177">
          <cell r="A177" t="str">
            <v>E07000203</v>
          </cell>
          <cell r="B177" t="str">
            <v>Mid Suffolk</v>
          </cell>
          <cell r="C177" t="str">
            <v>E07000203</v>
          </cell>
          <cell r="E177">
            <v>42.826999999999998</v>
          </cell>
          <cell r="F177" t="str">
            <v>--</v>
          </cell>
          <cell r="G177" t="str">
            <v>--</v>
          </cell>
          <cell r="H177" t="str">
            <v>--</v>
          </cell>
          <cell r="I177" t="str">
            <v>--</v>
          </cell>
          <cell r="J177" t="str">
            <v>--</v>
          </cell>
          <cell r="K177" t="str">
            <v>--</v>
          </cell>
          <cell r="L177">
            <v>61</v>
          </cell>
          <cell r="M177">
            <v>1.42</v>
          </cell>
          <cell r="N177" t="str">
            <v>--</v>
          </cell>
          <cell r="O177">
            <v>15</v>
          </cell>
          <cell r="P177" t="str">
            <v>--</v>
          </cell>
          <cell r="Q177">
            <v>85</v>
          </cell>
          <cell r="R177" t="str">
            <v>--</v>
          </cell>
          <cell r="S177">
            <v>5</v>
          </cell>
          <cell r="T177" t="str">
            <v>--</v>
          </cell>
          <cell r="U177" t="str">
            <v>--</v>
          </cell>
          <cell r="V177" t="str">
            <v>--</v>
          </cell>
          <cell r="W177">
            <v>12</v>
          </cell>
          <cell r="X177">
            <v>0.28000000000000003</v>
          </cell>
        </row>
        <row r="178">
          <cell r="A178" t="str">
            <v>E07000228</v>
          </cell>
          <cell r="B178" t="str">
            <v>Mid Sussex</v>
          </cell>
          <cell r="C178" t="str">
            <v>E07000228</v>
          </cell>
          <cell r="E178">
            <v>61.122</v>
          </cell>
          <cell r="F178">
            <v>43</v>
          </cell>
          <cell r="G178" t="str">
            <v>--</v>
          </cell>
          <cell r="H178" t="str">
            <v>--</v>
          </cell>
          <cell r="I178" t="str">
            <v>--</v>
          </cell>
          <cell r="J178" t="str">
            <v>--</v>
          </cell>
          <cell r="K178" t="str">
            <v>--</v>
          </cell>
          <cell r="L178">
            <v>47</v>
          </cell>
          <cell r="M178">
            <v>0.77</v>
          </cell>
          <cell r="N178">
            <v>16</v>
          </cell>
          <cell r="O178">
            <v>16</v>
          </cell>
          <cell r="P178">
            <v>8</v>
          </cell>
          <cell r="Q178">
            <v>87</v>
          </cell>
          <cell r="R178">
            <v>8</v>
          </cell>
          <cell r="S178" t="str">
            <v>--</v>
          </cell>
          <cell r="T178">
            <v>24</v>
          </cell>
          <cell r="U178" t="str">
            <v>--</v>
          </cell>
          <cell r="V178">
            <v>16</v>
          </cell>
          <cell r="W178">
            <v>48</v>
          </cell>
          <cell r="X178">
            <v>0.79</v>
          </cell>
        </row>
        <row r="179">
          <cell r="A179" t="str">
            <v>E06000002</v>
          </cell>
          <cell r="B179" t="str">
            <v>Middlesbrough</v>
          </cell>
          <cell r="C179" t="str">
            <v>E06000002</v>
          </cell>
          <cell r="E179">
            <v>58.277999999999999</v>
          </cell>
          <cell r="F179">
            <v>37</v>
          </cell>
          <cell r="G179" t="str">
            <v>--</v>
          </cell>
          <cell r="H179" t="str">
            <v>--</v>
          </cell>
          <cell r="I179" t="str">
            <v>--</v>
          </cell>
          <cell r="J179" t="str">
            <v>--</v>
          </cell>
          <cell r="K179" t="str">
            <v>--</v>
          </cell>
          <cell r="L179">
            <v>41</v>
          </cell>
          <cell r="M179">
            <v>0.7</v>
          </cell>
          <cell r="N179" t="str">
            <v>--</v>
          </cell>
          <cell r="O179" t="str">
            <v>--</v>
          </cell>
          <cell r="P179">
            <v>44</v>
          </cell>
          <cell r="Q179">
            <v>92</v>
          </cell>
          <cell r="R179" t="str">
            <v>--</v>
          </cell>
          <cell r="S179" t="str">
            <v>--</v>
          </cell>
          <cell r="T179" t="str">
            <v>--</v>
          </cell>
          <cell r="U179" t="str">
            <v>--</v>
          </cell>
          <cell r="V179" t="str">
            <v>--</v>
          </cell>
          <cell r="W179" t="str">
            <v>--</v>
          </cell>
          <cell r="X179" t="str">
            <v>--</v>
          </cell>
        </row>
        <row r="180">
          <cell r="A180" t="str">
            <v>E06000042</v>
          </cell>
          <cell r="B180" t="str">
            <v>Milton Keynes</v>
          </cell>
          <cell r="C180" t="str">
            <v>E06000042</v>
          </cell>
          <cell r="E180">
            <v>106.505</v>
          </cell>
          <cell r="F180">
            <v>375</v>
          </cell>
          <cell r="G180">
            <v>155</v>
          </cell>
          <cell r="H180">
            <v>53</v>
          </cell>
          <cell r="I180">
            <v>37</v>
          </cell>
          <cell r="J180">
            <v>10</v>
          </cell>
          <cell r="K180">
            <v>83</v>
          </cell>
          <cell r="L180">
            <v>710</v>
          </cell>
          <cell r="M180">
            <v>6.67</v>
          </cell>
          <cell r="N180">
            <v>47</v>
          </cell>
          <cell r="O180">
            <v>81</v>
          </cell>
          <cell r="P180">
            <v>139</v>
          </cell>
          <cell r="Q180">
            <v>977</v>
          </cell>
          <cell r="R180">
            <v>132</v>
          </cell>
          <cell r="S180">
            <v>46</v>
          </cell>
          <cell r="T180">
            <v>86</v>
          </cell>
          <cell r="U180">
            <v>91</v>
          </cell>
          <cell r="V180">
            <v>399</v>
          </cell>
          <cell r="W180">
            <v>754</v>
          </cell>
          <cell r="X180">
            <v>7.08</v>
          </cell>
        </row>
        <row r="181">
          <cell r="A181" t="str">
            <v>E07000210</v>
          </cell>
          <cell r="B181" t="str">
            <v>Mole Valley</v>
          </cell>
          <cell r="C181" t="str">
            <v>E07000210</v>
          </cell>
          <cell r="E181">
            <v>36.951000000000001</v>
          </cell>
          <cell r="F181">
            <v>23</v>
          </cell>
          <cell r="G181" t="str">
            <v>--</v>
          </cell>
          <cell r="H181" t="str">
            <v>--</v>
          </cell>
          <cell r="I181" t="str">
            <v>--</v>
          </cell>
          <cell r="J181" t="str">
            <v>--</v>
          </cell>
          <cell r="K181" t="str">
            <v>--</v>
          </cell>
          <cell r="L181">
            <v>28</v>
          </cell>
          <cell r="M181">
            <v>0.76</v>
          </cell>
          <cell r="N181" t="str">
            <v>--</v>
          </cell>
          <cell r="O181" t="str">
            <v>--</v>
          </cell>
          <cell r="P181">
            <v>31</v>
          </cell>
          <cell r="Q181">
            <v>69</v>
          </cell>
          <cell r="R181">
            <v>8</v>
          </cell>
          <cell r="S181" t="str">
            <v>--</v>
          </cell>
          <cell r="T181">
            <v>28</v>
          </cell>
          <cell r="U181" t="str">
            <v>--</v>
          </cell>
          <cell r="V181">
            <v>12</v>
          </cell>
          <cell r="W181">
            <v>48</v>
          </cell>
          <cell r="X181">
            <v>1.3</v>
          </cell>
        </row>
        <row r="182">
          <cell r="A182" t="str">
            <v>E07000091</v>
          </cell>
          <cell r="B182" t="str">
            <v>New Forest</v>
          </cell>
          <cell r="C182" t="str">
            <v>E07000091</v>
          </cell>
          <cell r="E182">
            <v>79.552999999999997</v>
          </cell>
          <cell r="F182">
            <v>99</v>
          </cell>
          <cell r="G182" t="str">
            <v>--</v>
          </cell>
          <cell r="H182" t="str">
            <v>--</v>
          </cell>
          <cell r="I182" t="str">
            <v>--</v>
          </cell>
          <cell r="J182" t="str">
            <v>--</v>
          </cell>
          <cell r="K182" t="str">
            <v>--</v>
          </cell>
          <cell r="L182">
            <v>106</v>
          </cell>
          <cell r="M182">
            <v>1.33</v>
          </cell>
          <cell r="N182">
            <v>13</v>
          </cell>
          <cell r="O182">
            <v>10</v>
          </cell>
          <cell r="P182">
            <v>53</v>
          </cell>
          <cell r="Q182">
            <v>182</v>
          </cell>
          <cell r="R182">
            <v>22</v>
          </cell>
          <cell r="S182">
            <v>20</v>
          </cell>
          <cell r="T182">
            <v>136</v>
          </cell>
          <cell r="U182">
            <v>43</v>
          </cell>
          <cell r="V182">
            <v>64</v>
          </cell>
          <cell r="W182">
            <v>285</v>
          </cell>
          <cell r="X182">
            <v>3.58</v>
          </cell>
        </row>
        <row r="183">
          <cell r="A183" t="str">
            <v>E07000175</v>
          </cell>
          <cell r="B183" t="str">
            <v>Newark and Sherwood</v>
          </cell>
          <cell r="C183" t="str">
            <v>E07000175</v>
          </cell>
          <cell r="E183">
            <v>51.195999999999998</v>
          </cell>
          <cell r="F183" t="str">
            <v>--</v>
          </cell>
          <cell r="G183" t="str">
            <v>--</v>
          </cell>
          <cell r="H183" t="str">
            <v>--</v>
          </cell>
          <cell r="I183" t="str">
            <v>--</v>
          </cell>
          <cell r="J183" t="str">
            <v>--</v>
          </cell>
          <cell r="K183" t="str">
            <v>--</v>
          </cell>
          <cell r="L183">
            <v>104</v>
          </cell>
          <cell r="M183">
            <v>2.0299999999999998</v>
          </cell>
          <cell r="N183">
            <v>15</v>
          </cell>
          <cell r="O183" t="str">
            <v>--</v>
          </cell>
          <cell r="P183" t="str">
            <v>--</v>
          </cell>
          <cell r="Q183">
            <v>131</v>
          </cell>
          <cell r="R183" t="str">
            <v>--</v>
          </cell>
          <cell r="S183" t="str">
            <v>--</v>
          </cell>
          <cell r="T183" t="str">
            <v>--</v>
          </cell>
          <cell r="U183" t="str">
            <v>--</v>
          </cell>
          <cell r="V183" t="str">
            <v>--</v>
          </cell>
          <cell r="W183">
            <v>11</v>
          </cell>
          <cell r="X183">
            <v>0.21</v>
          </cell>
        </row>
        <row r="184">
          <cell r="A184" t="str">
            <v>E08000021</v>
          </cell>
          <cell r="B184" t="str">
            <v>Newcastle upon Tyne</v>
          </cell>
          <cell r="C184" t="str">
            <v>E08000021</v>
          </cell>
          <cell r="E184">
            <v>123.837</v>
          </cell>
          <cell r="F184">
            <v>137</v>
          </cell>
          <cell r="G184">
            <v>13</v>
          </cell>
          <cell r="H184">
            <v>24</v>
          </cell>
          <cell r="I184" t="str">
            <v>--</v>
          </cell>
          <cell r="J184">
            <v>10</v>
          </cell>
          <cell r="K184" t="str">
            <v>--</v>
          </cell>
          <cell r="L184">
            <v>182</v>
          </cell>
          <cell r="M184">
            <v>1.47</v>
          </cell>
          <cell r="N184" t="str">
            <v>--</v>
          </cell>
          <cell r="O184">
            <v>437</v>
          </cell>
          <cell r="P184" t="str">
            <v>--</v>
          </cell>
          <cell r="Q184">
            <v>1024</v>
          </cell>
          <cell r="R184" t="str">
            <v>--</v>
          </cell>
          <cell r="S184">
            <v>8</v>
          </cell>
          <cell r="T184">
            <v>20</v>
          </cell>
          <cell r="U184" t="str">
            <v>--</v>
          </cell>
          <cell r="V184" t="str">
            <v>--</v>
          </cell>
          <cell r="W184">
            <v>28</v>
          </cell>
          <cell r="X184">
            <v>0.23</v>
          </cell>
        </row>
        <row r="185">
          <cell r="A185" t="str">
            <v>E07000195</v>
          </cell>
          <cell r="B185" t="str">
            <v>Newcastle-under-Lyme</v>
          </cell>
          <cell r="C185" t="str">
            <v>E07000195</v>
          </cell>
          <cell r="E185">
            <v>54.444000000000003</v>
          </cell>
          <cell r="F185">
            <v>14</v>
          </cell>
          <cell r="G185" t="str">
            <v>--</v>
          </cell>
          <cell r="H185" t="str">
            <v>--</v>
          </cell>
          <cell r="I185" t="str">
            <v>--</v>
          </cell>
          <cell r="J185" t="str">
            <v>--</v>
          </cell>
          <cell r="K185" t="str">
            <v>--</v>
          </cell>
          <cell r="L185">
            <v>15</v>
          </cell>
          <cell r="M185">
            <v>0.28000000000000003</v>
          </cell>
          <cell r="N185">
            <v>17</v>
          </cell>
          <cell r="O185" t="str">
            <v>--</v>
          </cell>
          <cell r="P185" t="str">
            <v>--</v>
          </cell>
          <cell r="Q185">
            <v>38</v>
          </cell>
          <cell r="R185" t="str">
            <v>--</v>
          </cell>
          <cell r="S185" t="str">
            <v>--</v>
          </cell>
          <cell r="T185" t="str">
            <v>--</v>
          </cell>
          <cell r="U185" t="str">
            <v>--</v>
          </cell>
          <cell r="V185" t="str">
            <v>--</v>
          </cell>
          <cell r="W185" t="str">
            <v>--</v>
          </cell>
          <cell r="X185" t="str">
            <v>--</v>
          </cell>
        </row>
        <row r="186">
          <cell r="A186" t="str">
            <v>E09000025</v>
          </cell>
          <cell r="B186" t="str">
            <v>Newham</v>
          </cell>
          <cell r="C186" t="str">
            <v>E09000025</v>
          </cell>
          <cell r="E186">
            <v>118.846</v>
          </cell>
          <cell r="F186">
            <v>271</v>
          </cell>
          <cell r="G186">
            <v>369</v>
          </cell>
          <cell r="H186">
            <v>425</v>
          </cell>
          <cell r="I186">
            <v>47</v>
          </cell>
          <cell r="J186">
            <v>40</v>
          </cell>
          <cell r="K186">
            <v>50</v>
          </cell>
          <cell r="L186">
            <v>1206</v>
          </cell>
          <cell r="M186">
            <v>10.15</v>
          </cell>
          <cell r="N186">
            <v>189</v>
          </cell>
          <cell r="O186">
            <v>286</v>
          </cell>
          <cell r="P186">
            <v>268</v>
          </cell>
          <cell r="Q186">
            <v>1949</v>
          </cell>
          <cell r="R186">
            <v>72</v>
          </cell>
          <cell r="S186">
            <v>34</v>
          </cell>
          <cell r="T186">
            <v>213</v>
          </cell>
          <cell r="U186">
            <v>1616</v>
          </cell>
          <cell r="V186">
            <v>2522</v>
          </cell>
          <cell r="W186">
            <v>4457</v>
          </cell>
          <cell r="X186">
            <v>37.5</v>
          </cell>
        </row>
        <row r="187">
          <cell r="A187" t="str">
            <v>E07000043</v>
          </cell>
          <cell r="B187" t="str">
            <v>North Devon</v>
          </cell>
          <cell r="C187" t="str">
            <v>E07000043</v>
          </cell>
          <cell r="E187">
            <v>41.012</v>
          </cell>
          <cell r="F187">
            <v>44</v>
          </cell>
          <cell r="G187" t="str">
            <v>--</v>
          </cell>
          <cell r="H187" t="str">
            <v>--</v>
          </cell>
          <cell r="I187" t="str">
            <v>--</v>
          </cell>
          <cell r="J187" t="str">
            <v>--</v>
          </cell>
          <cell r="K187">
            <v>13</v>
          </cell>
          <cell r="L187">
            <v>58</v>
          </cell>
          <cell r="M187">
            <v>1.41</v>
          </cell>
          <cell r="N187">
            <v>43</v>
          </cell>
          <cell r="O187">
            <v>20</v>
          </cell>
          <cell r="P187">
            <v>15</v>
          </cell>
          <cell r="Q187">
            <v>136</v>
          </cell>
          <cell r="R187">
            <v>19</v>
          </cell>
          <cell r="S187" t="str">
            <v>--</v>
          </cell>
          <cell r="T187" t="str">
            <v>--</v>
          </cell>
          <cell r="U187">
            <v>9</v>
          </cell>
          <cell r="V187" t="str">
            <v>--</v>
          </cell>
          <cell r="W187">
            <v>28</v>
          </cell>
          <cell r="X187">
            <v>0.68</v>
          </cell>
        </row>
        <row r="188">
          <cell r="A188" t="str">
            <v>E07000050</v>
          </cell>
          <cell r="B188" t="str">
            <v>North Dorset</v>
          </cell>
          <cell r="C188" t="str">
            <v>E07000050</v>
          </cell>
          <cell r="E188">
            <v>30.355</v>
          </cell>
          <cell r="F188">
            <v>44</v>
          </cell>
          <cell r="G188" t="str">
            <v>--</v>
          </cell>
          <cell r="H188" t="str">
            <v>--</v>
          </cell>
          <cell r="I188" t="str">
            <v>--</v>
          </cell>
          <cell r="J188" t="str">
            <v>--</v>
          </cell>
          <cell r="K188" t="str">
            <v>--</v>
          </cell>
          <cell r="L188">
            <v>48</v>
          </cell>
          <cell r="M188">
            <v>1.58</v>
          </cell>
          <cell r="N188" t="str">
            <v>--</v>
          </cell>
          <cell r="O188" t="str">
            <v>--</v>
          </cell>
          <cell r="P188">
            <v>10</v>
          </cell>
          <cell r="Q188">
            <v>64</v>
          </cell>
          <cell r="R188" t="str">
            <v>--</v>
          </cell>
          <cell r="S188" t="str">
            <v>--</v>
          </cell>
          <cell r="T188" t="str">
            <v>--</v>
          </cell>
          <cell r="U188" t="str">
            <v>--</v>
          </cell>
          <cell r="V188" t="str">
            <v>--</v>
          </cell>
          <cell r="W188" t="str">
            <v>--</v>
          </cell>
          <cell r="X188" t="str">
            <v>--</v>
          </cell>
        </row>
        <row r="189">
          <cell r="A189" t="str">
            <v>E07000038</v>
          </cell>
          <cell r="B189" t="str">
            <v>North East Derbyshire</v>
          </cell>
          <cell r="C189" t="str">
            <v>E07000038</v>
          </cell>
          <cell r="E189">
            <v>43.997999999999998</v>
          </cell>
          <cell r="F189">
            <v>10</v>
          </cell>
          <cell r="G189" t="str">
            <v>--</v>
          </cell>
          <cell r="H189" t="str">
            <v>--</v>
          </cell>
          <cell r="I189" t="str">
            <v>--</v>
          </cell>
          <cell r="J189" t="str">
            <v>--</v>
          </cell>
          <cell r="K189" t="str">
            <v>--</v>
          </cell>
          <cell r="L189">
            <v>11</v>
          </cell>
          <cell r="M189">
            <v>0.25</v>
          </cell>
          <cell r="N189" t="str">
            <v>--</v>
          </cell>
          <cell r="O189" t="str">
            <v>--</v>
          </cell>
          <cell r="P189">
            <v>10</v>
          </cell>
          <cell r="Q189">
            <v>30</v>
          </cell>
          <cell r="R189" t="str">
            <v>--</v>
          </cell>
          <cell r="S189" t="str">
            <v>--</v>
          </cell>
          <cell r="T189">
            <v>5</v>
          </cell>
          <cell r="U189" t="str">
            <v>--</v>
          </cell>
          <cell r="V189" t="str">
            <v>--</v>
          </cell>
          <cell r="W189">
            <v>7</v>
          </cell>
          <cell r="X189">
            <v>0.16</v>
          </cell>
        </row>
        <row r="190">
          <cell r="A190" t="str">
            <v>E06000012</v>
          </cell>
          <cell r="B190" t="str">
            <v>North East Lincolnshire</v>
          </cell>
          <cell r="C190" t="str">
            <v>E06000012</v>
          </cell>
          <cell r="E190">
            <v>70.834999999999994</v>
          </cell>
          <cell r="F190">
            <v>99</v>
          </cell>
          <cell r="G190" t="str">
            <v>--</v>
          </cell>
          <cell r="H190" t="str">
            <v>--</v>
          </cell>
          <cell r="I190" t="str">
            <v>--</v>
          </cell>
          <cell r="J190" t="str">
            <v>--</v>
          </cell>
          <cell r="K190" t="str">
            <v>--</v>
          </cell>
          <cell r="L190">
            <v>104</v>
          </cell>
          <cell r="M190">
            <v>1.47</v>
          </cell>
          <cell r="N190">
            <v>23</v>
          </cell>
          <cell r="O190">
            <v>188</v>
          </cell>
          <cell r="P190">
            <v>46</v>
          </cell>
          <cell r="Q190">
            <v>361</v>
          </cell>
          <cell r="R190">
            <v>13</v>
          </cell>
          <cell r="S190" t="str">
            <v>--</v>
          </cell>
          <cell r="T190" t="str">
            <v>--</v>
          </cell>
          <cell r="U190" t="str">
            <v>--</v>
          </cell>
          <cell r="V190">
            <v>8</v>
          </cell>
          <cell r="W190">
            <v>22</v>
          </cell>
          <cell r="X190">
            <v>0.31</v>
          </cell>
        </row>
        <row r="191">
          <cell r="A191" t="str">
            <v>E07000099</v>
          </cell>
          <cell r="B191" t="str">
            <v>North Hertfordshire</v>
          </cell>
          <cell r="C191" t="str">
            <v>E07000099</v>
          </cell>
          <cell r="E191">
            <v>56.77</v>
          </cell>
          <cell r="F191">
            <v>56</v>
          </cell>
          <cell r="G191">
            <v>8</v>
          </cell>
          <cell r="H191" t="str">
            <v>--</v>
          </cell>
          <cell r="I191" t="str">
            <v>--</v>
          </cell>
          <cell r="J191" t="str">
            <v>--</v>
          </cell>
          <cell r="K191">
            <v>8</v>
          </cell>
          <cell r="L191">
            <v>76</v>
          </cell>
          <cell r="M191">
            <v>1.34</v>
          </cell>
          <cell r="N191">
            <v>19</v>
          </cell>
          <cell r="O191">
            <v>19</v>
          </cell>
          <cell r="P191">
            <v>36</v>
          </cell>
          <cell r="Q191">
            <v>150</v>
          </cell>
          <cell r="R191" t="str">
            <v>--</v>
          </cell>
          <cell r="S191">
            <v>24</v>
          </cell>
          <cell r="T191">
            <v>45</v>
          </cell>
          <cell r="U191" t="str">
            <v>--</v>
          </cell>
          <cell r="V191" t="str">
            <v>--</v>
          </cell>
          <cell r="W191">
            <v>70</v>
          </cell>
          <cell r="X191">
            <v>1.23</v>
          </cell>
        </row>
        <row r="192">
          <cell r="A192" t="str">
            <v>E07000139</v>
          </cell>
          <cell r="B192" t="str">
            <v>North Kesteven</v>
          </cell>
          <cell r="C192" t="str">
            <v>E07000139</v>
          </cell>
          <cell r="E192">
            <v>48.468000000000004</v>
          </cell>
          <cell r="F192">
            <v>87</v>
          </cell>
          <cell r="G192" t="str">
            <v>--</v>
          </cell>
          <cell r="H192" t="str">
            <v>--</v>
          </cell>
          <cell r="I192" t="str">
            <v>--</v>
          </cell>
          <cell r="J192" t="str">
            <v>--</v>
          </cell>
          <cell r="K192" t="str">
            <v>--</v>
          </cell>
          <cell r="L192">
            <v>89</v>
          </cell>
          <cell r="M192">
            <v>1.84</v>
          </cell>
          <cell r="N192">
            <v>11</v>
          </cell>
          <cell r="O192">
            <v>20</v>
          </cell>
          <cell r="P192">
            <v>29</v>
          </cell>
          <cell r="Q192">
            <v>149</v>
          </cell>
          <cell r="R192">
            <v>6</v>
          </cell>
          <cell r="S192" t="str">
            <v>--</v>
          </cell>
          <cell r="T192">
            <v>5</v>
          </cell>
          <cell r="U192" t="str">
            <v>--</v>
          </cell>
          <cell r="V192" t="str">
            <v>--</v>
          </cell>
          <cell r="W192">
            <v>12</v>
          </cell>
          <cell r="X192">
            <v>0.25</v>
          </cell>
        </row>
        <row r="193">
          <cell r="A193" t="str">
            <v>E06000013</v>
          </cell>
          <cell r="B193" t="str">
            <v>North Lincolnshire</v>
          </cell>
          <cell r="C193" t="str">
            <v>E06000013</v>
          </cell>
          <cell r="E193">
            <v>72.879000000000005</v>
          </cell>
          <cell r="F193">
            <v>94</v>
          </cell>
          <cell r="G193" t="str">
            <v>--</v>
          </cell>
          <cell r="H193" t="str">
            <v>--</v>
          </cell>
          <cell r="I193" t="str">
            <v>--</v>
          </cell>
          <cell r="J193" t="str">
            <v>--</v>
          </cell>
          <cell r="K193" t="str">
            <v>--</v>
          </cell>
          <cell r="L193">
            <v>99</v>
          </cell>
          <cell r="M193">
            <v>1.36</v>
          </cell>
          <cell r="N193">
            <v>16</v>
          </cell>
          <cell r="O193" t="str">
            <v>--</v>
          </cell>
          <cell r="P193" t="str">
            <v>--</v>
          </cell>
          <cell r="Q193">
            <v>123</v>
          </cell>
          <cell r="R193">
            <v>5</v>
          </cell>
          <cell r="S193" t="str">
            <v>--</v>
          </cell>
          <cell r="T193" t="str">
            <v>--</v>
          </cell>
          <cell r="U193" t="str">
            <v>--</v>
          </cell>
          <cell r="V193" t="str">
            <v>--</v>
          </cell>
          <cell r="W193">
            <v>9</v>
          </cell>
          <cell r="X193">
            <v>0.12</v>
          </cell>
        </row>
        <row r="194">
          <cell r="A194" t="str">
            <v>E07000147</v>
          </cell>
          <cell r="B194" t="str">
            <v>North Norfolk</v>
          </cell>
          <cell r="C194" t="str">
            <v>E07000147</v>
          </cell>
          <cell r="E194">
            <v>47.94</v>
          </cell>
          <cell r="F194">
            <v>92</v>
          </cell>
          <cell r="G194" t="str">
            <v>--</v>
          </cell>
          <cell r="H194" t="str">
            <v>--</v>
          </cell>
          <cell r="I194" t="str">
            <v>--</v>
          </cell>
          <cell r="J194" t="str">
            <v>--</v>
          </cell>
          <cell r="K194" t="str">
            <v>--</v>
          </cell>
          <cell r="L194">
            <v>94</v>
          </cell>
          <cell r="M194">
            <v>1.96</v>
          </cell>
          <cell r="N194">
            <v>5</v>
          </cell>
          <cell r="O194">
            <v>29</v>
          </cell>
          <cell r="P194">
            <v>18</v>
          </cell>
          <cell r="Q194">
            <v>146</v>
          </cell>
          <cell r="R194" t="str">
            <v>--</v>
          </cell>
          <cell r="S194" t="str">
            <v>--</v>
          </cell>
          <cell r="T194" t="str">
            <v>--</v>
          </cell>
          <cell r="U194" t="str">
            <v>--</v>
          </cell>
          <cell r="V194">
            <v>8</v>
          </cell>
          <cell r="W194">
            <v>15</v>
          </cell>
          <cell r="X194">
            <v>0.31</v>
          </cell>
        </row>
        <row r="195">
          <cell r="A195" t="str">
            <v>E06000024</v>
          </cell>
          <cell r="B195" t="str">
            <v>North Somerset</v>
          </cell>
          <cell r="C195" t="str">
            <v>E06000024</v>
          </cell>
          <cell r="E195">
            <v>93.147999999999996</v>
          </cell>
          <cell r="F195">
            <v>96</v>
          </cell>
          <cell r="G195" t="str">
            <v>--</v>
          </cell>
          <cell r="H195" t="str">
            <v>--</v>
          </cell>
          <cell r="I195" t="str">
            <v>--</v>
          </cell>
          <cell r="J195" t="str">
            <v>--</v>
          </cell>
          <cell r="K195">
            <v>8</v>
          </cell>
          <cell r="L195">
            <v>106</v>
          </cell>
          <cell r="M195">
            <v>1.1400000000000001</v>
          </cell>
          <cell r="N195">
            <v>23</v>
          </cell>
          <cell r="O195">
            <v>84</v>
          </cell>
          <cell r="P195">
            <v>83</v>
          </cell>
          <cell r="Q195">
            <v>296</v>
          </cell>
          <cell r="R195">
            <v>12</v>
          </cell>
          <cell r="S195" t="str">
            <v>--</v>
          </cell>
          <cell r="T195">
            <v>43</v>
          </cell>
          <cell r="U195" t="str">
            <v>--</v>
          </cell>
          <cell r="V195" t="str">
            <v>--</v>
          </cell>
          <cell r="W195">
            <v>58</v>
          </cell>
          <cell r="X195">
            <v>0.62</v>
          </cell>
        </row>
        <row r="196">
          <cell r="A196" t="str">
            <v>E08000022</v>
          </cell>
          <cell r="B196" t="str">
            <v>North Tyneside</v>
          </cell>
          <cell r="C196" t="str">
            <v>E08000022</v>
          </cell>
          <cell r="E196">
            <v>94.468999999999994</v>
          </cell>
          <cell r="F196">
            <v>151</v>
          </cell>
          <cell r="G196">
            <v>5</v>
          </cell>
          <cell r="H196" t="str">
            <v>--</v>
          </cell>
          <cell r="I196" t="str">
            <v>--</v>
          </cell>
          <cell r="J196" t="str">
            <v>--</v>
          </cell>
          <cell r="K196" t="str">
            <v>--</v>
          </cell>
          <cell r="L196">
            <v>167</v>
          </cell>
          <cell r="M196">
            <v>1.77</v>
          </cell>
          <cell r="N196">
            <v>41</v>
          </cell>
          <cell r="O196">
            <v>114</v>
          </cell>
          <cell r="P196">
            <v>54</v>
          </cell>
          <cell r="Q196">
            <v>376</v>
          </cell>
          <cell r="R196" t="str">
            <v>--</v>
          </cell>
          <cell r="S196" t="str">
            <v>--</v>
          </cell>
          <cell r="T196">
            <v>17</v>
          </cell>
          <cell r="U196" t="str">
            <v>--</v>
          </cell>
          <cell r="V196" t="str">
            <v>--</v>
          </cell>
          <cell r="W196">
            <v>20</v>
          </cell>
          <cell r="X196">
            <v>0.21</v>
          </cell>
        </row>
        <row r="197">
          <cell r="A197" t="str">
            <v>E07000218</v>
          </cell>
          <cell r="B197" t="str">
            <v>North Warwickshire</v>
          </cell>
          <cell r="C197" t="str">
            <v>E07000218</v>
          </cell>
          <cell r="E197">
            <v>26.504000000000001</v>
          </cell>
          <cell r="F197" t="str">
            <v>--</v>
          </cell>
          <cell r="G197" t="str">
            <v>--</v>
          </cell>
          <cell r="H197" t="str">
            <v>--</v>
          </cell>
          <cell r="I197" t="str">
            <v>--</v>
          </cell>
          <cell r="J197" t="str">
            <v>--</v>
          </cell>
          <cell r="K197" t="str">
            <v>--</v>
          </cell>
          <cell r="L197">
            <v>85</v>
          </cell>
          <cell r="M197">
            <v>3.21</v>
          </cell>
          <cell r="N197" t="str">
            <v>--</v>
          </cell>
          <cell r="O197">
            <v>50</v>
          </cell>
          <cell r="P197" t="str">
            <v>--</v>
          </cell>
          <cell r="Q197">
            <v>142</v>
          </cell>
          <cell r="R197" t="str">
            <v>--</v>
          </cell>
          <cell r="S197" t="str">
            <v>--</v>
          </cell>
          <cell r="T197">
            <v>5</v>
          </cell>
          <cell r="U197" t="str">
            <v>--</v>
          </cell>
          <cell r="V197" t="str">
            <v>--</v>
          </cell>
          <cell r="W197">
            <v>6</v>
          </cell>
          <cell r="X197">
            <v>0.23</v>
          </cell>
        </row>
        <row r="198">
          <cell r="A198" t="str">
            <v>E07000134</v>
          </cell>
          <cell r="B198" t="str">
            <v>North West Leicestershire</v>
          </cell>
          <cell r="C198" t="str">
            <v>E07000134</v>
          </cell>
          <cell r="E198">
            <v>40.747</v>
          </cell>
          <cell r="F198" t="str">
            <v>--</v>
          </cell>
          <cell r="G198" t="str">
            <v>--</v>
          </cell>
          <cell r="H198" t="str">
            <v>--</v>
          </cell>
          <cell r="I198" t="str">
            <v>--</v>
          </cell>
          <cell r="J198" t="str">
            <v>--</v>
          </cell>
          <cell r="K198" t="str">
            <v>--</v>
          </cell>
          <cell r="L198">
            <v>10</v>
          </cell>
          <cell r="M198">
            <v>0.25</v>
          </cell>
          <cell r="N198" t="str">
            <v>--</v>
          </cell>
          <cell r="O198" t="str">
            <v>--</v>
          </cell>
          <cell r="P198">
            <v>5</v>
          </cell>
          <cell r="Q198">
            <v>18</v>
          </cell>
          <cell r="R198" t="str">
            <v>--</v>
          </cell>
          <cell r="S198" t="str">
            <v>--</v>
          </cell>
          <cell r="T198" t="str">
            <v>--</v>
          </cell>
          <cell r="U198" t="str">
            <v>--</v>
          </cell>
          <cell r="V198" t="str">
            <v>--</v>
          </cell>
          <cell r="W198" t="str">
            <v>--</v>
          </cell>
          <cell r="X198" t="str">
            <v>--</v>
          </cell>
        </row>
        <row r="199">
          <cell r="A199" t="str">
            <v>E07000154</v>
          </cell>
          <cell r="B199" t="str">
            <v>Northampton</v>
          </cell>
          <cell r="C199" t="str">
            <v>E07000154</v>
          </cell>
          <cell r="E199">
            <v>94.863</v>
          </cell>
          <cell r="F199">
            <v>370</v>
          </cell>
          <cell r="G199">
            <v>66</v>
          </cell>
          <cell r="H199">
            <v>20</v>
          </cell>
          <cell r="I199">
            <v>18</v>
          </cell>
          <cell r="J199" t="str">
            <v>--</v>
          </cell>
          <cell r="K199" t="str">
            <v>--</v>
          </cell>
          <cell r="L199">
            <v>475</v>
          </cell>
          <cell r="M199">
            <v>5.01</v>
          </cell>
          <cell r="N199">
            <v>62</v>
          </cell>
          <cell r="O199">
            <v>16</v>
          </cell>
          <cell r="P199">
            <v>89</v>
          </cell>
          <cell r="Q199">
            <v>642</v>
          </cell>
          <cell r="R199">
            <v>116</v>
          </cell>
          <cell r="S199" t="str">
            <v>--</v>
          </cell>
          <cell r="T199">
            <v>48</v>
          </cell>
          <cell r="U199" t="str">
            <v>--</v>
          </cell>
          <cell r="V199" t="str">
            <v>--</v>
          </cell>
          <cell r="W199">
            <v>164</v>
          </cell>
          <cell r="X199">
            <v>1.73</v>
          </cell>
        </row>
        <row r="200">
          <cell r="A200" t="str">
            <v>E06000057</v>
          </cell>
          <cell r="B200" t="str">
            <v>Northumberland</v>
          </cell>
          <cell r="C200" t="str">
            <v>E06000057</v>
          </cell>
          <cell r="E200">
            <v>141.52799999999999</v>
          </cell>
          <cell r="F200">
            <v>196</v>
          </cell>
          <cell r="G200" t="str">
            <v>--</v>
          </cell>
          <cell r="H200" t="str">
            <v>--</v>
          </cell>
          <cell r="I200" t="str">
            <v>--</v>
          </cell>
          <cell r="J200" t="str">
            <v>--</v>
          </cell>
          <cell r="K200" t="str">
            <v>--</v>
          </cell>
          <cell r="L200">
            <v>207</v>
          </cell>
          <cell r="M200">
            <v>1.46</v>
          </cell>
          <cell r="N200">
            <v>16</v>
          </cell>
          <cell r="O200">
            <v>73</v>
          </cell>
          <cell r="P200">
            <v>71</v>
          </cell>
          <cell r="Q200">
            <v>367</v>
          </cell>
          <cell r="R200" t="str">
            <v>--</v>
          </cell>
          <cell r="S200" t="str">
            <v>--</v>
          </cell>
          <cell r="T200" t="str">
            <v>--</v>
          </cell>
          <cell r="U200" t="str">
            <v>--</v>
          </cell>
          <cell r="V200" t="str">
            <v>--</v>
          </cell>
          <cell r="W200" t="str">
            <v>--</v>
          </cell>
          <cell r="X200" t="str">
            <v>--</v>
          </cell>
        </row>
        <row r="201">
          <cell r="A201" t="str">
            <v>E07000148</v>
          </cell>
          <cell r="B201" t="str">
            <v>Norwich</v>
          </cell>
          <cell r="C201" t="str">
            <v>E07000148</v>
          </cell>
          <cell r="E201">
            <v>63.509</v>
          </cell>
          <cell r="F201">
            <v>73</v>
          </cell>
          <cell r="G201" t="str">
            <v>--</v>
          </cell>
          <cell r="H201">
            <v>8</v>
          </cell>
          <cell r="I201" t="str">
            <v>--</v>
          </cell>
          <cell r="J201" t="str">
            <v>--</v>
          </cell>
          <cell r="K201" t="str">
            <v>--</v>
          </cell>
          <cell r="L201">
            <v>86</v>
          </cell>
          <cell r="M201">
            <v>1.35</v>
          </cell>
          <cell r="N201">
            <v>98</v>
          </cell>
          <cell r="O201">
            <v>57</v>
          </cell>
          <cell r="P201">
            <v>206</v>
          </cell>
          <cell r="Q201">
            <v>447</v>
          </cell>
          <cell r="R201">
            <v>13</v>
          </cell>
          <cell r="S201" t="str">
            <v>--</v>
          </cell>
          <cell r="T201" t="str">
            <v>--</v>
          </cell>
          <cell r="U201" t="str">
            <v>--</v>
          </cell>
          <cell r="V201">
            <v>15</v>
          </cell>
          <cell r="W201">
            <v>30</v>
          </cell>
          <cell r="X201">
            <v>0.47</v>
          </cell>
        </row>
        <row r="202">
          <cell r="A202" t="str">
            <v>E06000018</v>
          </cell>
          <cell r="B202" t="str">
            <v>Nottingham</v>
          </cell>
          <cell r="C202" t="str">
            <v>E06000018</v>
          </cell>
          <cell r="E202">
            <v>131.685</v>
          </cell>
          <cell r="F202">
            <v>272</v>
          </cell>
          <cell r="G202">
            <v>91</v>
          </cell>
          <cell r="H202">
            <v>50</v>
          </cell>
          <cell r="I202">
            <v>29</v>
          </cell>
          <cell r="J202">
            <v>30</v>
          </cell>
          <cell r="K202">
            <v>24</v>
          </cell>
          <cell r="L202">
            <v>492</v>
          </cell>
          <cell r="M202">
            <v>3.74</v>
          </cell>
          <cell r="N202">
            <v>67</v>
          </cell>
          <cell r="O202">
            <v>49</v>
          </cell>
          <cell r="P202">
            <v>294</v>
          </cell>
          <cell r="Q202">
            <v>902</v>
          </cell>
          <cell r="R202">
            <v>114</v>
          </cell>
          <cell r="S202">
            <v>85</v>
          </cell>
          <cell r="T202">
            <v>11</v>
          </cell>
          <cell r="U202" t="str">
            <v>--</v>
          </cell>
          <cell r="V202" t="str">
            <v>--</v>
          </cell>
          <cell r="W202">
            <v>210</v>
          </cell>
          <cell r="X202">
            <v>1.59</v>
          </cell>
        </row>
        <row r="203">
          <cell r="A203" t="str">
            <v>E07000219</v>
          </cell>
          <cell r="B203" t="str">
            <v>Nuneaton and Bedworth</v>
          </cell>
          <cell r="C203" t="str">
            <v>E07000219</v>
          </cell>
          <cell r="E203">
            <v>54.26</v>
          </cell>
          <cell r="F203">
            <v>119</v>
          </cell>
          <cell r="G203" t="str">
            <v>--</v>
          </cell>
          <cell r="H203">
            <v>5</v>
          </cell>
          <cell r="I203" t="str">
            <v>--</v>
          </cell>
          <cell r="J203" t="str">
            <v>--</v>
          </cell>
          <cell r="K203" t="str">
            <v>--</v>
          </cell>
          <cell r="L203">
            <v>128</v>
          </cell>
          <cell r="M203">
            <v>2.36</v>
          </cell>
          <cell r="N203">
            <v>23</v>
          </cell>
          <cell r="O203">
            <v>11</v>
          </cell>
          <cell r="P203">
            <v>11</v>
          </cell>
          <cell r="Q203">
            <v>173</v>
          </cell>
          <cell r="R203">
            <v>19</v>
          </cell>
          <cell r="S203">
            <v>14</v>
          </cell>
          <cell r="T203" t="str">
            <v>--</v>
          </cell>
          <cell r="U203" t="str">
            <v>--</v>
          </cell>
          <cell r="V203" t="str">
            <v>--</v>
          </cell>
          <cell r="W203">
            <v>36</v>
          </cell>
          <cell r="X203">
            <v>0.66</v>
          </cell>
        </row>
        <row r="204">
          <cell r="A204" t="str">
            <v>E07000135</v>
          </cell>
          <cell r="B204" t="str">
            <v>Oadby and Wigston</v>
          </cell>
          <cell r="C204" t="str">
            <v>E07000135</v>
          </cell>
          <cell r="E204">
            <v>21.459</v>
          </cell>
          <cell r="F204">
            <v>41</v>
          </cell>
          <cell r="G204" t="str">
            <v>--</v>
          </cell>
          <cell r="H204">
            <v>6</v>
          </cell>
          <cell r="I204" t="str">
            <v>--</v>
          </cell>
          <cell r="J204" t="str">
            <v>--</v>
          </cell>
          <cell r="K204" t="str">
            <v>--</v>
          </cell>
          <cell r="L204">
            <v>55</v>
          </cell>
          <cell r="M204">
            <v>2.56</v>
          </cell>
          <cell r="N204">
            <v>11</v>
          </cell>
          <cell r="O204">
            <v>37</v>
          </cell>
          <cell r="P204">
            <v>8</v>
          </cell>
          <cell r="Q204">
            <v>111</v>
          </cell>
          <cell r="R204" t="str">
            <v>--</v>
          </cell>
          <cell r="S204" t="str">
            <v>--</v>
          </cell>
          <cell r="T204">
            <v>5</v>
          </cell>
          <cell r="U204" t="str">
            <v>--</v>
          </cell>
          <cell r="V204" t="str">
            <v>--</v>
          </cell>
          <cell r="W204">
            <v>14</v>
          </cell>
          <cell r="X204">
            <v>0.65</v>
          </cell>
        </row>
        <row r="205">
          <cell r="A205" t="str">
            <v>E08000004</v>
          </cell>
          <cell r="B205" t="str">
            <v>Oldham</v>
          </cell>
          <cell r="C205" t="str">
            <v>E08000004</v>
          </cell>
          <cell r="E205">
            <v>93.164000000000001</v>
          </cell>
          <cell r="F205">
            <v>47</v>
          </cell>
          <cell r="G205">
            <v>8</v>
          </cell>
          <cell r="H205">
            <v>22</v>
          </cell>
          <cell r="I205" t="str">
            <v>--</v>
          </cell>
          <cell r="J205" t="str">
            <v>--</v>
          </cell>
          <cell r="K205" t="str">
            <v>--</v>
          </cell>
          <cell r="L205">
            <v>86</v>
          </cell>
          <cell r="M205">
            <v>0.92</v>
          </cell>
          <cell r="N205">
            <v>13</v>
          </cell>
          <cell r="O205">
            <v>29</v>
          </cell>
          <cell r="P205">
            <v>114</v>
          </cell>
          <cell r="Q205">
            <v>242</v>
          </cell>
          <cell r="R205">
            <v>31</v>
          </cell>
          <cell r="S205">
            <v>5</v>
          </cell>
          <cell r="T205">
            <v>27</v>
          </cell>
          <cell r="U205" t="str">
            <v>--</v>
          </cell>
          <cell r="V205" t="str">
            <v>--</v>
          </cell>
          <cell r="W205">
            <v>63</v>
          </cell>
          <cell r="X205">
            <v>0.68</v>
          </cell>
        </row>
        <row r="206">
          <cell r="A206" t="str">
            <v>E07000178</v>
          </cell>
          <cell r="B206" t="str">
            <v>Oxford</v>
          </cell>
          <cell r="C206" t="str">
            <v>E07000178</v>
          </cell>
          <cell r="E206">
            <v>59.372999999999998</v>
          </cell>
          <cell r="F206">
            <v>64</v>
          </cell>
          <cell r="G206">
            <v>18</v>
          </cell>
          <cell r="H206">
            <v>24</v>
          </cell>
          <cell r="I206">
            <v>7</v>
          </cell>
          <cell r="J206">
            <v>10</v>
          </cell>
          <cell r="K206">
            <v>6</v>
          </cell>
          <cell r="L206">
            <v>125</v>
          </cell>
          <cell r="M206">
            <v>2.11</v>
          </cell>
          <cell r="N206">
            <v>46</v>
          </cell>
          <cell r="O206">
            <v>26</v>
          </cell>
          <cell r="P206">
            <v>57</v>
          </cell>
          <cell r="Q206">
            <v>254</v>
          </cell>
          <cell r="R206" t="str">
            <v>--</v>
          </cell>
          <cell r="S206" t="str">
            <v>--</v>
          </cell>
          <cell r="T206">
            <v>65</v>
          </cell>
          <cell r="U206">
            <v>29</v>
          </cell>
          <cell r="V206" t="str">
            <v>--</v>
          </cell>
          <cell r="W206">
            <v>96</v>
          </cell>
          <cell r="X206">
            <v>1.62</v>
          </cell>
        </row>
        <row r="207">
          <cell r="A207" t="str">
            <v>E07000122</v>
          </cell>
          <cell r="B207" t="str">
            <v>Pendle</v>
          </cell>
          <cell r="C207" t="str">
            <v>E07000122</v>
          </cell>
          <cell r="E207">
            <v>38.314999999999998</v>
          </cell>
          <cell r="F207">
            <v>13</v>
          </cell>
          <cell r="G207" t="str">
            <v>--</v>
          </cell>
          <cell r="H207" t="str">
            <v>--</v>
          </cell>
          <cell r="I207" t="str">
            <v>--</v>
          </cell>
          <cell r="J207" t="str">
            <v>--</v>
          </cell>
          <cell r="K207" t="str">
            <v>--</v>
          </cell>
          <cell r="L207">
            <v>15</v>
          </cell>
          <cell r="M207">
            <v>0.39</v>
          </cell>
          <cell r="N207" t="str">
            <v>--</v>
          </cell>
          <cell r="O207" t="str">
            <v>--</v>
          </cell>
          <cell r="P207">
            <v>70</v>
          </cell>
          <cell r="Q207">
            <v>93</v>
          </cell>
          <cell r="R207" t="str">
            <v>--</v>
          </cell>
          <cell r="S207" t="str">
            <v>--</v>
          </cell>
          <cell r="T207" t="str">
            <v>--</v>
          </cell>
          <cell r="U207" t="str">
            <v>--</v>
          </cell>
          <cell r="V207" t="str">
            <v>--</v>
          </cell>
          <cell r="W207">
            <v>6</v>
          </cell>
          <cell r="X207">
            <v>0.16</v>
          </cell>
        </row>
        <row r="208">
          <cell r="A208" t="str">
            <v>E06000031</v>
          </cell>
          <cell r="B208" t="str">
            <v>Peterborough</v>
          </cell>
          <cell r="C208" t="str">
            <v>E06000031</v>
          </cell>
          <cell r="E208">
            <v>79.102999999999994</v>
          </cell>
          <cell r="F208">
            <v>490</v>
          </cell>
          <cell r="G208">
            <v>45</v>
          </cell>
          <cell r="H208">
            <v>48</v>
          </cell>
          <cell r="I208">
            <v>26</v>
          </cell>
          <cell r="J208">
            <v>10</v>
          </cell>
          <cell r="K208">
            <v>45</v>
          </cell>
          <cell r="L208">
            <v>664</v>
          </cell>
          <cell r="M208">
            <v>8.39</v>
          </cell>
          <cell r="N208">
            <v>99</v>
          </cell>
          <cell r="O208">
            <v>178</v>
          </cell>
          <cell r="P208">
            <v>257</v>
          </cell>
          <cell r="Q208">
            <v>1198</v>
          </cell>
          <cell r="R208">
            <v>124</v>
          </cell>
          <cell r="S208">
            <v>72</v>
          </cell>
          <cell r="T208" t="str">
            <v>--</v>
          </cell>
          <cell r="U208">
            <v>46</v>
          </cell>
          <cell r="V208" t="str">
            <v>--</v>
          </cell>
          <cell r="W208">
            <v>242</v>
          </cell>
          <cell r="X208">
            <v>3.06</v>
          </cell>
        </row>
        <row r="209">
          <cell r="A209" t="str">
            <v>E06000026</v>
          </cell>
          <cell r="B209" t="str">
            <v>Plymouth</v>
          </cell>
          <cell r="C209" t="str">
            <v>E06000026</v>
          </cell>
          <cell r="E209">
            <v>113.339</v>
          </cell>
          <cell r="F209">
            <v>289</v>
          </cell>
          <cell r="G209">
            <v>9</v>
          </cell>
          <cell r="H209">
            <v>7</v>
          </cell>
          <cell r="I209" t="str">
            <v>--</v>
          </cell>
          <cell r="J209">
            <v>20</v>
          </cell>
          <cell r="K209" t="str">
            <v>--</v>
          </cell>
          <cell r="L209">
            <v>328</v>
          </cell>
          <cell r="M209">
            <v>2.89</v>
          </cell>
          <cell r="N209">
            <v>105</v>
          </cell>
          <cell r="O209">
            <v>30</v>
          </cell>
          <cell r="P209">
            <v>225</v>
          </cell>
          <cell r="Q209">
            <v>688</v>
          </cell>
          <cell r="R209">
            <v>71</v>
          </cell>
          <cell r="S209" t="str">
            <v>--</v>
          </cell>
          <cell r="T209" t="str">
            <v>--</v>
          </cell>
          <cell r="U209">
            <v>40</v>
          </cell>
          <cell r="V209">
            <v>39</v>
          </cell>
          <cell r="W209">
            <v>167</v>
          </cell>
          <cell r="X209">
            <v>1.47</v>
          </cell>
        </row>
        <row r="210">
          <cell r="A210" t="str">
            <v>E06000029</v>
          </cell>
          <cell r="B210" t="str">
            <v>Poole</v>
          </cell>
          <cell r="C210" t="str">
            <v>E06000029</v>
          </cell>
          <cell r="E210">
            <v>66.16</v>
          </cell>
          <cell r="F210">
            <v>64</v>
          </cell>
          <cell r="G210" t="str">
            <v>--</v>
          </cell>
          <cell r="H210" t="str">
            <v>--</v>
          </cell>
          <cell r="I210" t="str">
            <v>--</v>
          </cell>
          <cell r="J210" t="str">
            <v>--</v>
          </cell>
          <cell r="K210">
            <v>7</v>
          </cell>
          <cell r="L210">
            <v>75</v>
          </cell>
          <cell r="M210">
            <v>1.1299999999999999</v>
          </cell>
          <cell r="N210">
            <v>29</v>
          </cell>
          <cell r="O210">
            <v>20</v>
          </cell>
          <cell r="P210">
            <v>94</v>
          </cell>
          <cell r="Q210">
            <v>218</v>
          </cell>
          <cell r="R210">
            <v>15</v>
          </cell>
          <cell r="S210" t="str">
            <v>--</v>
          </cell>
          <cell r="T210">
            <v>41</v>
          </cell>
          <cell r="U210">
            <v>33</v>
          </cell>
          <cell r="V210" t="str">
            <v>--</v>
          </cell>
          <cell r="W210">
            <v>90</v>
          </cell>
          <cell r="X210">
            <v>1.36</v>
          </cell>
        </row>
        <row r="211">
          <cell r="A211" t="str">
            <v>E06000044</v>
          </cell>
          <cell r="B211" t="str">
            <v>Portsmouth</v>
          </cell>
          <cell r="C211" t="str">
            <v>E06000044</v>
          </cell>
          <cell r="E211">
            <v>89.527000000000001</v>
          </cell>
          <cell r="F211">
            <v>413</v>
          </cell>
          <cell r="G211">
            <v>37</v>
          </cell>
          <cell r="H211">
            <v>18</v>
          </cell>
          <cell r="I211" t="str">
            <v>--</v>
          </cell>
          <cell r="J211">
            <v>10</v>
          </cell>
          <cell r="K211" t="str">
            <v>--</v>
          </cell>
          <cell r="L211">
            <v>491</v>
          </cell>
          <cell r="M211">
            <v>5.48</v>
          </cell>
          <cell r="N211">
            <v>120</v>
          </cell>
          <cell r="O211">
            <v>57</v>
          </cell>
          <cell r="P211">
            <v>34</v>
          </cell>
          <cell r="Q211">
            <v>702</v>
          </cell>
          <cell r="R211">
            <v>11</v>
          </cell>
          <cell r="S211" t="str">
            <v>--</v>
          </cell>
          <cell r="T211">
            <v>21</v>
          </cell>
          <cell r="U211" t="str">
            <v>--</v>
          </cell>
          <cell r="V211">
            <v>25</v>
          </cell>
          <cell r="W211">
            <v>63</v>
          </cell>
          <cell r="X211">
            <v>0.7</v>
          </cell>
        </row>
        <row r="212">
          <cell r="A212" t="str">
            <v>E07000123</v>
          </cell>
          <cell r="B212" t="str">
            <v>Preston</v>
          </cell>
          <cell r="C212" t="str">
            <v>E07000123</v>
          </cell>
          <cell r="E212">
            <v>58.439</v>
          </cell>
          <cell r="F212">
            <v>39</v>
          </cell>
          <cell r="G212" t="str">
            <v>--</v>
          </cell>
          <cell r="H212" t="str">
            <v>--</v>
          </cell>
          <cell r="I212" t="str">
            <v>--</v>
          </cell>
          <cell r="J212" t="str">
            <v>--</v>
          </cell>
          <cell r="K212" t="str">
            <v>--</v>
          </cell>
          <cell r="L212">
            <v>43</v>
          </cell>
          <cell r="M212">
            <v>0.74</v>
          </cell>
          <cell r="N212" t="str">
            <v>--</v>
          </cell>
          <cell r="O212" t="str">
            <v>--</v>
          </cell>
          <cell r="P212">
            <v>13</v>
          </cell>
          <cell r="Q212">
            <v>69</v>
          </cell>
          <cell r="R212" t="str">
            <v>--</v>
          </cell>
          <cell r="S212" t="str">
            <v>--</v>
          </cell>
          <cell r="T212">
            <v>12</v>
          </cell>
          <cell r="U212" t="str">
            <v>--</v>
          </cell>
          <cell r="V212" t="str">
            <v>--</v>
          </cell>
          <cell r="W212">
            <v>19</v>
          </cell>
          <cell r="X212">
            <v>0.33</v>
          </cell>
        </row>
        <row r="213">
          <cell r="A213" t="str">
            <v>E07000051</v>
          </cell>
          <cell r="B213" t="str">
            <v>Purbeck</v>
          </cell>
          <cell r="C213" t="str">
            <v>E07000051</v>
          </cell>
          <cell r="E213">
            <v>20.163</v>
          </cell>
          <cell r="F213">
            <v>30</v>
          </cell>
          <cell r="G213" t="str">
            <v>--</v>
          </cell>
          <cell r="H213" t="str">
            <v>--</v>
          </cell>
          <cell r="I213" t="str">
            <v>--</v>
          </cell>
          <cell r="J213" t="str">
            <v>--</v>
          </cell>
          <cell r="K213" t="str">
            <v>--</v>
          </cell>
          <cell r="L213">
            <v>31</v>
          </cell>
          <cell r="M213">
            <v>1.54</v>
          </cell>
          <cell r="N213" t="str">
            <v>--</v>
          </cell>
          <cell r="O213" t="str">
            <v>--</v>
          </cell>
          <cell r="P213">
            <v>17</v>
          </cell>
          <cell r="Q213">
            <v>54</v>
          </cell>
          <cell r="R213" t="str">
            <v>--</v>
          </cell>
          <cell r="S213" t="str">
            <v>--</v>
          </cell>
          <cell r="T213">
            <v>14</v>
          </cell>
          <cell r="U213" t="str">
            <v>--</v>
          </cell>
          <cell r="V213">
            <v>12</v>
          </cell>
          <cell r="W213">
            <v>28</v>
          </cell>
          <cell r="X213">
            <v>1.39</v>
          </cell>
        </row>
        <row r="214">
          <cell r="A214" t="str">
            <v>E06000038</v>
          </cell>
          <cell r="B214" t="str">
            <v>Reading</v>
          </cell>
          <cell r="C214" t="str">
            <v>E06000038</v>
          </cell>
          <cell r="E214">
            <v>66.13</v>
          </cell>
          <cell r="F214">
            <v>233</v>
          </cell>
          <cell r="G214">
            <v>62</v>
          </cell>
          <cell r="H214">
            <v>50</v>
          </cell>
          <cell r="I214">
            <v>32</v>
          </cell>
          <cell r="J214">
            <v>10</v>
          </cell>
          <cell r="K214">
            <v>22</v>
          </cell>
          <cell r="L214">
            <v>407</v>
          </cell>
          <cell r="M214">
            <v>6.15</v>
          </cell>
          <cell r="N214">
            <v>62</v>
          </cell>
          <cell r="O214">
            <v>53</v>
          </cell>
          <cell r="P214">
            <v>104</v>
          </cell>
          <cell r="Q214">
            <v>626</v>
          </cell>
          <cell r="R214">
            <v>143</v>
          </cell>
          <cell r="S214">
            <v>12</v>
          </cell>
          <cell r="T214">
            <v>161</v>
          </cell>
          <cell r="U214" t="str">
            <v>--</v>
          </cell>
          <cell r="V214" t="str">
            <v>--</v>
          </cell>
          <cell r="W214">
            <v>319</v>
          </cell>
          <cell r="X214">
            <v>4.82</v>
          </cell>
        </row>
        <row r="215">
          <cell r="A215" t="str">
            <v>E09000026</v>
          </cell>
          <cell r="B215" t="str">
            <v>Redbridge</v>
          </cell>
          <cell r="C215" t="str">
            <v>E09000026</v>
          </cell>
          <cell r="E215">
            <v>109.63200000000001</v>
          </cell>
          <cell r="F215">
            <v>109</v>
          </cell>
          <cell r="G215">
            <v>118</v>
          </cell>
          <cell r="H215">
            <v>157</v>
          </cell>
          <cell r="I215">
            <v>14</v>
          </cell>
          <cell r="J215">
            <v>10</v>
          </cell>
          <cell r="K215">
            <v>60</v>
          </cell>
          <cell r="L215">
            <v>464</v>
          </cell>
          <cell r="M215">
            <v>4.2300000000000004</v>
          </cell>
          <cell r="N215">
            <v>111</v>
          </cell>
          <cell r="O215">
            <v>198</v>
          </cell>
          <cell r="P215">
            <v>306</v>
          </cell>
          <cell r="Q215">
            <v>1079</v>
          </cell>
          <cell r="R215">
            <v>392</v>
          </cell>
          <cell r="S215" t="str">
            <v>--</v>
          </cell>
          <cell r="T215" t="str">
            <v>--</v>
          </cell>
          <cell r="U215">
            <v>975</v>
          </cell>
          <cell r="V215">
            <v>783</v>
          </cell>
          <cell r="W215">
            <v>2308</v>
          </cell>
          <cell r="X215">
            <v>21.05</v>
          </cell>
        </row>
        <row r="216">
          <cell r="A216" t="str">
            <v>E06000003</v>
          </cell>
          <cell r="B216" t="str">
            <v>Redcar and Cleveland</v>
          </cell>
          <cell r="C216" t="str">
            <v>E06000003</v>
          </cell>
          <cell r="E216">
            <v>60.374000000000002</v>
          </cell>
          <cell r="F216" t="str">
            <v>--</v>
          </cell>
          <cell r="G216" t="str">
            <v>--</v>
          </cell>
          <cell r="H216" t="str">
            <v>--</v>
          </cell>
          <cell r="I216" t="str">
            <v>--</v>
          </cell>
          <cell r="J216" t="str">
            <v>--</v>
          </cell>
          <cell r="K216" t="str">
            <v>--</v>
          </cell>
          <cell r="L216">
            <v>38</v>
          </cell>
          <cell r="M216">
            <v>0.63</v>
          </cell>
          <cell r="N216" t="str">
            <v>--</v>
          </cell>
          <cell r="O216" t="str">
            <v>--</v>
          </cell>
          <cell r="P216">
            <v>12</v>
          </cell>
          <cell r="Q216">
            <v>62</v>
          </cell>
          <cell r="R216" t="str">
            <v>--</v>
          </cell>
          <cell r="S216" t="str">
            <v>--</v>
          </cell>
          <cell r="T216">
            <v>7</v>
          </cell>
          <cell r="U216">
            <v>9</v>
          </cell>
          <cell r="V216" t="str">
            <v>--</v>
          </cell>
          <cell r="W216">
            <v>20</v>
          </cell>
          <cell r="X216">
            <v>0.33</v>
          </cell>
        </row>
        <row r="217">
          <cell r="A217" t="str">
            <v>E07000236</v>
          </cell>
          <cell r="B217" t="str">
            <v>Redditch</v>
          </cell>
          <cell r="C217" t="str">
            <v>E07000236</v>
          </cell>
          <cell r="E217">
            <v>35.558999999999997</v>
          </cell>
          <cell r="F217">
            <v>103</v>
          </cell>
          <cell r="G217" t="str">
            <v>--</v>
          </cell>
          <cell r="H217">
            <v>6</v>
          </cell>
          <cell r="I217" t="str">
            <v>--</v>
          </cell>
          <cell r="J217" t="str">
            <v>--</v>
          </cell>
          <cell r="K217" t="str">
            <v>--</v>
          </cell>
          <cell r="L217">
            <v>110</v>
          </cell>
          <cell r="M217">
            <v>3.09</v>
          </cell>
          <cell r="N217">
            <v>18</v>
          </cell>
          <cell r="O217">
            <v>14</v>
          </cell>
          <cell r="P217">
            <v>19</v>
          </cell>
          <cell r="Q217">
            <v>161</v>
          </cell>
          <cell r="R217" t="str">
            <v>--</v>
          </cell>
          <cell r="S217" t="str">
            <v>--</v>
          </cell>
          <cell r="T217">
            <v>13</v>
          </cell>
          <cell r="U217" t="str">
            <v>--</v>
          </cell>
          <cell r="V217" t="str">
            <v>--</v>
          </cell>
          <cell r="W217">
            <v>15</v>
          </cell>
          <cell r="X217">
            <v>0.42</v>
          </cell>
        </row>
        <row r="218">
          <cell r="A218" t="str">
            <v>E07000211</v>
          </cell>
          <cell r="B218" t="str">
            <v>Reigate and Banstead</v>
          </cell>
          <cell r="C218" t="str">
            <v>E07000211</v>
          </cell>
          <cell r="E218">
            <v>59.500999999999998</v>
          </cell>
          <cell r="F218">
            <v>63</v>
          </cell>
          <cell r="G218">
            <v>10</v>
          </cell>
          <cell r="H218" t="str">
            <v>--</v>
          </cell>
          <cell r="I218" t="str">
            <v>--</v>
          </cell>
          <cell r="J218" t="str">
            <v>--</v>
          </cell>
          <cell r="K218" t="str">
            <v>--</v>
          </cell>
          <cell r="L218">
            <v>79</v>
          </cell>
          <cell r="M218">
            <v>1.33</v>
          </cell>
          <cell r="N218">
            <v>13</v>
          </cell>
          <cell r="O218">
            <v>12</v>
          </cell>
          <cell r="P218">
            <v>28</v>
          </cell>
          <cell r="Q218">
            <v>132</v>
          </cell>
          <cell r="R218" t="str">
            <v>--</v>
          </cell>
          <cell r="S218" t="str">
            <v>--</v>
          </cell>
          <cell r="T218">
            <v>125</v>
          </cell>
          <cell r="U218" t="str">
            <v>--</v>
          </cell>
          <cell r="V218" t="str">
            <v>--</v>
          </cell>
          <cell r="W218">
            <v>130</v>
          </cell>
          <cell r="X218">
            <v>2.1800000000000002</v>
          </cell>
        </row>
        <row r="219">
          <cell r="A219" t="str">
            <v>E07000124</v>
          </cell>
          <cell r="B219" t="str">
            <v>Ribble Valley</v>
          </cell>
          <cell r="C219" t="str">
            <v>E07000124</v>
          </cell>
          <cell r="E219">
            <v>25.14</v>
          </cell>
          <cell r="F219" t="str">
            <v>--</v>
          </cell>
          <cell r="G219" t="str">
            <v>--</v>
          </cell>
          <cell r="H219" t="str">
            <v>--</v>
          </cell>
          <cell r="I219" t="str">
            <v>--</v>
          </cell>
          <cell r="J219" t="str">
            <v>--</v>
          </cell>
          <cell r="K219" t="str">
            <v>--</v>
          </cell>
          <cell r="L219">
            <v>6</v>
          </cell>
          <cell r="M219">
            <v>0.24</v>
          </cell>
          <cell r="N219" t="str">
            <v>--</v>
          </cell>
          <cell r="O219" t="str">
            <v>--</v>
          </cell>
          <cell r="P219" t="str">
            <v>--</v>
          </cell>
          <cell r="Q219">
            <v>12</v>
          </cell>
          <cell r="R219" t="str">
            <v>--</v>
          </cell>
          <cell r="S219" t="str">
            <v>--</v>
          </cell>
          <cell r="T219" t="str">
            <v>--</v>
          </cell>
          <cell r="U219" t="str">
            <v>--</v>
          </cell>
          <cell r="V219" t="str">
            <v>--</v>
          </cell>
          <cell r="W219" t="str">
            <v>--</v>
          </cell>
          <cell r="X219" t="str">
            <v>--</v>
          </cell>
        </row>
        <row r="220">
          <cell r="A220" t="str">
            <v>E09000027</v>
          </cell>
          <cell r="B220" t="str">
            <v>Richmond upon Thames</v>
          </cell>
          <cell r="C220" t="str">
            <v>E09000027</v>
          </cell>
          <cell r="E220">
            <v>85.027000000000001</v>
          </cell>
          <cell r="F220">
            <v>113</v>
          </cell>
          <cell r="G220">
            <v>16</v>
          </cell>
          <cell r="H220">
            <v>23</v>
          </cell>
          <cell r="I220">
            <v>13</v>
          </cell>
          <cell r="J220">
            <v>10</v>
          </cell>
          <cell r="K220">
            <v>20</v>
          </cell>
          <cell r="L220">
            <v>192</v>
          </cell>
          <cell r="M220">
            <v>2.2599999999999998</v>
          </cell>
          <cell r="N220">
            <v>9</v>
          </cell>
          <cell r="O220">
            <v>15</v>
          </cell>
          <cell r="P220">
            <v>103</v>
          </cell>
          <cell r="Q220">
            <v>319</v>
          </cell>
          <cell r="R220" t="str">
            <v>--</v>
          </cell>
          <cell r="S220">
            <v>45</v>
          </cell>
          <cell r="T220" t="str">
            <v>--</v>
          </cell>
          <cell r="U220">
            <v>102</v>
          </cell>
          <cell r="V220">
            <v>103</v>
          </cell>
          <cell r="W220">
            <v>259</v>
          </cell>
          <cell r="X220">
            <v>3.05</v>
          </cell>
        </row>
        <row r="221">
          <cell r="A221" t="str">
            <v>E07000166</v>
          </cell>
          <cell r="B221" t="str">
            <v>Richmondshire</v>
          </cell>
          <cell r="C221" t="str">
            <v>E07000166</v>
          </cell>
          <cell r="E221">
            <v>21.414999999999999</v>
          </cell>
          <cell r="F221">
            <v>54</v>
          </cell>
          <cell r="G221" t="str">
            <v>--</v>
          </cell>
          <cell r="H221" t="str">
            <v>--</v>
          </cell>
          <cell r="I221" t="str">
            <v>--</v>
          </cell>
          <cell r="J221" t="str">
            <v>--</v>
          </cell>
          <cell r="K221" t="str">
            <v>--</v>
          </cell>
          <cell r="L221">
            <v>58</v>
          </cell>
          <cell r="M221">
            <v>2.71</v>
          </cell>
          <cell r="N221" t="str">
            <v>--</v>
          </cell>
          <cell r="O221" t="str">
            <v>--</v>
          </cell>
          <cell r="P221">
            <v>18</v>
          </cell>
          <cell r="Q221">
            <v>81</v>
          </cell>
          <cell r="R221" t="str">
            <v>--</v>
          </cell>
          <cell r="S221" t="str">
            <v>--</v>
          </cell>
          <cell r="T221" t="str">
            <v>--</v>
          </cell>
          <cell r="U221" t="str">
            <v>--</v>
          </cell>
          <cell r="V221" t="str">
            <v>--</v>
          </cell>
          <cell r="W221" t="str">
            <v>--</v>
          </cell>
          <cell r="X221" t="str">
            <v>--</v>
          </cell>
        </row>
        <row r="222">
          <cell r="A222" t="str">
            <v>E08000005</v>
          </cell>
          <cell r="B222" t="str">
            <v>Rochdale</v>
          </cell>
          <cell r="C222" t="str">
            <v>E08000005</v>
          </cell>
          <cell r="E222">
            <v>89.822000000000003</v>
          </cell>
          <cell r="F222">
            <v>179</v>
          </cell>
          <cell r="G222">
            <v>26</v>
          </cell>
          <cell r="H222">
            <v>40</v>
          </cell>
          <cell r="I222">
            <v>8</v>
          </cell>
          <cell r="J222">
            <v>40</v>
          </cell>
          <cell r="K222">
            <v>6</v>
          </cell>
          <cell r="L222">
            <v>296</v>
          </cell>
          <cell r="M222">
            <v>3.3</v>
          </cell>
          <cell r="N222">
            <v>11</v>
          </cell>
          <cell r="O222">
            <v>194</v>
          </cell>
          <cell r="P222">
            <v>412</v>
          </cell>
          <cell r="Q222">
            <v>913</v>
          </cell>
          <cell r="R222" t="str">
            <v>--</v>
          </cell>
          <cell r="S222">
            <v>16</v>
          </cell>
          <cell r="T222">
            <v>22</v>
          </cell>
          <cell r="U222" t="str">
            <v>--</v>
          </cell>
          <cell r="V222" t="str">
            <v>--</v>
          </cell>
          <cell r="W222">
            <v>39</v>
          </cell>
          <cell r="X222">
            <v>0.43</v>
          </cell>
        </row>
        <row r="223">
          <cell r="A223" t="str">
            <v>E07000075</v>
          </cell>
          <cell r="B223" t="str">
            <v>Rochford</v>
          </cell>
          <cell r="C223" t="str">
            <v>E07000075</v>
          </cell>
          <cell r="E223">
            <v>34.734999999999999</v>
          </cell>
          <cell r="F223" t="str">
            <v>--</v>
          </cell>
          <cell r="G223" t="str">
            <v>--</v>
          </cell>
          <cell r="H223" t="str">
            <v>--</v>
          </cell>
          <cell r="I223" t="str">
            <v>--</v>
          </cell>
          <cell r="J223" t="str">
            <v>--</v>
          </cell>
          <cell r="K223" t="str">
            <v>--</v>
          </cell>
          <cell r="L223">
            <v>94</v>
          </cell>
          <cell r="M223">
            <v>2.71</v>
          </cell>
          <cell r="N223" t="str">
            <v>--</v>
          </cell>
          <cell r="O223" t="str">
            <v>--</v>
          </cell>
          <cell r="P223">
            <v>22</v>
          </cell>
          <cell r="Q223">
            <v>136</v>
          </cell>
          <cell r="R223">
            <v>33</v>
          </cell>
          <cell r="S223" t="str">
            <v>--</v>
          </cell>
          <cell r="T223">
            <v>32</v>
          </cell>
          <cell r="U223" t="str">
            <v>--</v>
          </cell>
          <cell r="V223">
            <v>11</v>
          </cell>
          <cell r="W223">
            <v>79</v>
          </cell>
          <cell r="X223">
            <v>2.27</v>
          </cell>
        </row>
        <row r="224">
          <cell r="A224" t="str">
            <v>E07000125</v>
          </cell>
          <cell r="B224" t="str">
            <v>Rossendale</v>
          </cell>
          <cell r="C224" t="str">
            <v>E07000125</v>
          </cell>
          <cell r="E224">
            <v>30.114999999999998</v>
          </cell>
          <cell r="F224">
            <v>36</v>
          </cell>
          <cell r="G224" t="str">
            <v>--</v>
          </cell>
          <cell r="H224" t="str">
            <v>--</v>
          </cell>
          <cell r="I224" t="str">
            <v>--</v>
          </cell>
          <cell r="J224" t="str">
            <v>--</v>
          </cell>
          <cell r="K224" t="str">
            <v>--</v>
          </cell>
          <cell r="L224">
            <v>37</v>
          </cell>
          <cell r="M224">
            <v>1.23</v>
          </cell>
          <cell r="N224" t="str">
            <v>--</v>
          </cell>
          <cell r="O224" t="str">
            <v>--</v>
          </cell>
          <cell r="P224" t="str">
            <v>--</v>
          </cell>
          <cell r="Q224">
            <v>41</v>
          </cell>
          <cell r="R224" t="str">
            <v>--</v>
          </cell>
          <cell r="S224" t="str">
            <v>--</v>
          </cell>
          <cell r="T224" t="str">
            <v>--</v>
          </cell>
          <cell r="U224" t="str">
            <v>--</v>
          </cell>
          <cell r="V224" t="str">
            <v>--</v>
          </cell>
          <cell r="W224" t="str">
            <v>--</v>
          </cell>
          <cell r="X224" t="str">
            <v>--</v>
          </cell>
        </row>
        <row r="225">
          <cell r="A225" t="str">
            <v>E07000064</v>
          </cell>
          <cell r="B225" t="str">
            <v>Rother</v>
          </cell>
          <cell r="C225" t="str">
            <v>E07000064</v>
          </cell>
          <cell r="E225">
            <v>42.662999999999997</v>
          </cell>
          <cell r="F225" t="str">
            <v>--</v>
          </cell>
          <cell r="G225" t="str">
            <v>--</v>
          </cell>
          <cell r="H225" t="str">
            <v>--</v>
          </cell>
          <cell r="I225" t="str">
            <v>--</v>
          </cell>
          <cell r="J225" t="str">
            <v>--</v>
          </cell>
          <cell r="K225" t="str">
            <v>--</v>
          </cell>
          <cell r="L225">
            <v>110</v>
          </cell>
          <cell r="M225">
            <v>2.58</v>
          </cell>
          <cell r="N225">
            <v>28</v>
          </cell>
          <cell r="O225">
            <v>29</v>
          </cell>
          <cell r="P225">
            <v>32</v>
          </cell>
          <cell r="Q225">
            <v>199</v>
          </cell>
          <cell r="R225">
            <v>13</v>
          </cell>
          <cell r="S225" t="str">
            <v>--</v>
          </cell>
          <cell r="T225" t="str">
            <v>--</v>
          </cell>
          <cell r="U225" t="str">
            <v>--</v>
          </cell>
          <cell r="V225">
            <v>17</v>
          </cell>
          <cell r="W225">
            <v>33</v>
          </cell>
          <cell r="X225">
            <v>0.77</v>
          </cell>
        </row>
        <row r="226">
          <cell r="A226" t="str">
            <v>E08000018</v>
          </cell>
          <cell r="B226" t="str">
            <v>Rotherham</v>
          </cell>
          <cell r="C226" t="str">
            <v>E08000018</v>
          </cell>
          <cell r="E226">
            <v>110.93</v>
          </cell>
          <cell r="F226">
            <v>72</v>
          </cell>
          <cell r="G226">
            <v>11</v>
          </cell>
          <cell r="H226">
            <v>7</v>
          </cell>
          <cell r="I226" t="str">
            <v>--</v>
          </cell>
          <cell r="J226">
            <v>10</v>
          </cell>
          <cell r="K226" t="str">
            <v>--</v>
          </cell>
          <cell r="L226">
            <v>100</v>
          </cell>
          <cell r="M226">
            <v>0.9</v>
          </cell>
          <cell r="N226">
            <v>30</v>
          </cell>
          <cell r="O226">
            <v>27</v>
          </cell>
          <cell r="P226">
            <v>247</v>
          </cell>
          <cell r="Q226">
            <v>404</v>
          </cell>
          <cell r="R226" t="str">
            <v>--</v>
          </cell>
          <cell r="S226" t="str">
            <v>--</v>
          </cell>
          <cell r="T226" t="str">
            <v>--</v>
          </cell>
          <cell r="U226" t="str">
            <v>--</v>
          </cell>
          <cell r="V226" t="str">
            <v>--</v>
          </cell>
          <cell r="W226">
            <v>29</v>
          </cell>
          <cell r="X226">
            <v>0.26</v>
          </cell>
        </row>
        <row r="227">
          <cell r="A227" t="str">
            <v>E07000220</v>
          </cell>
          <cell r="B227" t="str">
            <v>Rugby</v>
          </cell>
          <cell r="C227" t="str">
            <v>E07000220</v>
          </cell>
          <cell r="E227">
            <v>43.972999999999999</v>
          </cell>
          <cell r="F227">
            <v>146</v>
          </cell>
          <cell r="G227">
            <v>8</v>
          </cell>
          <cell r="H227" t="str">
            <v>--</v>
          </cell>
          <cell r="I227">
            <v>5</v>
          </cell>
          <cell r="J227" t="str">
            <v>--</v>
          </cell>
          <cell r="K227">
            <v>5</v>
          </cell>
          <cell r="L227">
            <v>168</v>
          </cell>
          <cell r="M227">
            <v>3.82</v>
          </cell>
          <cell r="N227">
            <v>17</v>
          </cell>
          <cell r="O227">
            <v>12</v>
          </cell>
          <cell r="P227">
            <v>36</v>
          </cell>
          <cell r="Q227">
            <v>233</v>
          </cell>
          <cell r="R227">
            <v>15</v>
          </cell>
          <cell r="S227" t="str">
            <v>--</v>
          </cell>
          <cell r="T227">
            <v>67</v>
          </cell>
          <cell r="U227">
            <v>18</v>
          </cell>
          <cell r="V227" t="str">
            <v>--</v>
          </cell>
          <cell r="W227">
            <v>100</v>
          </cell>
          <cell r="X227">
            <v>2.27</v>
          </cell>
        </row>
        <row r="228">
          <cell r="A228" t="str">
            <v>E07000212</v>
          </cell>
          <cell r="B228" t="str">
            <v>Runnymede</v>
          </cell>
          <cell r="C228" t="str">
            <v>E07000212</v>
          </cell>
          <cell r="E228">
            <v>34.945999999999998</v>
          </cell>
          <cell r="F228">
            <v>62</v>
          </cell>
          <cell r="G228" t="str">
            <v>--</v>
          </cell>
          <cell r="H228" t="str">
            <v>--</v>
          </cell>
          <cell r="I228" t="str">
            <v>--</v>
          </cell>
          <cell r="J228" t="str">
            <v>--</v>
          </cell>
          <cell r="K228" t="str">
            <v>--</v>
          </cell>
          <cell r="L228">
            <v>68</v>
          </cell>
          <cell r="M228">
            <v>1.95</v>
          </cell>
          <cell r="N228">
            <v>14</v>
          </cell>
          <cell r="O228">
            <v>9</v>
          </cell>
          <cell r="P228">
            <v>13</v>
          </cell>
          <cell r="Q228">
            <v>104</v>
          </cell>
          <cell r="R228">
            <v>19</v>
          </cell>
          <cell r="S228" t="str">
            <v>--</v>
          </cell>
          <cell r="T228">
            <v>74</v>
          </cell>
          <cell r="U228">
            <v>8</v>
          </cell>
          <cell r="V228" t="str">
            <v>--</v>
          </cell>
          <cell r="W228">
            <v>101</v>
          </cell>
          <cell r="X228">
            <v>2.89</v>
          </cell>
        </row>
        <row r="229">
          <cell r="A229" t="str">
            <v>E07000176</v>
          </cell>
          <cell r="B229" t="str">
            <v>Rushcliffe</v>
          </cell>
          <cell r="C229" t="str">
            <v>E07000176</v>
          </cell>
          <cell r="E229">
            <v>48.097999999999999</v>
          </cell>
          <cell r="F229">
            <v>13</v>
          </cell>
          <cell r="G229" t="str">
            <v>--</v>
          </cell>
          <cell r="H229" t="str">
            <v>--</v>
          </cell>
          <cell r="I229" t="str">
            <v>--</v>
          </cell>
          <cell r="J229" t="str">
            <v>--</v>
          </cell>
          <cell r="K229" t="str">
            <v>--</v>
          </cell>
          <cell r="L229">
            <v>20</v>
          </cell>
          <cell r="M229">
            <v>0.42</v>
          </cell>
          <cell r="N229" t="str">
            <v>--</v>
          </cell>
          <cell r="O229" t="str">
            <v>--</v>
          </cell>
          <cell r="P229">
            <v>5</v>
          </cell>
          <cell r="Q229">
            <v>30</v>
          </cell>
          <cell r="R229" t="str">
            <v>--</v>
          </cell>
          <cell r="S229" t="str">
            <v>--</v>
          </cell>
          <cell r="T229" t="str">
            <v>--</v>
          </cell>
          <cell r="U229" t="str">
            <v>--</v>
          </cell>
          <cell r="V229" t="str">
            <v>--</v>
          </cell>
          <cell r="W229" t="str">
            <v>--</v>
          </cell>
          <cell r="X229" t="str">
            <v>--</v>
          </cell>
        </row>
        <row r="230">
          <cell r="A230" t="str">
            <v>E07000092</v>
          </cell>
          <cell r="B230" t="str">
            <v>Rushmoor</v>
          </cell>
          <cell r="C230" t="str">
            <v>E07000092</v>
          </cell>
          <cell r="E230">
            <v>38.122999999999998</v>
          </cell>
          <cell r="F230">
            <v>67</v>
          </cell>
          <cell r="G230">
            <v>5</v>
          </cell>
          <cell r="H230">
            <v>7</v>
          </cell>
          <cell r="I230" t="str">
            <v>--</v>
          </cell>
          <cell r="J230" t="str">
            <v>--</v>
          </cell>
          <cell r="K230" t="str">
            <v>--</v>
          </cell>
          <cell r="L230">
            <v>84</v>
          </cell>
          <cell r="M230">
            <v>2.2000000000000002</v>
          </cell>
          <cell r="N230">
            <v>27</v>
          </cell>
          <cell r="O230">
            <v>5</v>
          </cell>
          <cell r="P230">
            <v>22</v>
          </cell>
          <cell r="Q230">
            <v>138</v>
          </cell>
          <cell r="R230" t="str">
            <v>--</v>
          </cell>
          <cell r="S230">
            <v>8</v>
          </cell>
          <cell r="T230">
            <v>50</v>
          </cell>
          <cell r="U230" t="str">
            <v>--</v>
          </cell>
          <cell r="V230">
            <v>23</v>
          </cell>
          <cell r="W230">
            <v>86</v>
          </cell>
          <cell r="X230">
            <v>2.2599999999999998</v>
          </cell>
        </row>
        <row r="231">
          <cell r="A231" t="str">
            <v>E06000017</v>
          </cell>
          <cell r="B231" t="str">
            <v>Rutland</v>
          </cell>
          <cell r="C231" t="str">
            <v>E06000017</v>
          </cell>
          <cell r="D231" t="str">
            <v>R</v>
          </cell>
          <cell r="E231">
            <v>15.781000000000001</v>
          </cell>
          <cell r="F231" t="str">
            <v>--</v>
          </cell>
          <cell r="G231" t="str">
            <v>--</v>
          </cell>
          <cell r="H231" t="str">
            <v>--</v>
          </cell>
          <cell r="I231" t="str">
            <v>--</v>
          </cell>
          <cell r="J231" t="str">
            <v>--</v>
          </cell>
          <cell r="K231" t="str">
            <v>--</v>
          </cell>
          <cell r="L231">
            <v>22</v>
          </cell>
          <cell r="M231">
            <v>1.39</v>
          </cell>
          <cell r="N231" t="str">
            <v>--</v>
          </cell>
          <cell r="O231" t="str">
            <v>--</v>
          </cell>
          <cell r="P231">
            <v>23</v>
          </cell>
          <cell r="Q231">
            <v>58</v>
          </cell>
          <cell r="R231" t="str">
            <v>--</v>
          </cell>
          <cell r="S231" t="str">
            <v>--</v>
          </cell>
          <cell r="T231" t="str">
            <v>--</v>
          </cell>
          <cell r="U231" t="str">
            <v>--</v>
          </cell>
          <cell r="V231" t="str">
            <v>--</v>
          </cell>
          <cell r="W231" t="str">
            <v>--</v>
          </cell>
          <cell r="X231" t="str">
            <v>--</v>
          </cell>
        </row>
        <row r="232">
          <cell r="A232" t="str">
            <v>E07000167</v>
          </cell>
          <cell r="B232" t="str">
            <v>Ryedale</v>
          </cell>
          <cell r="C232" t="str">
            <v>E07000167</v>
          </cell>
          <cell r="E232">
            <v>23.384</v>
          </cell>
          <cell r="F232" t="str">
            <v>--</v>
          </cell>
          <cell r="G232" t="str">
            <v>--</v>
          </cell>
          <cell r="H232" t="str">
            <v>--</v>
          </cell>
          <cell r="I232" t="str">
            <v>--</v>
          </cell>
          <cell r="J232" t="str">
            <v>--</v>
          </cell>
          <cell r="K232" t="str">
            <v>--</v>
          </cell>
          <cell r="L232">
            <v>9</v>
          </cell>
          <cell r="M232">
            <v>0.38</v>
          </cell>
          <cell r="N232" t="str">
            <v>--</v>
          </cell>
          <cell r="O232" t="str">
            <v>--</v>
          </cell>
          <cell r="P232">
            <v>6</v>
          </cell>
          <cell r="Q232">
            <v>19</v>
          </cell>
          <cell r="R232" t="str">
            <v>--</v>
          </cell>
          <cell r="S232" t="str">
            <v>--</v>
          </cell>
          <cell r="T232" t="str">
            <v>--</v>
          </cell>
          <cell r="U232" t="str">
            <v>--</v>
          </cell>
          <cell r="V232">
            <v>6</v>
          </cell>
          <cell r="W232">
            <v>7</v>
          </cell>
          <cell r="X232">
            <v>0.3</v>
          </cell>
        </row>
        <row r="233">
          <cell r="A233" t="str">
            <v>E08000006</v>
          </cell>
          <cell r="B233" t="str">
            <v>Salford</v>
          </cell>
          <cell r="C233" t="str">
            <v>E08000006</v>
          </cell>
          <cell r="E233">
            <v>111.08799999999999</v>
          </cell>
          <cell r="F233">
            <v>218</v>
          </cell>
          <cell r="G233">
            <v>44</v>
          </cell>
          <cell r="H233">
            <v>27</v>
          </cell>
          <cell r="I233">
            <v>10</v>
          </cell>
          <cell r="J233">
            <v>20</v>
          </cell>
          <cell r="K233">
            <v>19</v>
          </cell>
          <cell r="L233">
            <v>340</v>
          </cell>
          <cell r="M233">
            <v>3.06</v>
          </cell>
          <cell r="N233">
            <v>68</v>
          </cell>
          <cell r="O233">
            <v>490</v>
          </cell>
          <cell r="P233">
            <v>312</v>
          </cell>
          <cell r="Q233">
            <v>1210</v>
          </cell>
          <cell r="R233">
            <v>25</v>
          </cell>
          <cell r="S233">
            <v>10</v>
          </cell>
          <cell r="T233">
            <v>51</v>
          </cell>
          <cell r="U233" t="str">
            <v>--</v>
          </cell>
          <cell r="V233" t="str">
            <v>--</v>
          </cell>
          <cell r="W233">
            <v>86</v>
          </cell>
          <cell r="X233">
            <v>0.77</v>
          </cell>
        </row>
        <row r="234">
          <cell r="A234" t="str">
            <v>E08000028</v>
          </cell>
          <cell r="B234" t="str">
            <v>Sandwell</v>
          </cell>
          <cell r="C234" t="str">
            <v>E08000028</v>
          </cell>
          <cell r="E234">
            <v>127.538</v>
          </cell>
          <cell r="F234">
            <v>239</v>
          </cell>
          <cell r="G234">
            <v>77</v>
          </cell>
          <cell r="H234">
            <v>60</v>
          </cell>
          <cell r="I234">
            <v>22</v>
          </cell>
          <cell r="J234">
            <v>60</v>
          </cell>
          <cell r="K234">
            <v>92</v>
          </cell>
          <cell r="L234">
            <v>551</v>
          </cell>
          <cell r="M234">
            <v>4.32</v>
          </cell>
          <cell r="N234">
            <v>71</v>
          </cell>
          <cell r="O234">
            <v>81</v>
          </cell>
          <cell r="P234">
            <v>83</v>
          </cell>
          <cell r="Q234">
            <v>786</v>
          </cell>
          <cell r="R234">
            <v>16</v>
          </cell>
          <cell r="S234" t="str">
            <v>--</v>
          </cell>
          <cell r="T234">
            <v>6</v>
          </cell>
          <cell r="U234" t="str">
            <v>--</v>
          </cell>
          <cell r="V234">
            <v>21</v>
          </cell>
          <cell r="W234">
            <v>43</v>
          </cell>
          <cell r="X234">
            <v>0.34</v>
          </cell>
        </row>
        <row r="235">
          <cell r="A235" t="str">
            <v>E07000168</v>
          </cell>
          <cell r="B235" t="str">
            <v>Scarborough</v>
          </cell>
          <cell r="C235" t="str">
            <v>E07000168</v>
          </cell>
          <cell r="E235">
            <v>49.777999999999999</v>
          </cell>
          <cell r="F235">
            <v>88</v>
          </cell>
          <cell r="G235" t="str">
            <v>--</v>
          </cell>
          <cell r="H235" t="str">
            <v>--</v>
          </cell>
          <cell r="I235" t="str">
            <v>--</v>
          </cell>
          <cell r="J235" t="str">
            <v>--</v>
          </cell>
          <cell r="K235" t="str">
            <v>--</v>
          </cell>
          <cell r="L235">
            <v>90</v>
          </cell>
          <cell r="M235">
            <v>1.81</v>
          </cell>
          <cell r="N235">
            <v>20</v>
          </cell>
          <cell r="O235">
            <v>19</v>
          </cell>
          <cell r="P235">
            <v>52</v>
          </cell>
          <cell r="Q235">
            <v>181</v>
          </cell>
          <cell r="R235" t="str">
            <v>--</v>
          </cell>
          <cell r="S235" t="str">
            <v>--</v>
          </cell>
          <cell r="T235">
            <v>11</v>
          </cell>
          <cell r="U235">
            <v>20</v>
          </cell>
          <cell r="V235" t="str">
            <v>--</v>
          </cell>
          <cell r="W235">
            <v>35</v>
          </cell>
          <cell r="X235">
            <v>0.7</v>
          </cell>
        </row>
        <row r="236">
          <cell r="A236" t="str">
            <v>E07000188</v>
          </cell>
          <cell r="B236" t="str">
            <v>Sedgemoor</v>
          </cell>
          <cell r="C236" t="str">
            <v>E07000188</v>
          </cell>
          <cell r="E236">
            <v>52.137</v>
          </cell>
          <cell r="F236">
            <v>69</v>
          </cell>
          <cell r="G236" t="str">
            <v>--</v>
          </cell>
          <cell r="H236" t="str">
            <v>--</v>
          </cell>
          <cell r="I236" t="str">
            <v>--</v>
          </cell>
          <cell r="J236" t="str">
            <v>--</v>
          </cell>
          <cell r="K236" t="str">
            <v>--</v>
          </cell>
          <cell r="L236">
            <v>73</v>
          </cell>
          <cell r="M236">
            <v>1.4</v>
          </cell>
          <cell r="N236">
            <v>10</v>
          </cell>
          <cell r="O236">
            <v>21</v>
          </cell>
          <cell r="P236">
            <v>38</v>
          </cell>
          <cell r="Q236">
            <v>142</v>
          </cell>
          <cell r="R236">
            <v>6</v>
          </cell>
          <cell r="S236">
            <v>17</v>
          </cell>
          <cell r="T236" t="str">
            <v>--</v>
          </cell>
          <cell r="U236" t="str">
            <v>--</v>
          </cell>
          <cell r="V236" t="str">
            <v>--</v>
          </cell>
          <cell r="W236">
            <v>23</v>
          </cell>
          <cell r="X236">
            <v>0.44</v>
          </cell>
        </row>
        <row r="237">
          <cell r="A237" t="str">
            <v>E08000014</v>
          </cell>
          <cell r="B237" t="str">
            <v>Sefton</v>
          </cell>
          <cell r="C237" t="str">
            <v>E08000014</v>
          </cell>
          <cell r="E237">
            <v>120.56100000000001</v>
          </cell>
          <cell r="F237">
            <v>82</v>
          </cell>
          <cell r="G237" t="str">
            <v>--</v>
          </cell>
          <cell r="H237" t="str">
            <v>--</v>
          </cell>
          <cell r="I237" t="str">
            <v>--</v>
          </cell>
          <cell r="J237" t="str">
            <v>--</v>
          </cell>
          <cell r="K237" t="str">
            <v>--</v>
          </cell>
          <cell r="L237">
            <v>89</v>
          </cell>
          <cell r="M237">
            <v>0.74</v>
          </cell>
          <cell r="N237">
            <v>7</v>
          </cell>
          <cell r="O237">
            <v>72</v>
          </cell>
          <cell r="P237">
            <v>23</v>
          </cell>
          <cell r="Q237">
            <v>191</v>
          </cell>
          <cell r="R237" t="str">
            <v>--</v>
          </cell>
          <cell r="S237" t="str">
            <v>--</v>
          </cell>
          <cell r="T237">
            <v>8</v>
          </cell>
          <cell r="U237">
            <v>6</v>
          </cell>
          <cell r="V237" t="str">
            <v>--</v>
          </cell>
          <cell r="W237">
            <v>14</v>
          </cell>
          <cell r="X237">
            <v>0.12</v>
          </cell>
        </row>
        <row r="238">
          <cell r="A238" t="str">
            <v>E07000169</v>
          </cell>
          <cell r="B238" t="str">
            <v>Selby</v>
          </cell>
          <cell r="C238" t="str">
            <v>E07000169</v>
          </cell>
          <cell r="E238">
            <v>36.314999999999998</v>
          </cell>
          <cell r="F238">
            <v>17</v>
          </cell>
          <cell r="G238" t="str">
            <v>--</v>
          </cell>
          <cell r="H238" t="str">
            <v>--</v>
          </cell>
          <cell r="I238" t="str">
            <v>--</v>
          </cell>
          <cell r="J238" t="str">
            <v>--</v>
          </cell>
          <cell r="K238" t="str">
            <v>--</v>
          </cell>
          <cell r="L238">
            <v>18</v>
          </cell>
          <cell r="M238">
            <v>0.5</v>
          </cell>
          <cell r="N238">
            <v>11</v>
          </cell>
          <cell r="O238">
            <v>5</v>
          </cell>
          <cell r="P238">
            <v>17</v>
          </cell>
          <cell r="Q238">
            <v>51</v>
          </cell>
          <cell r="R238" t="str">
            <v>--</v>
          </cell>
          <cell r="S238" t="str">
            <v>--</v>
          </cell>
          <cell r="T238" t="str">
            <v>--</v>
          </cell>
          <cell r="U238" t="str">
            <v>--</v>
          </cell>
          <cell r="V238" t="str">
            <v>--</v>
          </cell>
          <cell r="W238">
            <v>5</v>
          </cell>
          <cell r="X238">
            <v>0.14000000000000001</v>
          </cell>
        </row>
        <row r="239">
          <cell r="A239" t="str">
            <v>E07000111</v>
          </cell>
          <cell r="B239" t="str">
            <v>Sevenoaks</v>
          </cell>
          <cell r="C239" t="str">
            <v>E07000111</v>
          </cell>
          <cell r="E239">
            <v>49.274000000000001</v>
          </cell>
          <cell r="F239">
            <v>29</v>
          </cell>
          <cell r="G239" t="str">
            <v>--</v>
          </cell>
          <cell r="H239" t="str">
            <v>--</v>
          </cell>
          <cell r="I239" t="str">
            <v>--</v>
          </cell>
          <cell r="J239" t="str">
            <v>--</v>
          </cell>
          <cell r="K239">
            <v>5</v>
          </cell>
          <cell r="L239">
            <v>38</v>
          </cell>
          <cell r="M239">
            <v>0.77</v>
          </cell>
          <cell r="N239">
            <v>8</v>
          </cell>
          <cell r="O239">
            <v>20</v>
          </cell>
          <cell r="P239">
            <v>10</v>
          </cell>
          <cell r="Q239">
            <v>76</v>
          </cell>
          <cell r="R239" t="str">
            <v>--</v>
          </cell>
          <cell r="S239" t="str">
            <v>--</v>
          </cell>
          <cell r="T239">
            <v>48</v>
          </cell>
          <cell r="U239" t="str">
            <v>--</v>
          </cell>
          <cell r="V239" t="str">
            <v>--</v>
          </cell>
          <cell r="W239">
            <v>51</v>
          </cell>
          <cell r="X239">
            <v>1.04</v>
          </cell>
        </row>
        <row r="240">
          <cell r="A240" t="str">
            <v>E08000019</v>
          </cell>
          <cell r="B240" t="str">
            <v>Sheffield</v>
          </cell>
          <cell r="C240" t="str">
            <v>E08000019</v>
          </cell>
          <cell r="E240">
            <v>239.46700000000001</v>
          </cell>
          <cell r="F240">
            <v>262</v>
          </cell>
          <cell r="G240">
            <v>61</v>
          </cell>
          <cell r="H240">
            <v>50</v>
          </cell>
          <cell r="I240">
            <v>28</v>
          </cell>
          <cell r="J240">
            <v>20</v>
          </cell>
          <cell r="K240">
            <v>16</v>
          </cell>
          <cell r="L240">
            <v>438</v>
          </cell>
          <cell r="M240">
            <v>1.83</v>
          </cell>
          <cell r="N240">
            <v>90</v>
          </cell>
          <cell r="O240">
            <v>472</v>
          </cell>
          <cell r="P240">
            <v>272</v>
          </cell>
          <cell r="Q240">
            <v>1272</v>
          </cell>
          <cell r="R240" t="str">
            <v>--</v>
          </cell>
          <cell r="S240" t="str">
            <v>--</v>
          </cell>
          <cell r="T240">
            <v>76</v>
          </cell>
          <cell r="U240" t="str">
            <v>--</v>
          </cell>
          <cell r="V240" t="str">
            <v>--</v>
          </cell>
          <cell r="W240">
            <v>77</v>
          </cell>
          <cell r="X240">
            <v>0.32</v>
          </cell>
        </row>
        <row r="241">
          <cell r="A241" t="str">
            <v>E07000112</v>
          </cell>
          <cell r="B241" t="str">
            <v>Shepway</v>
          </cell>
          <cell r="C241" t="str">
            <v>E07000112</v>
          </cell>
          <cell r="E241">
            <v>49.91</v>
          </cell>
          <cell r="F241">
            <v>81</v>
          </cell>
          <cell r="G241" t="str">
            <v>--</v>
          </cell>
          <cell r="H241" t="str">
            <v>--</v>
          </cell>
          <cell r="I241" t="str">
            <v>--</v>
          </cell>
          <cell r="J241" t="str">
            <v>--</v>
          </cell>
          <cell r="K241" t="str">
            <v>--</v>
          </cell>
          <cell r="L241">
            <v>86</v>
          </cell>
          <cell r="M241">
            <v>1.72</v>
          </cell>
          <cell r="N241">
            <v>23</v>
          </cell>
          <cell r="O241">
            <v>83</v>
          </cell>
          <cell r="P241">
            <v>108</v>
          </cell>
          <cell r="Q241">
            <v>300</v>
          </cell>
          <cell r="R241">
            <v>57</v>
          </cell>
          <cell r="S241" t="str">
            <v>--</v>
          </cell>
          <cell r="T241">
            <v>6</v>
          </cell>
          <cell r="U241" t="str">
            <v>--</v>
          </cell>
          <cell r="V241">
            <v>7</v>
          </cell>
          <cell r="W241">
            <v>70</v>
          </cell>
          <cell r="X241">
            <v>1.4</v>
          </cell>
        </row>
        <row r="242">
          <cell r="A242" t="str">
            <v>E06000051</v>
          </cell>
          <cell r="B242" t="str">
            <v>Shropshire</v>
          </cell>
          <cell r="C242" t="str">
            <v>E06000051</v>
          </cell>
          <cell r="E242">
            <v>135.511</v>
          </cell>
          <cell r="F242">
            <v>250</v>
          </cell>
          <cell r="G242" t="str">
            <v>--</v>
          </cell>
          <cell r="H242" t="str">
            <v>--</v>
          </cell>
          <cell r="I242" t="str">
            <v>--</v>
          </cell>
          <cell r="J242" t="str">
            <v>--</v>
          </cell>
          <cell r="K242" t="str">
            <v>--</v>
          </cell>
          <cell r="L242">
            <v>260</v>
          </cell>
          <cell r="M242">
            <v>1.92</v>
          </cell>
          <cell r="N242">
            <v>32</v>
          </cell>
          <cell r="O242">
            <v>354</v>
          </cell>
          <cell r="P242">
            <v>234</v>
          </cell>
          <cell r="Q242">
            <v>880</v>
          </cell>
          <cell r="R242">
            <v>28</v>
          </cell>
          <cell r="S242" t="str">
            <v>--</v>
          </cell>
          <cell r="T242">
            <v>45</v>
          </cell>
          <cell r="U242">
            <v>13</v>
          </cell>
          <cell r="V242" t="str">
            <v>--</v>
          </cell>
          <cell r="W242">
            <v>90</v>
          </cell>
          <cell r="X242">
            <v>0.66</v>
          </cell>
        </row>
        <row r="243">
          <cell r="A243" t="str">
            <v>E06000039</v>
          </cell>
          <cell r="B243" t="str">
            <v>Slough</v>
          </cell>
          <cell r="C243" t="str">
            <v>E06000039</v>
          </cell>
          <cell r="E243">
            <v>54.781999999999996</v>
          </cell>
          <cell r="F243">
            <v>78</v>
          </cell>
          <cell r="G243">
            <v>54</v>
          </cell>
          <cell r="H243">
            <v>85</v>
          </cell>
          <cell r="I243" t="str">
            <v>--</v>
          </cell>
          <cell r="J243">
            <v>10</v>
          </cell>
          <cell r="K243" t="str">
            <v>--</v>
          </cell>
          <cell r="L243">
            <v>237</v>
          </cell>
          <cell r="M243">
            <v>4.33</v>
          </cell>
          <cell r="N243">
            <v>53</v>
          </cell>
          <cell r="O243">
            <v>57</v>
          </cell>
          <cell r="P243">
            <v>103</v>
          </cell>
          <cell r="Q243">
            <v>450</v>
          </cell>
          <cell r="R243" t="str">
            <v>--</v>
          </cell>
          <cell r="S243" t="str">
            <v>--</v>
          </cell>
          <cell r="T243">
            <v>63</v>
          </cell>
          <cell r="U243">
            <v>131</v>
          </cell>
          <cell r="V243">
            <v>72</v>
          </cell>
          <cell r="W243">
            <v>303</v>
          </cell>
          <cell r="X243">
            <v>5.53</v>
          </cell>
        </row>
        <row r="244">
          <cell r="A244" t="str">
            <v>E08000029</v>
          </cell>
          <cell r="B244" t="str">
            <v>Solihull</v>
          </cell>
          <cell r="C244" t="str">
            <v>E08000029</v>
          </cell>
          <cell r="E244">
            <v>88.664000000000001</v>
          </cell>
          <cell r="F244">
            <v>344</v>
          </cell>
          <cell r="G244">
            <v>17</v>
          </cell>
          <cell r="H244">
            <v>20</v>
          </cell>
          <cell r="I244">
            <v>23</v>
          </cell>
          <cell r="J244">
            <v>10</v>
          </cell>
          <cell r="K244">
            <v>6</v>
          </cell>
          <cell r="L244">
            <v>418</v>
          </cell>
          <cell r="M244">
            <v>4.71</v>
          </cell>
          <cell r="N244">
            <v>36</v>
          </cell>
          <cell r="O244">
            <v>216</v>
          </cell>
          <cell r="P244">
            <v>113</v>
          </cell>
          <cell r="Q244">
            <v>783</v>
          </cell>
          <cell r="R244" t="str">
            <v>--</v>
          </cell>
          <cell r="S244" t="str">
            <v>--</v>
          </cell>
          <cell r="T244">
            <v>66</v>
          </cell>
          <cell r="U244">
            <v>34</v>
          </cell>
          <cell r="V244" t="str">
            <v>--</v>
          </cell>
          <cell r="W244">
            <v>101</v>
          </cell>
          <cell r="X244">
            <v>1.1400000000000001</v>
          </cell>
        </row>
        <row r="245">
          <cell r="A245" t="str">
            <v>E07000006</v>
          </cell>
          <cell r="B245" t="str">
            <v>South Bucks</v>
          </cell>
          <cell r="C245" t="str">
            <v>E07000006</v>
          </cell>
          <cell r="E245">
            <v>27.838999999999999</v>
          </cell>
          <cell r="F245">
            <v>42</v>
          </cell>
          <cell r="G245" t="str">
            <v>--</v>
          </cell>
          <cell r="H245">
            <v>5</v>
          </cell>
          <cell r="I245" t="str">
            <v>--</v>
          </cell>
          <cell r="J245" t="str">
            <v>--</v>
          </cell>
          <cell r="K245">
            <v>16</v>
          </cell>
          <cell r="L245">
            <v>68</v>
          </cell>
          <cell r="M245">
            <v>2.44</v>
          </cell>
          <cell r="N245">
            <v>8</v>
          </cell>
          <cell r="O245">
            <v>5</v>
          </cell>
          <cell r="P245">
            <v>21</v>
          </cell>
          <cell r="Q245">
            <v>102</v>
          </cell>
          <cell r="R245">
            <v>33</v>
          </cell>
          <cell r="S245" t="str">
            <v>--</v>
          </cell>
          <cell r="T245">
            <v>22</v>
          </cell>
          <cell r="U245" t="str">
            <v>--</v>
          </cell>
          <cell r="V245">
            <v>11</v>
          </cell>
          <cell r="W245">
            <v>68</v>
          </cell>
          <cell r="X245">
            <v>2.44</v>
          </cell>
        </row>
        <row r="246">
          <cell r="A246" t="str">
            <v>E07000012</v>
          </cell>
          <cell r="B246" t="str">
            <v>South Cambridgeshire</v>
          </cell>
          <cell r="C246" t="str">
            <v>E07000012</v>
          </cell>
          <cell r="E246">
            <v>64.254999999999995</v>
          </cell>
          <cell r="F246">
            <v>144</v>
          </cell>
          <cell r="G246">
            <v>7</v>
          </cell>
          <cell r="H246" t="str">
            <v>--</v>
          </cell>
          <cell r="I246" t="str">
            <v>--</v>
          </cell>
          <cell r="J246" t="str">
            <v>--</v>
          </cell>
          <cell r="K246">
            <v>10</v>
          </cell>
          <cell r="L246">
            <v>167</v>
          </cell>
          <cell r="M246">
            <v>2.6</v>
          </cell>
          <cell r="N246">
            <v>9</v>
          </cell>
          <cell r="O246">
            <v>17</v>
          </cell>
          <cell r="P246">
            <v>25</v>
          </cell>
          <cell r="Q246">
            <v>218</v>
          </cell>
          <cell r="R246" t="str">
            <v>--</v>
          </cell>
          <cell r="S246" t="str">
            <v>--</v>
          </cell>
          <cell r="T246">
            <v>56</v>
          </cell>
          <cell r="U246" t="str">
            <v>--</v>
          </cell>
          <cell r="V246" t="str">
            <v>--</v>
          </cell>
          <cell r="W246">
            <v>60</v>
          </cell>
          <cell r="X246">
            <v>0.93</v>
          </cell>
        </row>
        <row r="247">
          <cell r="A247" t="str">
            <v>E07000039</v>
          </cell>
          <cell r="B247" t="str">
            <v>South Derbyshire</v>
          </cell>
          <cell r="C247" t="str">
            <v>E07000039</v>
          </cell>
          <cell r="E247">
            <v>41.935000000000002</v>
          </cell>
          <cell r="F247">
            <v>108</v>
          </cell>
          <cell r="G247" t="str">
            <v>--</v>
          </cell>
          <cell r="H247" t="str">
            <v>--</v>
          </cell>
          <cell r="I247" t="str">
            <v>--</v>
          </cell>
          <cell r="J247" t="str">
            <v>--</v>
          </cell>
          <cell r="K247" t="str">
            <v>--</v>
          </cell>
          <cell r="L247">
            <v>109</v>
          </cell>
          <cell r="M247">
            <v>2.6</v>
          </cell>
          <cell r="N247">
            <v>7</v>
          </cell>
          <cell r="O247">
            <v>7</v>
          </cell>
          <cell r="P247">
            <v>47</v>
          </cell>
          <cell r="Q247">
            <v>170</v>
          </cell>
          <cell r="R247">
            <v>6</v>
          </cell>
          <cell r="S247" t="str">
            <v>--</v>
          </cell>
          <cell r="T247" t="str">
            <v>--</v>
          </cell>
          <cell r="U247" t="str">
            <v>--</v>
          </cell>
          <cell r="V247" t="str">
            <v>--</v>
          </cell>
          <cell r="W247">
            <v>12</v>
          </cell>
          <cell r="X247">
            <v>0.28999999999999998</v>
          </cell>
        </row>
        <row r="248">
          <cell r="A248" t="str">
            <v>E06000025</v>
          </cell>
          <cell r="B248" t="str">
            <v>South Gloucestershire</v>
          </cell>
          <cell r="C248" t="str">
            <v>E06000025</v>
          </cell>
          <cell r="E248">
            <v>114.595</v>
          </cell>
          <cell r="F248">
            <v>123</v>
          </cell>
          <cell r="G248">
            <v>9</v>
          </cell>
          <cell r="H248" t="str">
            <v>--</v>
          </cell>
          <cell r="I248">
            <v>5</v>
          </cell>
          <cell r="J248" t="str">
            <v>--</v>
          </cell>
          <cell r="K248">
            <v>15</v>
          </cell>
          <cell r="L248">
            <v>157</v>
          </cell>
          <cell r="M248">
            <v>1.37</v>
          </cell>
          <cell r="N248">
            <v>56</v>
          </cell>
          <cell r="O248">
            <v>27</v>
          </cell>
          <cell r="P248">
            <v>73</v>
          </cell>
          <cell r="Q248">
            <v>313</v>
          </cell>
          <cell r="R248" t="str">
            <v>--</v>
          </cell>
          <cell r="S248" t="str">
            <v>--</v>
          </cell>
          <cell r="T248">
            <v>12</v>
          </cell>
          <cell r="U248">
            <v>12</v>
          </cell>
          <cell r="V248">
            <v>36</v>
          </cell>
          <cell r="W248">
            <v>68</v>
          </cell>
          <cell r="X248">
            <v>0.59</v>
          </cell>
        </row>
        <row r="249">
          <cell r="A249" t="str">
            <v>E07000044</v>
          </cell>
          <cell r="B249" t="str">
            <v>South Hams</v>
          </cell>
          <cell r="C249" t="str">
            <v>E07000044</v>
          </cell>
          <cell r="E249">
            <v>38.052999999999997</v>
          </cell>
          <cell r="F249" t="str">
            <v>--</v>
          </cell>
          <cell r="G249" t="str">
            <v>--</v>
          </cell>
          <cell r="H249" t="str">
            <v>--</v>
          </cell>
          <cell r="I249" t="str">
            <v>--</v>
          </cell>
          <cell r="J249" t="str">
            <v>--</v>
          </cell>
          <cell r="K249" t="str">
            <v>--</v>
          </cell>
          <cell r="L249">
            <v>13</v>
          </cell>
          <cell r="M249">
            <v>0.34</v>
          </cell>
          <cell r="N249" t="str">
            <v>--</v>
          </cell>
          <cell r="O249" t="str">
            <v>--</v>
          </cell>
          <cell r="P249">
            <v>9</v>
          </cell>
          <cell r="Q249">
            <v>30</v>
          </cell>
          <cell r="R249" t="str">
            <v>--</v>
          </cell>
          <cell r="S249" t="str">
            <v>--</v>
          </cell>
          <cell r="T249" t="str">
            <v>--</v>
          </cell>
          <cell r="U249">
            <v>6</v>
          </cell>
          <cell r="V249" t="str">
            <v>--</v>
          </cell>
          <cell r="W249">
            <v>9</v>
          </cell>
          <cell r="X249">
            <v>0.24</v>
          </cell>
        </row>
        <row r="250">
          <cell r="A250" t="str">
            <v>E07000140</v>
          </cell>
          <cell r="B250" t="str">
            <v>South Holland</v>
          </cell>
          <cell r="C250" t="str">
            <v>E07000140</v>
          </cell>
          <cell r="E250">
            <v>38.89</v>
          </cell>
          <cell r="F250">
            <v>41</v>
          </cell>
          <cell r="G250" t="str">
            <v>--</v>
          </cell>
          <cell r="H250" t="str">
            <v>--</v>
          </cell>
          <cell r="I250" t="str">
            <v>--</v>
          </cell>
          <cell r="J250" t="str">
            <v>--</v>
          </cell>
          <cell r="K250" t="str">
            <v>--</v>
          </cell>
          <cell r="L250">
            <v>42</v>
          </cell>
          <cell r="M250">
            <v>1.08</v>
          </cell>
          <cell r="N250">
            <v>13</v>
          </cell>
          <cell r="O250">
            <v>8</v>
          </cell>
          <cell r="P250">
            <v>31</v>
          </cell>
          <cell r="Q250">
            <v>94</v>
          </cell>
          <cell r="R250" t="str">
            <v>--</v>
          </cell>
          <cell r="S250" t="str">
            <v>--</v>
          </cell>
          <cell r="T250" t="str">
            <v>--</v>
          </cell>
          <cell r="U250" t="str">
            <v>--</v>
          </cell>
          <cell r="V250" t="str">
            <v>--</v>
          </cell>
          <cell r="W250">
            <v>28</v>
          </cell>
          <cell r="X250">
            <v>0.72</v>
          </cell>
        </row>
        <row r="251">
          <cell r="A251" t="str">
            <v>E07000141</v>
          </cell>
          <cell r="B251" t="str">
            <v>South Kesteven</v>
          </cell>
          <cell r="C251" t="str">
            <v>E07000141</v>
          </cell>
          <cell r="E251">
            <v>60.835000000000001</v>
          </cell>
          <cell r="F251">
            <v>190</v>
          </cell>
          <cell r="G251" t="str">
            <v>--</v>
          </cell>
          <cell r="H251" t="str">
            <v>--</v>
          </cell>
          <cell r="I251" t="str">
            <v>--</v>
          </cell>
          <cell r="J251" t="str">
            <v>--</v>
          </cell>
          <cell r="K251" t="str">
            <v>--</v>
          </cell>
          <cell r="L251">
            <v>197</v>
          </cell>
          <cell r="M251">
            <v>3.24</v>
          </cell>
          <cell r="N251">
            <v>30</v>
          </cell>
          <cell r="O251">
            <v>6</v>
          </cell>
          <cell r="P251">
            <v>34</v>
          </cell>
          <cell r="Q251">
            <v>267</v>
          </cell>
          <cell r="R251" t="str">
            <v>--</v>
          </cell>
          <cell r="S251" t="str">
            <v>--</v>
          </cell>
          <cell r="T251" t="str">
            <v>--</v>
          </cell>
          <cell r="U251" t="str">
            <v>--</v>
          </cell>
          <cell r="V251" t="str">
            <v>--</v>
          </cell>
          <cell r="W251">
            <v>22</v>
          </cell>
          <cell r="X251">
            <v>0.36</v>
          </cell>
        </row>
        <row r="252">
          <cell r="A252" t="str">
            <v>E07000031</v>
          </cell>
          <cell r="B252" t="str">
            <v>South Lakeland</v>
          </cell>
          <cell r="C252" t="str">
            <v>E07000031</v>
          </cell>
          <cell r="E252">
            <v>47.145000000000003</v>
          </cell>
          <cell r="F252">
            <v>19</v>
          </cell>
          <cell r="G252" t="str">
            <v>--</v>
          </cell>
          <cell r="H252" t="str">
            <v>--</v>
          </cell>
          <cell r="I252" t="str">
            <v>--</v>
          </cell>
          <cell r="J252" t="str">
            <v>--</v>
          </cell>
          <cell r="K252" t="str">
            <v>--</v>
          </cell>
          <cell r="L252">
            <v>22</v>
          </cell>
          <cell r="M252">
            <v>0.47</v>
          </cell>
          <cell r="N252">
            <v>6</v>
          </cell>
          <cell r="O252">
            <v>30</v>
          </cell>
          <cell r="P252">
            <v>46</v>
          </cell>
          <cell r="Q252">
            <v>104</v>
          </cell>
          <cell r="R252" t="str">
            <v>--</v>
          </cell>
          <cell r="S252">
            <v>7</v>
          </cell>
          <cell r="T252" t="str">
            <v>--</v>
          </cell>
          <cell r="U252" t="str">
            <v>--</v>
          </cell>
          <cell r="V252" t="str">
            <v>--</v>
          </cell>
          <cell r="W252">
            <v>9</v>
          </cell>
          <cell r="X252">
            <v>0.19</v>
          </cell>
        </row>
        <row r="253">
          <cell r="A253" t="str">
            <v>E07000149</v>
          </cell>
          <cell r="B253" t="str">
            <v>South Norfolk</v>
          </cell>
          <cell r="C253" t="str">
            <v>E07000149</v>
          </cell>
          <cell r="E253">
            <v>56.66</v>
          </cell>
          <cell r="F253">
            <v>38</v>
          </cell>
          <cell r="G253" t="str">
            <v>--</v>
          </cell>
          <cell r="H253" t="str">
            <v>--</v>
          </cell>
          <cell r="I253" t="str">
            <v>--</v>
          </cell>
          <cell r="J253" t="str">
            <v>--</v>
          </cell>
          <cell r="K253" t="str">
            <v>--</v>
          </cell>
          <cell r="L253">
            <v>43</v>
          </cell>
          <cell r="M253">
            <v>0.76</v>
          </cell>
          <cell r="N253">
            <v>14</v>
          </cell>
          <cell r="O253">
            <v>6</v>
          </cell>
          <cell r="P253">
            <v>19</v>
          </cell>
          <cell r="Q253">
            <v>82</v>
          </cell>
          <cell r="R253">
            <v>5</v>
          </cell>
          <cell r="S253">
            <v>5</v>
          </cell>
          <cell r="T253">
            <v>9</v>
          </cell>
          <cell r="U253" t="str">
            <v>--</v>
          </cell>
          <cell r="V253" t="str">
            <v>--</v>
          </cell>
          <cell r="W253">
            <v>23</v>
          </cell>
          <cell r="X253">
            <v>0.41</v>
          </cell>
        </row>
        <row r="254">
          <cell r="A254" t="str">
            <v>E07000155</v>
          </cell>
          <cell r="B254" t="str">
            <v>South Northamptonshire</v>
          </cell>
          <cell r="C254" t="str">
            <v>E07000155</v>
          </cell>
          <cell r="E254">
            <v>36.781999999999996</v>
          </cell>
          <cell r="F254">
            <v>49</v>
          </cell>
          <cell r="G254" t="str">
            <v>--</v>
          </cell>
          <cell r="H254" t="str">
            <v>--</v>
          </cell>
          <cell r="I254" t="str">
            <v>--</v>
          </cell>
          <cell r="J254" t="str">
            <v>--</v>
          </cell>
          <cell r="K254" t="str">
            <v>--</v>
          </cell>
          <cell r="L254">
            <v>53</v>
          </cell>
          <cell r="M254">
            <v>1.44</v>
          </cell>
          <cell r="N254">
            <v>11</v>
          </cell>
          <cell r="O254">
            <v>7</v>
          </cell>
          <cell r="P254">
            <v>15</v>
          </cell>
          <cell r="Q254">
            <v>86</v>
          </cell>
          <cell r="R254" t="str">
            <v>--</v>
          </cell>
          <cell r="S254" t="str">
            <v>--</v>
          </cell>
          <cell r="T254">
            <v>8</v>
          </cell>
          <cell r="U254">
            <v>7</v>
          </cell>
          <cell r="V254">
            <v>7</v>
          </cell>
          <cell r="W254">
            <v>29</v>
          </cell>
          <cell r="X254">
            <v>0.79</v>
          </cell>
        </row>
        <row r="255">
          <cell r="A255" t="str">
            <v>E07000179</v>
          </cell>
          <cell r="B255" t="str">
            <v>South Oxfordshire</v>
          </cell>
          <cell r="C255" t="str">
            <v>E07000179</v>
          </cell>
          <cell r="E255">
            <v>56.52</v>
          </cell>
          <cell r="F255">
            <v>29</v>
          </cell>
          <cell r="G255" t="str">
            <v>--</v>
          </cell>
          <cell r="H255" t="str">
            <v>--</v>
          </cell>
          <cell r="I255" t="str">
            <v>--</v>
          </cell>
          <cell r="J255" t="str">
            <v>--</v>
          </cell>
          <cell r="K255" t="str">
            <v>--</v>
          </cell>
          <cell r="L255">
            <v>33</v>
          </cell>
          <cell r="M255">
            <v>0.57999999999999996</v>
          </cell>
          <cell r="N255" t="str">
            <v>--</v>
          </cell>
          <cell r="O255" t="str">
            <v>--</v>
          </cell>
          <cell r="P255">
            <v>16</v>
          </cell>
          <cell r="Q255">
            <v>60</v>
          </cell>
          <cell r="R255" t="str">
            <v>--</v>
          </cell>
          <cell r="S255" t="str">
            <v>--</v>
          </cell>
          <cell r="T255">
            <v>9</v>
          </cell>
          <cell r="U255" t="str">
            <v>--</v>
          </cell>
          <cell r="V255" t="str">
            <v>--</v>
          </cell>
          <cell r="W255">
            <v>14</v>
          </cell>
          <cell r="X255">
            <v>0.25</v>
          </cell>
        </row>
        <row r="256">
          <cell r="A256" t="str">
            <v>E07000126</v>
          </cell>
          <cell r="B256" t="str">
            <v>South Ribble</v>
          </cell>
          <cell r="C256" t="str">
            <v>E07000126</v>
          </cell>
          <cell r="E256">
            <v>47.098999999999997</v>
          </cell>
          <cell r="F256">
            <v>42</v>
          </cell>
          <cell r="G256" t="str">
            <v>--</v>
          </cell>
          <cell r="H256" t="str">
            <v>--</v>
          </cell>
          <cell r="I256" t="str">
            <v>--</v>
          </cell>
          <cell r="J256" t="str">
            <v>--</v>
          </cell>
          <cell r="K256" t="str">
            <v>--</v>
          </cell>
          <cell r="L256">
            <v>44</v>
          </cell>
          <cell r="M256">
            <v>0.93</v>
          </cell>
          <cell r="N256">
            <v>12</v>
          </cell>
          <cell r="O256" t="str">
            <v>--</v>
          </cell>
          <cell r="P256" t="str">
            <v>--</v>
          </cell>
          <cell r="Q256">
            <v>68</v>
          </cell>
          <cell r="R256" t="str">
            <v>--</v>
          </cell>
          <cell r="S256" t="str">
            <v>--</v>
          </cell>
          <cell r="T256">
            <v>24</v>
          </cell>
          <cell r="U256" t="str">
            <v>--</v>
          </cell>
          <cell r="V256" t="str">
            <v>--</v>
          </cell>
          <cell r="W256">
            <v>28</v>
          </cell>
          <cell r="X256">
            <v>0.59</v>
          </cell>
        </row>
        <row r="257">
          <cell r="A257" t="str">
            <v>E07000189</v>
          </cell>
          <cell r="B257" t="str">
            <v>South Somerset</v>
          </cell>
          <cell r="C257" t="str">
            <v>E07000189</v>
          </cell>
          <cell r="E257">
            <v>72.712000000000003</v>
          </cell>
          <cell r="F257">
            <v>177</v>
          </cell>
          <cell r="G257" t="str">
            <v>--</v>
          </cell>
          <cell r="H257" t="str">
            <v>--</v>
          </cell>
          <cell r="I257" t="str">
            <v>--</v>
          </cell>
          <cell r="J257" t="str">
            <v>--</v>
          </cell>
          <cell r="K257" t="str">
            <v>--</v>
          </cell>
          <cell r="L257">
            <v>180</v>
          </cell>
          <cell r="M257">
            <v>2.48</v>
          </cell>
          <cell r="N257" t="str">
            <v>--</v>
          </cell>
          <cell r="O257" t="str">
            <v>--</v>
          </cell>
          <cell r="P257">
            <v>34</v>
          </cell>
          <cell r="Q257">
            <v>236</v>
          </cell>
          <cell r="R257" t="str">
            <v>--</v>
          </cell>
          <cell r="S257">
            <v>19</v>
          </cell>
          <cell r="T257">
            <v>18</v>
          </cell>
          <cell r="U257" t="str">
            <v>--</v>
          </cell>
          <cell r="V257" t="str">
            <v>--</v>
          </cell>
          <cell r="W257">
            <v>37</v>
          </cell>
          <cell r="X257">
            <v>0.51</v>
          </cell>
        </row>
        <row r="258">
          <cell r="A258" t="str">
            <v>E07000196</v>
          </cell>
          <cell r="B258" t="str">
            <v>South Staffordshire</v>
          </cell>
          <cell r="C258" t="str">
            <v>E07000196</v>
          </cell>
          <cell r="E258">
            <v>46.676000000000002</v>
          </cell>
          <cell r="F258" t="str">
            <v>--</v>
          </cell>
          <cell r="G258" t="str">
            <v>--</v>
          </cell>
          <cell r="H258" t="str">
            <v>--</v>
          </cell>
          <cell r="I258" t="str">
            <v>--</v>
          </cell>
          <cell r="J258" t="str">
            <v>--</v>
          </cell>
          <cell r="K258" t="str">
            <v>--</v>
          </cell>
          <cell r="L258">
            <v>37</v>
          </cell>
          <cell r="M258">
            <v>0.79</v>
          </cell>
          <cell r="N258" t="str">
            <v>--</v>
          </cell>
          <cell r="O258" t="str">
            <v>--</v>
          </cell>
          <cell r="P258" t="str">
            <v>--</v>
          </cell>
          <cell r="Q258">
            <v>40</v>
          </cell>
          <cell r="R258" t="str">
            <v>--</v>
          </cell>
          <cell r="S258" t="str">
            <v>--</v>
          </cell>
          <cell r="T258" t="str">
            <v>--</v>
          </cell>
          <cell r="U258" t="str">
            <v>--</v>
          </cell>
          <cell r="V258" t="str">
            <v>--</v>
          </cell>
          <cell r="W258" t="str">
            <v>--</v>
          </cell>
          <cell r="X258" t="str">
            <v>--</v>
          </cell>
        </row>
        <row r="259">
          <cell r="A259" t="str">
            <v>E08000023</v>
          </cell>
          <cell r="B259" t="str">
            <v>South Tyneside</v>
          </cell>
          <cell r="C259" t="str">
            <v>E08000023</v>
          </cell>
          <cell r="E259">
            <v>68.715999999999994</v>
          </cell>
          <cell r="F259">
            <v>110</v>
          </cell>
          <cell r="G259" t="str">
            <v>--</v>
          </cell>
          <cell r="H259" t="str">
            <v>--</v>
          </cell>
          <cell r="I259" t="str">
            <v>--</v>
          </cell>
          <cell r="J259" t="str">
            <v>--</v>
          </cell>
          <cell r="K259" t="str">
            <v>--</v>
          </cell>
          <cell r="L259">
            <v>118</v>
          </cell>
          <cell r="M259">
            <v>1.72</v>
          </cell>
          <cell r="N259" t="str">
            <v>--</v>
          </cell>
          <cell r="O259" t="str">
            <v>--</v>
          </cell>
          <cell r="P259">
            <v>110</v>
          </cell>
          <cell r="Q259">
            <v>237</v>
          </cell>
          <cell r="R259" t="str">
            <v>--</v>
          </cell>
          <cell r="S259" t="str">
            <v>--</v>
          </cell>
          <cell r="T259" t="str">
            <v>--</v>
          </cell>
          <cell r="U259" t="str">
            <v>--</v>
          </cell>
          <cell r="V259" t="str">
            <v>--</v>
          </cell>
          <cell r="W259" t="str">
            <v>--</v>
          </cell>
          <cell r="X259" t="str">
            <v>--</v>
          </cell>
        </row>
        <row r="260">
          <cell r="A260" t="str">
            <v>E06000045</v>
          </cell>
          <cell r="B260" t="str">
            <v>Southampton</v>
          </cell>
          <cell r="C260" t="str">
            <v>E06000045</v>
          </cell>
          <cell r="E260">
            <v>103.301</v>
          </cell>
          <cell r="F260">
            <v>206</v>
          </cell>
          <cell r="G260">
            <v>21</v>
          </cell>
          <cell r="H260">
            <v>27</v>
          </cell>
          <cell r="I260">
            <v>6</v>
          </cell>
          <cell r="J260" t="str">
            <v>--</v>
          </cell>
          <cell r="K260" t="str">
            <v>--</v>
          </cell>
          <cell r="L260">
            <v>260</v>
          </cell>
          <cell r="M260">
            <v>2.52</v>
          </cell>
          <cell r="N260">
            <v>27</v>
          </cell>
          <cell r="O260">
            <v>21</v>
          </cell>
          <cell r="P260">
            <v>10</v>
          </cell>
          <cell r="Q260">
            <v>318</v>
          </cell>
          <cell r="R260" t="str">
            <v>--</v>
          </cell>
          <cell r="S260" t="str">
            <v>--</v>
          </cell>
          <cell r="T260">
            <v>116</v>
          </cell>
          <cell r="U260" t="str">
            <v>--</v>
          </cell>
          <cell r="V260">
            <v>53</v>
          </cell>
          <cell r="W260">
            <v>169</v>
          </cell>
          <cell r="X260">
            <v>1.64</v>
          </cell>
        </row>
        <row r="261">
          <cell r="A261" t="str">
            <v>E06000033</v>
          </cell>
          <cell r="B261" t="str">
            <v>Southend-on-Sea</v>
          </cell>
          <cell r="C261" t="str">
            <v>E06000033</v>
          </cell>
          <cell r="E261">
            <v>78.426000000000002</v>
          </cell>
          <cell r="F261">
            <v>108</v>
          </cell>
          <cell r="G261">
            <v>5</v>
          </cell>
          <cell r="H261">
            <v>5</v>
          </cell>
          <cell r="I261" t="str">
            <v>--</v>
          </cell>
          <cell r="J261" t="str">
            <v>--</v>
          </cell>
          <cell r="K261" t="str">
            <v>--</v>
          </cell>
          <cell r="L261">
            <v>126</v>
          </cell>
          <cell r="M261">
            <v>1.61</v>
          </cell>
          <cell r="N261">
            <v>41</v>
          </cell>
          <cell r="O261">
            <v>12</v>
          </cell>
          <cell r="P261">
            <v>37</v>
          </cell>
          <cell r="Q261">
            <v>216</v>
          </cell>
          <cell r="R261" t="str">
            <v>--</v>
          </cell>
          <cell r="S261">
            <v>73</v>
          </cell>
          <cell r="T261">
            <v>17</v>
          </cell>
          <cell r="U261" t="str">
            <v>--</v>
          </cell>
          <cell r="V261">
            <v>9</v>
          </cell>
          <cell r="W261">
            <v>99</v>
          </cell>
          <cell r="X261">
            <v>1.26</v>
          </cell>
        </row>
        <row r="262">
          <cell r="A262" t="str">
            <v>E09000028</v>
          </cell>
          <cell r="B262" t="str">
            <v>Southwark</v>
          </cell>
          <cell r="C262" t="str">
            <v>E09000028</v>
          </cell>
          <cell r="E262">
            <v>133.464</v>
          </cell>
          <cell r="F262">
            <v>171</v>
          </cell>
          <cell r="G262">
            <v>366</v>
          </cell>
          <cell r="H262">
            <v>20</v>
          </cell>
          <cell r="I262">
            <v>28</v>
          </cell>
          <cell r="J262">
            <v>20</v>
          </cell>
          <cell r="K262">
            <v>317</v>
          </cell>
          <cell r="L262">
            <v>918</v>
          </cell>
          <cell r="M262">
            <v>6.88</v>
          </cell>
          <cell r="N262">
            <v>219</v>
          </cell>
          <cell r="O262">
            <v>612</v>
          </cell>
          <cell r="P262">
            <v>467</v>
          </cell>
          <cell r="Q262">
            <v>2216</v>
          </cell>
          <cell r="R262">
            <v>336</v>
          </cell>
          <cell r="S262">
            <v>313</v>
          </cell>
          <cell r="T262">
            <v>631</v>
          </cell>
          <cell r="U262">
            <v>171</v>
          </cell>
          <cell r="V262">
            <v>354</v>
          </cell>
          <cell r="W262">
            <v>1805</v>
          </cell>
          <cell r="X262">
            <v>13.52</v>
          </cell>
        </row>
        <row r="263">
          <cell r="A263" t="str">
            <v>E07000213</v>
          </cell>
          <cell r="B263" t="str">
            <v>Spelthorne</v>
          </cell>
          <cell r="C263" t="str">
            <v>E07000213</v>
          </cell>
          <cell r="E263">
            <v>41.414999999999999</v>
          </cell>
          <cell r="F263">
            <v>56</v>
          </cell>
          <cell r="G263" t="str">
            <v>--</v>
          </cell>
          <cell r="H263" t="str">
            <v>--</v>
          </cell>
          <cell r="I263" t="str">
            <v>--</v>
          </cell>
          <cell r="J263" t="str">
            <v>--</v>
          </cell>
          <cell r="K263">
            <v>39</v>
          </cell>
          <cell r="L263">
            <v>103</v>
          </cell>
          <cell r="M263">
            <v>2.4900000000000002</v>
          </cell>
          <cell r="N263">
            <v>14</v>
          </cell>
          <cell r="O263">
            <v>13</v>
          </cell>
          <cell r="P263">
            <v>16</v>
          </cell>
          <cell r="Q263">
            <v>146</v>
          </cell>
          <cell r="R263">
            <v>13</v>
          </cell>
          <cell r="S263" t="str">
            <v>--</v>
          </cell>
          <cell r="T263">
            <v>40</v>
          </cell>
          <cell r="U263" t="str">
            <v>--</v>
          </cell>
          <cell r="V263">
            <v>50</v>
          </cell>
          <cell r="W263">
            <v>103</v>
          </cell>
          <cell r="X263">
            <v>2.4900000000000002</v>
          </cell>
        </row>
        <row r="264">
          <cell r="A264" t="str">
            <v>E07000240</v>
          </cell>
          <cell r="B264" t="str">
            <v>St Albans</v>
          </cell>
          <cell r="C264" t="str">
            <v>E07000240</v>
          </cell>
          <cell r="E264">
            <v>59.042999999999999</v>
          </cell>
          <cell r="F264">
            <v>93</v>
          </cell>
          <cell r="G264">
            <v>10</v>
          </cell>
          <cell r="H264" t="str">
            <v>--</v>
          </cell>
          <cell r="I264">
            <v>8</v>
          </cell>
          <cell r="J264" t="str">
            <v>--</v>
          </cell>
          <cell r="K264">
            <v>10</v>
          </cell>
          <cell r="L264">
            <v>131</v>
          </cell>
          <cell r="M264">
            <v>2.2200000000000002</v>
          </cell>
          <cell r="N264">
            <v>19</v>
          </cell>
          <cell r="O264">
            <v>8</v>
          </cell>
          <cell r="P264">
            <v>14</v>
          </cell>
          <cell r="Q264">
            <v>172</v>
          </cell>
          <cell r="R264">
            <v>13</v>
          </cell>
          <cell r="S264">
            <v>5</v>
          </cell>
          <cell r="T264">
            <v>120</v>
          </cell>
          <cell r="U264" t="str">
            <v>--</v>
          </cell>
          <cell r="V264" t="str">
            <v>--</v>
          </cell>
          <cell r="W264">
            <v>139</v>
          </cell>
          <cell r="X264">
            <v>2.35</v>
          </cell>
        </row>
        <row r="265">
          <cell r="A265" t="str">
            <v>E07000204</v>
          </cell>
          <cell r="B265" t="str">
            <v>St Edmundsbury</v>
          </cell>
          <cell r="C265" t="str">
            <v>E07000204</v>
          </cell>
          <cell r="E265">
            <v>47.613999999999997</v>
          </cell>
          <cell r="F265">
            <v>137</v>
          </cell>
          <cell r="G265" t="str">
            <v>--</v>
          </cell>
          <cell r="H265" t="str">
            <v>--</v>
          </cell>
          <cell r="I265" t="str">
            <v>--</v>
          </cell>
          <cell r="J265" t="str">
            <v>--</v>
          </cell>
          <cell r="K265" t="str">
            <v>--</v>
          </cell>
          <cell r="L265">
            <v>146</v>
          </cell>
          <cell r="M265">
            <v>3.07</v>
          </cell>
          <cell r="N265">
            <v>29</v>
          </cell>
          <cell r="O265">
            <v>8</v>
          </cell>
          <cell r="P265">
            <v>35</v>
          </cell>
          <cell r="Q265">
            <v>218</v>
          </cell>
          <cell r="R265">
            <v>17</v>
          </cell>
          <cell r="S265">
            <v>7</v>
          </cell>
          <cell r="T265">
            <v>11</v>
          </cell>
          <cell r="U265" t="str">
            <v>--</v>
          </cell>
          <cell r="V265" t="str">
            <v>--</v>
          </cell>
          <cell r="W265">
            <v>35</v>
          </cell>
          <cell r="X265">
            <v>0.74</v>
          </cell>
        </row>
        <row r="266">
          <cell r="A266" t="str">
            <v>E08000013</v>
          </cell>
          <cell r="B266" t="str">
            <v>St. Helens</v>
          </cell>
          <cell r="C266" t="str">
            <v>E08000013</v>
          </cell>
          <cell r="E266">
            <v>78.156000000000006</v>
          </cell>
          <cell r="F266">
            <v>72</v>
          </cell>
          <cell r="G266" t="str">
            <v>--</v>
          </cell>
          <cell r="H266" t="str">
            <v>--</v>
          </cell>
          <cell r="I266" t="str">
            <v>--</v>
          </cell>
          <cell r="J266" t="str">
            <v>--</v>
          </cell>
          <cell r="K266">
            <v>5</v>
          </cell>
          <cell r="L266">
            <v>84</v>
          </cell>
          <cell r="M266">
            <v>1.07</v>
          </cell>
          <cell r="N266">
            <v>22</v>
          </cell>
          <cell r="O266">
            <v>6</v>
          </cell>
          <cell r="P266">
            <v>22</v>
          </cell>
          <cell r="Q266">
            <v>134</v>
          </cell>
          <cell r="R266" t="str">
            <v>--</v>
          </cell>
          <cell r="S266" t="str">
            <v>--</v>
          </cell>
          <cell r="T266" t="str">
            <v>--</v>
          </cell>
          <cell r="U266" t="str">
            <v>--</v>
          </cell>
          <cell r="V266">
            <v>12</v>
          </cell>
          <cell r="W266">
            <v>13</v>
          </cell>
          <cell r="X266">
            <v>0.17</v>
          </cell>
        </row>
        <row r="267">
          <cell r="A267" t="str">
            <v>E07000197</v>
          </cell>
          <cell r="B267" t="str">
            <v>Stafford</v>
          </cell>
          <cell r="C267" t="str">
            <v>E07000197</v>
          </cell>
          <cell r="E267">
            <v>57.651000000000003</v>
          </cell>
          <cell r="F267">
            <v>73</v>
          </cell>
          <cell r="G267" t="str">
            <v>--</v>
          </cell>
          <cell r="H267" t="str">
            <v>--</v>
          </cell>
          <cell r="I267" t="str">
            <v>--</v>
          </cell>
          <cell r="J267" t="str">
            <v>--</v>
          </cell>
          <cell r="K267" t="str">
            <v>--</v>
          </cell>
          <cell r="L267">
            <v>76</v>
          </cell>
          <cell r="M267">
            <v>1.32</v>
          </cell>
          <cell r="N267">
            <v>17</v>
          </cell>
          <cell r="O267">
            <v>6</v>
          </cell>
          <cell r="P267">
            <v>11</v>
          </cell>
          <cell r="Q267">
            <v>110</v>
          </cell>
          <cell r="R267" t="str">
            <v>--</v>
          </cell>
          <cell r="S267" t="str">
            <v>--</v>
          </cell>
          <cell r="T267" t="str">
            <v>--</v>
          </cell>
          <cell r="U267" t="str">
            <v>--</v>
          </cell>
          <cell r="V267" t="str">
            <v>--</v>
          </cell>
          <cell r="W267" t="str">
            <v>--</v>
          </cell>
          <cell r="X267" t="str">
            <v>--</v>
          </cell>
        </row>
        <row r="268">
          <cell r="A268" t="str">
            <v>E07000198</v>
          </cell>
          <cell r="B268" t="str">
            <v>Staffordshire Moorlands</v>
          </cell>
          <cell r="C268" t="str">
            <v>E07000198</v>
          </cell>
          <cell r="E268">
            <v>42.654000000000003</v>
          </cell>
          <cell r="F268" t="str">
            <v>--</v>
          </cell>
          <cell r="G268" t="str">
            <v>--</v>
          </cell>
          <cell r="H268" t="str">
            <v>--</v>
          </cell>
          <cell r="I268" t="str">
            <v>--</v>
          </cell>
          <cell r="J268" t="str">
            <v>--</v>
          </cell>
          <cell r="K268" t="str">
            <v>--</v>
          </cell>
          <cell r="L268">
            <v>56</v>
          </cell>
          <cell r="M268">
            <v>1.31</v>
          </cell>
          <cell r="N268" t="str">
            <v>--</v>
          </cell>
          <cell r="O268" t="str">
            <v>--</v>
          </cell>
          <cell r="P268">
            <v>15</v>
          </cell>
          <cell r="Q268">
            <v>76</v>
          </cell>
          <cell r="R268" t="str">
            <v>--</v>
          </cell>
          <cell r="S268" t="str">
            <v>--</v>
          </cell>
          <cell r="T268" t="str">
            <v>--</v>
          </cell>
          <cell r="U268" t="str">
            <v>--</v>
          </cell>
          <cell r="V268">
            <v>11</v>
          </cell>
          <cell r="W268">
            <v>12</v>
          </cell>
          <cell r="X268">
            <v>0.28000000000000003</v>
          </cell>
        </row>
        <row r="269">
          <cell r="A269" t="str">
            <v>E07000243</v>
          </cell>
          <cell r="B269" t="str">
            <v>Stevenage</v>
          </cell>
          <cell r="C269" t="str">
            <v>E07000243</v>
          </cell>
          <cell r="E269">
            <v>36.975999999999999</v>
          </cell>
          <cell r="F269">
            <v>68</v>
          </cell>
          <cell r="G269">
            <v>13</v>
          </cell>
          <cell r="H269">
            <v>12</v>
          </cell>
          <cell r="I269" t="str">
            <v>--</v>
          </cell>
          <cell r="J269" t="str">
            <v>--</v>
          </cell>
          <cell r="K269">
            <v>20</v>
          </cell>
          <cell r="L269">
            <v>120</v>
          </cell>
          <cell r="M269">
            <v>3.25</v>
          </cell>
          <cell r="N269">
            <v>20</v>
          </cell>
          <cell r="O269">
            <v>5</v>
          </cell>
          <cell r="P269">
            <v>13</v>
          </cell>
          <cell r="Q269">
            <v>158</v>
          </cell>
          <cell r="R269" t="str">
            <v>--</v>
          </cell>
          <cell r="S269">
            <v>11</v>
          </cell>
          <cell r="T269">
            <v>99</v>
          </cell>
          <cell r="U269" t="str">
            <v>--</v>
          </cell>
          <cell r="V269" t="str">
            <v>--</v>
          </cell>
          <cell r="W269">
            <v>110</v>
          </cell>
          <cell r="X269">
            <v>2.97</v>
          </cell>
        </row>
        <row r="270">
          <cell r="A270" t="str">
            <v>E08000007</v>
          </cell>
          <cell r="B270" t="str">
            <v>Stockport</v>
          </cell>
          <cell r="C270" t="str">
            <v>E08000007</v>
          </cell>
          <cell r="E270">
            <v>125.949</v>
          </cell>
          <cell r="F270">
            <v>168</v>
          </cell>
          <cell r="G270">
            <v>11</v>
          </cell>
          <cell r="H270">
            <v>11</v>
          </cell>
          <cell r="I270">
            <v>11</v>
          </cell>
          <cell r="J270">
            <v>20</v>
          </cell>
          <cell r="K270">
            <v>20</v>
          </cell>
          <cell r="L270">
            <v>238</v>
          </cell>
          <cell r="M270">
            <v>1.89</v>
          </cell>
          <cell r="N270" t="str">
            <v>--</v>
          </cell>
          <cell r="O270">
            <v>221</v>
          </cell>
          <cell r="P270" t="str">
            <v>--</v>
          </cell>
          <cell r="Q270">
            <v>483</v>
          </cell>
          <cell r="R270" t="str">
            <v>--</v>
          </cell>
          <cell r="S270">
            <v>36</v>
          </cell>
          <cell r="T270">
            <v>13</v>
          </cell>
          <cell r="U270" t="str">
            <v>--</v>
          </cell>
          <cell r="V270" t="str">
            <v>--</v>
          </cell>
          <cell r="W270">
            <v>49</v>
          </cell>
          <cell r="X270">
            <v>0.39</v>
          </cell>
        </row>
        <row r="271">
          <cell r="A271" t="str">
            <v>E06000004</v>
          </cell>
          <cell r="B271" t="str">
            <v>Stockton-on-Tees</v>
          </cell>
          <cell r="C271" t="str">
            <v>E06000004</v>
          </cell>
          <cell r="E271">
            <v>81.978999999999999</v>
          </cell>
          <cell r="F271">
            <v>30</v>
          </cell>
          <cell r="G271">
            <v>8</v>
          </cell>
          <cell r="H271">
            <v>16</v>
          </cell>
          <cell r="I271" t="str">
            <v>--</v>
          </cell>
          <cell r="J271" t="str">
            <v>--</v>
          </cell>
          <cell r="K271" t="str">
            <v>--</v>
          </cell>
          <cell r="L271">
            <v>57</v>
          </cell>
          <cell r="M271">
            <v>0.7</v>
          </cell>
          <cell r="N271" t="str">
            <v>--</v>
          </cell>
          <cell r="O271" t="str">
            <v>--</v>
          </cell>
          <cell r="P271">
            <v>18</v>
          </cell>
          <cell r="Q271">
            <v>84</v>
          </cell>
          <cell r="R271" t="str">
            <v>--</v>
          </cell>
          <cell r="S271" t="str">
            <v>--</v>
          </cell>
          <cell r="T271">
            <v>19</v>
          </cell>
          <cell r="U271" t="str">
            <v>--</v>
          </cell>
          <cell r="V271" t="str">
            <v>--</v>
          </cell>
          <cell r="W271">
            <v>20</v>
          </cell>
          <cell r="X271">
            <v>0.24</v>
          </cell>
        </row>
        <row r="272">
          <cell r="A272" t="str">
            <v>E06000021</v>
          </cell>
          <cell r="B272" t="str">
            <v>Stoke-on-Trent</v>
          </cell>
          <cell r="C272" t="str">
            <v>E06000021</v>
          </cell>
          <cell r="D272" t="str">
            <v>R</v>
          </cell>
          <cell r="E272">
            <v>109.31100000000001</v>
          </cell>
          <cell r="F272">
            <v>150</v>
          </cell>
          <cell r="G272" t="str">
            <v>--</v>
          </cell>
          <cell r="H272" t="str">
            <v>--</v>
          </cell>
          <cell r="I272" t="str">
            <v>--</v>
          </cell>
          <cell r="J272">
            <v>20</v>
          </cell>
          <cell r="K272">
            <v>17</v>
          </cell>
          <cell r="L272">
            <v>217</v>
          </cell>
          <cell r="M272">
            <v>1.99</v>
          </cell>
          <cell r="N272">
            <v>34</v>
          </cell>
          <cell r="O272">
            <v>139</v>
          </cell>
          <cell r="P272">
            <v>179</v>
          </cell>
          <cell r="Q272">
            <v>569</v>
          </cell>
          <cell r="R272" t="str">
            <v>--</v>
          </cell>
          <cell r="S272" t="str">
            <v>--</v>
          </cell>
          <cell r="T272">
            <v>11</v>
          </cell>
          <cell r="U272" t="str">
            <v>--</v>
          </cell>
          <cell r="V272" t="str">
            <v>--</v>
          </cell>
          <cell r="W272">
            <v>15</v>
          </cell>
          <cell r="X272">
            <v>0.14000000000000001</v>
          </cell>
        </row>
        <row r="273">
          <cell r="A273" t="str">
            <v>E07000221</v>
          </cell>
          <cell r="B273" t="str">
            <v>Stratford-on-Avon</v>
          </cell>
          <cell r="C273" t="str">
            <v>E07000221</v>
          </cell>
          <cell r="E273">
            <v>53.7</v>
          </cell>
          <cell r="F273">
            <v>124</v>
          </cell>
          <cell r="G273" t="str">
            <v>--</v>
          </cell>
          <cell r="H273" t="str">
            <v>--</v>
          </cell>
          <cell r="I273">
            <v>7</v>
          </cell>
          <cell r="J273" t="str">
            <v>--</v>
          </cell>
          <cell r="K273">
            <v>5</v>
          </cell>
          <cell r="L273">
            <v>142</v>
          </cell>
          <cell r="M273">
            <v>2.64</v>
          </cell>
          <cell r="N273">
            <v>8</v>
          </cell>
          <cell r="O273">
            <v>45</v>
          </cell>
          <cell r="P273">
            <v>64</v>
          </cell>
          <cell r="Q273">
            <v>259</v>
          </cell>
          <cell r="R273">
            <v>35</v>
          </cell>
          <cell r="S273" t="str">
            <v>--</v>
          </cell>
          <cell r="T273">
            <v>23</v>
          </cell>
          <cell r="U273" t="str">
            <v>--</v>
          </cell>
          <cell r="V273" t="str">
            <v>--</v>
          </cell>
          <cell r="W273">
            <v>61</v>
          </cell>
          <cell r="X273">
            <v>1.1400000000000001</v>
          </cell>
        </row>
        <row r="274">
          <cell r="A274" t="str">
            <v>E07000082</v>
          </cell>
          <cell r="B274" t="str">
            <v>Stroud</v>
          </cell>
          <cell r="C274" t="str">
            <v>E07000082</v>
          </cell>
          <cell r="E274">
            <v>50.253</v>
          </cell>
          <cell r="F274" t="str">
            <v>--</v>
          </cell>
          <cell r="G274" t="str">
            <v>--</v>
          </cell>
          <cell r="H274" t="str">
            <v>--</v>
          </cell>
          <cell r="I274" t="str">
            <v>--</v>
          </cell>
          <cell r="J274" t="str">
            <v>--</v>
          </cell>
          <cell r="K274" t="str">
            <v>--</v>
          </cell>
          <cell r="L274">
            <v>51</v>
          </cell>
          <cell r="M274">
            <v>1.01</v>
          </cell>
          <cell r="N274" t="str">
            <v>--</v>
          </cell>
          <cell r="O274" t="str">
            <v>--</v>
          </cell>
          <cell r="P274">
            <v>28</v>
          </cell>
          <cell r="Q274">
            <v>96</v>
          </cell>
          <cell r="R274">
            <v>7</v>
          </cell>
          <cell r="S274" t="str">
            <v>--</v>
          </cell>
          <cell r="T274" t="str">
            <v>--</v>
          </cell>
          <cell r="U274" t="str">
            <v>--</v>
          </cell>
          <cell r="V274" t="str">
            <v>--</v>
          </cell>
          <cell r="W274">
            <v>11</v>
          </cell>
          <cell r="X274">
            <v>0.22</v>
          </cell>
        </row>
        <row r="275">
          <cell r="A275" t="str">
            <v>E07000205</v>
          </cell>
          <cell r="B275" t="str">
            <v>Suffolk Coastal</v>
          </cell>
          <cell r="C275" t="str">
            <v>E07000205</v>
          </cell>
          <cell r="E275">
            <v>55.18</v>
          </cell>
          <cell r="F275">
            <v>13</v>
          </cell>
          <cell r="G275" t="str">
            <v>--</v>
          </cell>
          <cell r="H275" t="str">
            <v>--</v>
          </cell>
          <cell r="I275" t="str">
            <v>--</v>
          </cell>
          <cell r="J275" t="str">
            <v>--</v>
          </cell>
          <cell r="K275" t="str">
            <v>--</v>
          </cell>
          <cell r="L275">
            <v>14</v>
          </cell>
          <cell r="M275">
            <v>0.25</v>
          </cell>
          <cell r="N275">
            <v>10</v>
          </cell>
          <cell r="O275" t="str">
            <v>--</v>
          </cell>
          <cell r="P275" t="str">
            <v>--</v>
          </cell>
          <cell r="Q275">
            <v>31</v>
          </cell>
          <cell r="R275" t="str">
            <v>--</v>
          </cell>
          <cell r="S275" t="str">
            <v>--</v>
          </cell>
          <cell r="T275" t="str">
            <v>--</v>
          </cell>
          <cell r="U275" t="str">
            <v>--</v>
          </cell>
          <cell r="V275" t="str">
            <v>--</v>
          </cell>
          <cell r="W275" t="str">
            <v>--</v>
          </cell>
          <cell r="X275" t="str">
            <v>--</v>
          </cell>
        </row>
        <row r="276">
          <cell r="A276" t="str">
            <v>E08000024</v>
          </cell>
          <cell r="B276" t="str">
            <v>Sunderland</v>
          </cell>
          <cell r="C276" t="str">
            <v>E08000024</v>
          </cell>
          <cell r="E276">
            <v>122.54900000000001</v>
          </cell>
          <cell r="F276">
            <v>50</v>
          </cell>
          <cell r="G276" t="str">
            <v>--</v>
          </cell>
          <cell r="H276">
            <v>5</v>
          </cell>
          <cell r="I276" t="str">
            <v>--</v>
          </cell>
          <cell r="J276" t="str">
            <v>--</v>
          </cell>
          <cell r="K276" t="str">
            <v>--</v>
          </cell>
          <cell r="L276">
            <v>57</v>
          </cell>
          <cell r="M276">
            <v>0.47</v>
          </cell>
          <cell r="N276" t="str">
            <v>--</v>
          </cell>
          <cell r="O276" t="str">
            <v>--</v>
          </cell>
          <cell r="P276">
            <v>661</v>
          </cell>
          <cell r="Q276">
            <v>756</v>
          </cell>
          <cell r="R276" t="str">
            <v>--</v>
          </cell>
          <cell r="S276" t="str">
            <v>--</v>
          </cell>
          <cell r="T276" t="str">
            <v>--</v>
          </cell>
          <cell r="U276" t="str">
            <v>--</v>
          </cell>
          <cell r="V276" t="str">
            <v>--</v>
          </cell>
          <cell r="W276" t="str">
            <v>--</v>
          </cell>
          <cell r="X276" t="str">
            <v>--</v>
          </cell>
        </row>
        <row r="277">
          <cell r="A277" t="str">
            <v>E07000214</v>
          </cell>
          <cell r="B277" t="str">
            <v>Surrey Heath</v>
          </cell>
          <cell r="C277" t="str">
            <v>E07000214</v>
          </cell>
          <cell r="E277">
            <v>34.926000000000002</v>
          </cell>
          <cell r="F277">
            <v>56</v>
          </cell>
          <cell r="G277">
            <v>5</v>
          </cell>
          <cell r="H277" t="str">
            <v>--</v>
          </cell>
          <cell r="I277" t="str">
            <v>--</v>
          </cell>
          <cell r="J277" t="str">
            <v>--</v>
          </cell>
          <cell r="K277" t="str">
            <v>--</v>
          </cell>
          <cell r="L277">
            <v>69</v>
          </cell>
          <cell r="M277">
            <v>1.98</v>
          </cell>
          <cell r="N277">
            <v>5</v>
          </cell>
          <cell r="O277">
            <v>10</v>
          </cell>
          <cell r="P277">
            <v>12</v>
          </cell>
          <cell r="Q277">
            <v>96</v>
          </cell>
          <cell r="R277" t="str">
            <v>--</v>
          </cell>
          <cell r="S277">
            <v>36</v>
          </cell>
          <cell r="T277">
            <v>10</v>
          </cell>
          <cell r="U277" t="str">
            <v>--</v>
          </cell>
          <cell r="V277" t="str">
            <v>--</v>
          </cell>
          <cell r="W277">
            <v>49</v>
          </cell>
          <cell r="X277">
            <v>1.4</v>
          </cell>
        </row>
        <row r="278">
          <cell r="A278" t="str">
            <v>E09000029</v>
          </cell>
          <cell r="B278" t="str">
            <v>Sutton</v>
          </cell>
          <cell r="C278" t="str">
            <v>E09000029</v>
          </cell>
          <cell r="E278">
            <v>84.433999999999997</v>
          </cell>
          <cell r="F278">
            <v>219</v>
          </cell>
          <cell r="G278">
            <v>37</v>
          </cell>
          <cell r="H278">
            <v>31</v>
          </cell>
          <cell r="I278">
            <v>13</v>
          </cell>
          <cell r="J278">
            <v>10</v>
          </cell>
          <cell r="K278">
            <v>8</v>
          </cell>
          <cell r="L278">
            <v>316</v>
          </cell>
          <cell r="M278">
            <v>3.74</v>
          </cell>
          <cell r="N278">
            <v>28</v>
          </cell>
          <cell r="O278">
            <v>45</v>
          </cell>
          <cell r="P278">
            <v>49</v>
          </cell>
          <cell r="Q278">
            <v>438</v>
          </cell>
          <cell r="R278">
            <v>115</v>
          </cell>
          <cell r="S278">
            <v>35</v>
          </cell>
          <cell r="T278">
            <v>172</v>
          </cell>
          <cell r="U278">
            <v>57</v>
          </cell>
          <cell r="V278">
            <v>155</v>
          </cell>
          <cell r="W278">
            <v>534</v>
          </cell>
          <cell r="X278">
            <v>6.32</v>
          </cell>
        </row>
        <row r="279">
          <cell r="A279" t="str">
            <v>E07000113</v>
          </cell>
          <cell r="B279" t="str">
            <v>Swale</v>
          </cell>
          <cell r="C279" t="str">
            <v>E07000113</v>
          </cell>
          <cell r="E279">
            <v>59.689</v>
          </cell>
          <cell r="F279">
            <v>156</v>
          </cell>
          <cell r="G279" t="str">
            <v>--</v>
          </cell>
          <cell r="H279" t="str">
            <v>--</v>
          </cell>
          <cell r="I279" t="str">
            <v>--</v>
          </cell>
          <cell r="J279" t="str">
            <v>--</v>
          </cell>
          <cell r="K279" t="str">
            <v>--</v>
          </cell>
          <cell r="L279">
            <v>163</v>
          </cell>
          <cell r="M279">
            <v>2.73</v>
          </cell>
          <cell r="N279">
            <v>33</v>
          </cell>
          <cell r="O279">
            <v>147</v>
          </cell>
          <cell r="P279">
            <v>165</v>
          </cell>
          <cell r="Q279">
            <v>508</v>
          </cell>
          <cell r="R279">
            <v>67</v>
          </cell>
          <cell r="S279" t="str">
            <v>--</v>
          </cell>
          <cell r="T279">
            <v>42</v>
          </cell>
          <cell r="U279" t="str">
            <v>--</v>
          </cell>
          <cell r="V279">
            <v>30</v>
          </cell>
          <cell r="W279">
            <v>155</v>
          </cell>
          <cell r="X279">
            <v>2.6</v>
          </cell>
        </row>
        <row r="280">
          <cell r="A280" t="str">
            <v>E06000030</v>
          </cell>
          <cell r="B280" t="str">
            <v>Swindon</v>
          </cell>
          <cell r="C280" t="str">
            <v>E06000030</v>
          </cell>
          <cell r="E280">
            <v>93.54</v>
          </cell>
          <cell r="F280">
            <v>121</v>
          </cell>
          <cell r="G280">
            <v>8</v>
          </cell>
          <cell r="H280">
            <v>14</v>
          </cell>
          <cell r="I280">
            <v>5</v>
          </cell>
          <cell r="J280">
            <v>10</v>
          </cell>
          <cell r="K280">
            <v>38</v>
          </cell>
          <cell r="L280">
            <v>192</v>
          </cell>
          <cell r="M280">
            <v>2.0499999999999998</v>
          </cell>
          <cell r="N280">
            <v>72</v>
          </cell>
          <cell r="O280">
            <v>43</v>
          </cell>
          <cell r="P280">
            <v>238</v>
          </cell>
          <cell r="Q280">
            <v>545</v>
          </cell>
          <cell r="R280" t="str">
            <v>--</v>
          </cell>
          <cell r="S280" t="str">
            <v>--</v>
          </cell>
          <cell r="T280">
            <v>108</v>
          </cell>
          <cell r="U280">
            <v>248</v>
          </cell>
          <cell r="V280" t="str">
            <v>--</v>
          </cell>
          <cell r="W280">
            <v>361</v>
          </cell>
          <cell r="X280">
            <v>3.86</v>
          </cell>
        </row>
        <row r="281">
          <cell r="A281" t="str">
            <v>E08000008</v>
          </cell>
          <cell r="B281" t="str">
            <v>Tameside</v>
          </cell>
          <cell r="C281" t="str">
            <v>E08000008</v>
          </cell>
          <cell r="E281">
            <v>97.49</v>
          </cell>
          <cell r="F281">
            <v>186</v>
          </cell>
          <cell r="G281">
            <v>8</v>
          </cell>
          <cell r="H281">
            <v>9</v>
          </cell>
          <cell r="I281" t="str">
            <v>--</v>
          </cell>
          <cell r="J281" t="str">
            <v>--</v>
          </cell>
          <cell r="K281">
            <v>8</v>
          </cell>
          <cell r="L281">
            <v>218</v>
          </cell>
          <cell r="M281">
            <v>2.2400000000000002</v>
          </cell>
          <cell r="N281">
            <v>47</v>
          </cell>
          <cell r="O281">
            <v>219</v>
          </cell>
          <cell r="P281">
            <v>76</v>
          </cell>
          <cell r="Q281">
            <v>560</v>
          </cell>
          <cell r="R281">
            <v>12</v>
          </cell>
          <cell r="S281">
            <v>7</v>
          </cell>
          <cell r="T281">
            <v>48</v>
          </cell>
          <cell r="U281" t="str">
            <v>--</v>
          </cell>
          <cell r="V281" t="str">
            <v>--</v>
          </cell>
          <cell r="W281">
            <v>67</v>
          </cell>
          <cell r="X281">
            <v>0.69</v>
          </cell>
        </row>
        <row r="282">
          <cell r="A282" t="str">
            <v>E07000199</v>
          </cell>
          <cell r="B282" t="str">
            <v>Tamworth</v>
          </cell>
          <cell r="C282" t="str">
            <v>E07000199</v>
          </cell>
          <cell r="E282">
            <v>32.405000000000001</v>
          </cell>
          <cell r="F282">
            <v>118</v>
          </cell>
          <cell r="G282" t="str">
            <v>--</v>
          </cell>
          <cell r="H282" t="str">
            <v>--</v>
          </cell>
          <cell r="I282" t="str">
            <v>--</v>
          </cell>
          <cell r="J282" t="str">
            <v>--</v>
          </cell>
          <cell r="K282">
            <v>7</v>
          </cell>
          <cell r="L282">
            <v>128</v>
          </cell>
          <cell r="M282">
            <v>3.95</v>
          </cell>
          <cell r="N282">
            <v>19</v>
          </cell>
          <cell r="O282">
            <v>16</v>
          </cell>
          <cell r="P282">
            <v>48</v>
          </cell>
          <cell r="Q282">
            <v>211</v>
          </cell>
          <cell r="R282">
            <v>26</v>
          </cell>
          <cell r="S282" t="str">
            <v>--</v>
          </cell>
          <cell r="T282" t="str">
            <v>--</v>
          </cell>
          <cell r="U282">
            <v>9</v>
          </cell>
          <cell r="V282" t="str">
            <v>--</v>
          </cell>
          <cell r="W282">
            <v>37</v>
          </cell>
          <cell r="X282">
            <v>1.1400000000000001</v>
          </cell>
        </row>
        <row r="283">
          <cell r="A283" t="str">
            <v>E07000215</v>
          </cell>
          <cell r="B283" t="str">
            <v>Tandridge</v>
          </cell>
          <cell r="C283" t="str">
            <v>E07000215</v>
          </cell>
          <cell r="E283">
            <v>35.533999999999999</v>
          </cell>
          <cell r="F283">
            <v>21</v>
          </cell>
          <cell r="G283" t="str">
            <v>--</v>
          </cell>
          <cell r="H283" t="str">
            <v>--</v>
          </cell>
          <cell r="I283" t="str">
            <v>--</v>
          </cell>
          <cell r="J283" t="str">
            <v>--</v>
          </cell>
          <cell r="K283" t="str">
            <v>--</v>
          </cell>
          <cell r="L283">
            <v>24</v>
          </cell>
          <cell r="M283">
            <v>0.68</v>
          </cell>
          <cell r="N283" t="str">
            <v>--</v>
          </cell>
          <cell r="O283" t="str">
            <v>--</v>
          </cell>
          <cell r="P283">
            <v>11</v>
          </cell>
          <cell r="Q283">
            <v>38</v>
          </cell>
          <cell r="R283" t="str">
            <v>--</v>
          </cell>
          <cell r="S283">
            <v>9</v>
          </cell>
          <cell r="T283">
            <v>18</v>
          </cell>
          <cell r="U283" t="str">
            <v>--</v>
          </cell>
          <cell r="V283" t="str">
            <v>--</v>
          </cell>
          <cell r="W283">
            <v>27</v>
          </cell>
          <cell r="X283">
            <v>0.76</v>
          </cell>
        </row>
        <row r="284">
          <cell r="A284" t="str">
            <v>E07000190</v>
          </cell>
          <cell r="B284" t="str">
            <v>Taunton Deane</v>
          </cell>
          <cell r="C284" t="str">
            <v>E07000190</v>
          </cell>
          <cell r="E284">
            <v>49.771999999999998</v>
          </cell>
          <cell r="F284">
            <v>112</v>
          </cell>
          <cell r="G284" t="str">
            <v>--</v>
          </cell>
          <cell r="H284" t="str">
            <v>--</v>
          </cell>
          <cell r="I284" t="str">
            <v>--</v>
          </cell>
          <cell r="J284" t="str">
            <v>--</v>
          </cell>
          <cell r="K284" t="str">
            <v>--</v>
          </cell>
          <cell r="L284">
            <v>118</v>
          </cell>
          <cell r="M284">
            <v>2.37</v>
          </cell>
          <cell r="N284">
            <v>19</v>
          </cell>
          <cell r="O284">
            <v>28</v>
          </cell>
          <cell r="P284">
            <v>60</v>
          </cell>
          <cell r="Q284">
            <v>225</v>
          </cell>
          <cell r="R284">
            <v>9</v>
          </cell>
          <cell r="S284" t="str">
            <v>--</v>
          </cell>
          <cell r="T284">
            <v>9</v>
          </cell>
          <cell r="U284" t="str">
            <v>--</v>
          </cell>
          <cell r="V284" t="str">
            <v>--</v>
          </cell>
          <cell r="W284">
            <v>18</v>
          </cell>
          <cell r="X284">
            <v>0.36</v>
          </cell>
        </row>
        <row r="285">
          <cell r="A285" t="str">
            <v>E07000045</v>
          </cell>
          <cell r="B285" t="str">
            <v>Teignbridge</v>
          </cell>
          <cell r="C285" t="str">
            <v>E07000045</v>
          </cell>
          <cell r="E285">
            <v>56.734000000000002</v>
          </cell>
          <cell r="F285">
            <v>31</v>
          </cell>
          <cell r="G285" t="str">
            <v>--</v>
          </cell>
          <cell r="H285" t="str">
            <v>--</v>
          </cell>
          <cell r="I285" t="str">
            <v>--</v>
          </cell>
          <cell r="J285" t="str">
            <v>--</v>
          </cell>
          <cell r="K285" t="str">
            <v>--</v>
          </cell>
          <cell r="L285">
            <v>32</v>
          </cell>
          <cell r="M285">
            <v>0.56000000000000005</v>
          </cell>
          <cell r="N285">
            <v>24</v>
          </cell>
          <cell r="O285">
            <v>48</v>
          </cell>
          <cell r="P285">
            <v>66</v>
          </cell>
          <cell r="Q285">
            <v>170</v>
          </cell>
          <cell r="R285">
            <v>11</v>
          </cell>
          <cell r="S285">
            <v>9</v>
          </cell>
          <cell r="T285" t="str">
            <v>--</v>
          </cell>
          <cell r="U285">
            <v>18</v>
          </cell>
          <cell r="V285" t="str">
            <v>--</v>
          </cell>
          <cell r="W285">
            <v>38</v>
          </cell>
          <cell r="X285">
            <v>0.67</v>
          </cell>
        </row>
        <row r="286">
          <cell r="A286" t="str">
            <v>E06000020</v>
          </cell>
          <cell r="B286" t="str">
            <v>Telford and Wrekin</v>
          </cell>
          <cell r="C286" t="str">
            <v>E06000020</v>
          </cell>
          <cell r="E286">
            <v>69.400000000000006</v>
          </cell>
          <cell r="F286">
            <v>65</v>
          </cell>
          <cell r="G286" t="str">
            <v>--</v>
          </cell>
          <cell r="H286" t="str">
            <v>--</v>
          </cell>
          <cell r="I286" t="str">
            <v>--</v>
          </cell>
          <cell r="J286" t="str">
            <v>--</v>
          </cell>
          <cell r="K286" t="str">
            <v>--</v>
          </cell>
          <cell r="L286">
            <v>71</v>
          </cell>
          <cell r="M286">
            <v>1.02</v>
          </cell>
          <cell r="N286" t="str">
            <v>--</v>
          </cell>
          <cell r="O286" t="str">
            <v>--</v>
          </cell>
          <cell r="P286">
            <v>54</v>
          </cell>
          <cell r="Q286">
            <v>143</v>
          </cell>
          <cell r="R286" t="str">
            <v>--</v>
          </cell>
          <cell r="S286">
            <v>8</v>
          </cell>
          <cell r="T286">
            <v>12</v>
          </cell>
          <cell r="U286">
            <v>17</v>
          </cell>
          <cell r="V286" t="str">
            <v>--</v>
          </cell>
          <cell r="W286">
            <v>37</v>
          </cell>
          <cell r="X286">
            <v>0.53</v>
          </cell>
        </row>
        <row r="287">
          <cell r="A287" t="str">
            <v>E07000076</v>
          </cell>
          <cell r="B287" t="str">
            <v>Tendring</v>
          </cell>
          <cell r="C287" t="str">
            <v>E07000076</v>
          </cell>
          <cell r="E287">
            <v>63.832000000000001</v>
          </cell>
          <cell r="F287">
            <v>91</v>
          </cell>
          <cell r="G287" t="str">
            <v>--</v>
          </cell>
          <cell r="H287" t="str">
            <v>--</v>
          </cell>
          <cell r="I287" t="str">
            <v>--</v>
          </cell>
          <cell r="J287" t="str">
            <v>--</v>
          </cell>
          <cell r="K287" t="str">
            <v>--</v>
          </cell>
          <cell r="L287">
            <v>92</v>
          </cell>
          <cell r="M287">
            <v>1.44</v>
          </cell>
          <cell r="N287">
            <v>34</v>
          </cell>
          <cell r="O287">
            <v>37</v>
          </cell>
          <cell r="P287">
            <v>107</v>
          </cell>
          <cell r="Q287">
            <v>270</v>
          </cell>
          <cell r="R287">
            <v>10</v>
          </cell>
          <cell r="S287" t="str">
            <v>--</v>
          </cell>
          <cell r="T287">
            <v>80</v>
          </cell>
          <cell r="U287" t="str">
            <v>--</v>
          </cell>
          <cell r="V287" t="str">
            <v>--</v>
          </cell>
          <cell r="W287">
            <v>94</v>
          </cell>
          <cell r="X287">
            <v>1.47</v>
          </cell>
        </row>
        <row r="288">
          <cell r="A288" t="str">
            <v>E07000093</v>
          </cell>
          <cell r="B288" t="str">
            <v>Test Valley</v>
          </cell>
          <cell r="C288" t="str">
            <v>E07000093</v>
          </cell>
          <cell r="E288">
            <v>50.109000000000002</v>
          </cell>
          <cell r="F288">
            <v>35</v>
          </cell>
          <cell r="G288" t="str">
            <v>--</v>
          </cell>
          <cell r="H288" t="str">
            <v>--</v>
          </cell>
          <cell r="I288" t="str">
            <v>--</v>
          </cell>
          <cell r="J288" t="str">
            <v>--</v>
          </cell>
          <cell r="K288" t="str">
            <v>--</v>
          </cell>
          <cell r="L288">
            <v>41</v>
          </cell>
          <cell r="M288">
            <v>0.82</v>
          </cell>
          <cell r="N288">
            <v>10</v>
          </cell>
          <cell r="O288">
            <v>7</v>
          </cell>
          <cell r="P288">
            <v>5</v>
          </cell>
          <cell r="Q288">
            <v>63</v>
          </cell>
          <cell r="R288" t="str">
            <v>--</v>
          </cell>
          <cell r="S288">
            <v>6</v>
          </cell>
          <cell r="T288">
            <v>48</v>
          </cell>
          <cell r="U288" t="str">
            <v>--</v>
          </cell>
          <cell r="V288" t="str">
            <v>--</v>
          </cell>
          <cell r="W288">
            <v>58</v>
          </cell>
          <cell r="X288">
            <v>1.1599999999999999</v>
          </cell>
        </row>
        <row r="289">
          <cell r="A289" t="str">
            <v>E07000083</v>
          </cell>
          <cell r="B289" t="str">
            <v>Tewkesbury</v>
          </cell>
          <cell r="C289" t="str">
            <v>E07000083</v>
          </cell>
          <cell r="E289">
            <v>37.890999999999998</v>
          </cell>
          <cell r="F289">
            <v>60</v>
          </cell>
          <cell r="G289" t="str">
            <v>--</v>
          </cell>
          <cell r="H289" t="str">
            <v>--</v>
          </cell>
          <cell r="I289" t="str">
            <v>--</v>
          </cell>
          <cell r="J289" t="str">
            <v>--</v>
          </cell>
          <cell r="K289" t="str">
            <v>--</v>
          </cell>
          <cell r="L289">
            <v>61</v>
          </cell>
          <cell r="M289">
            <v>1.61</v>
          </cell>
          <cell r="N289">
            <v>15</v>
          </cell>
          <cell r="O289">
            <v>7</v>
          </cell>
          <cell r="P289">
            <v>36</v>
          </cell>
          <cell r="Q289">
            <v>119</v>
          </cell>
          <cell r="R289">
            <v>12</v>
          </cell>
          <cell r="S289" t="str">
            <v>--</v>
          </cell>
          <cell r="T289">
            <v>5</v>
          </cell>
          <cell r="U289" t="str">
            <v>--</v>
          </cell>
          <cell r="V289" t="str">
            <v>--</v>
          </cell>
          <cell r="W289">
            <v>17</v>
          </cell>
          <cell r="X289">
            <v>0.45</v>
          </cell>
        </row>
        <row r="290">
          <cell r="A290" t="str">
            <v>E07000114</v>
          </cell>
          <cell r="B290" t="str">
            <v>Thanet</v>
          </cell>
          <cell r="C290" t="str">
            <v>E07000114</v>
          </cell>
          <cell r="E290">
            <v>63.042000000000002</v>
          </cell>
          <cell r="F290">
            <v>192</v>
          </cell>
          <cell r="G290">
            <v>5</v>
          </cell>
          <cell r="H290" t="str">
            <v>--</v>
          </cell>
          <cell r="I290" t="str">
            <v>--</v>
          </cell>
          <cell r="J290" t="str">
            <v>--</v>
          </cell>
          <cell r="K290" t="str">
            <v>--</v>
          </cell>
          <cell r="L290">
            <v>202</v>
          </cell>
          <cell r="M290">
            <v>3.2</v>
          </cell>
          <cell r="N290">
            <v>44</v>
          </cell>
          <cell r="O290">
            <v>256</v>
          </cell>
          <cell r="P290">
            <v>272</v>
          </cell>
          <cell r="Q290">
            <v>774</v>
          </cell>
          <cell r="R290">
            <v>63</v>
          </cell>
          <cell r="S290" t="str">
            <v>--</v>
          </cell>
          <cell r="T290">
            <v>20</v>
          </cell>
          <cell r="U290" t="str">
            <v>--</v>
          </cell>
          <cell r="V290">
            <v>58</v>
          </cell>
          <cell r="W290">
            <v>147</v>
          </cell>
          <cell r="X290">
            <v>2.33</v>
          </cell>
        </row>
        <row r="291">
          <cell r="A291" t="str">
            <v>E07000102</v>
          </cell>
          <cell r="B291" t="str">
            <v>Three Rivers</v>
          </cell>
          <cell r="C291" t="str">
            <v>E07000102</v>
          </cell>
          <cell r="E291">
            <v>37.142000000000003</v>
          </cell>
          <cell r="F291">
            <v>45</v>
          </cell>
          <cell r="G291" t="str">
            <v>--</v>
          </cell>
          <cell r="H291">
            <v>7</v>
          </cell>
          <cell r="I291">
            <v>5</v>
          </cell>
          <cell r="J291" t="str">
            <v>--</v>
          </cell>
          <cell r="K291" t="str">
            <v>--</v>
          </cell>
          <cell r="L291">
            <v>63</v>
          </cell>
          <cell r="M291">
            <v>1.7</v>
          </cell>
          <cell r="N291" t="str">
            <v>--</v>
          </cell>
          <cell r="O291">
            <v>8</v>
          </cell>
          <cell r="P291" t="str">
            <v>--</v>
          </cell>
          <cell r="Q291">
            <v>76</v>
          </cell>
          <cell r="R291">
            <v>13</v>
          </cell>
          <cell r="S291" t="str">
            <v>--</v>
          </cell>
          <cell r="T291">
            <v>31</v>
          </cell>
          <cell r="U291" t="str">
            <v>--</v>
          </cell>
          <cell r="V291">
            <v>44</v>
          </cell>
          <cell r="W291">
            <v>88</v>
          </cell>
          <cell r="X291">
            <v>2.37</v>
          </cell>
        </row>
        <row r="292">
          <cell r="A292" t="str">
            <v>E06000034</v>
          </cell>
          <cell r="B292" t="str">
            <v>Thurrock</v>
          </cell>
          <cell r="C292" t="str">
            <v>E06000034</v>
          </cell>
          <cell r="E292">
            <v>66.197000000000003</v>
          </cell>
          <cell r="F292">
            <v>205</v>
          </cell>
          <cell r="G292">
            <v>58</v>
          </cell>
          <cell r="H292">
            <v>8</v>
          </cell>
          <cell r="I292" t="str">
            <v>--</v>
          </cell>
          <cell r="J292">
            <v>10</v>
          </cell>
          <cell r="K292" t="str">
            <v>--</v>
          </cell>
          <cell r="L292">
            <v>287</v>
          </cell>
          <cell r="M292">
            <v>4.34</v>
          </cell>
          <cell r="N292">
            <v>37</v>
          </cell>
          <cell r="O292">
            <v>62</v>
          </cell>
          <cell r="P292">
            <v>49</v>
          </cell>
          <cell r="Q292">
            <v>435</v>
          </cell>
          <cell r="R292">
            <v>38</v>
          </cell>
          <cell r="S292">
            <v>36</v>
          </cell>
          <cell r="T292">
            <v>54</v>
          </cell>
          <cell r="U292" t="str">
            <v>--</v>
          </cell>
          <cell r="V292" t="str">
            <v>--</v>
          </cell>
          <cell r="W292">
            <v>130</v>
          </cell>
          <cell r="X292">
            <v>1.96</v>
          </cell>
        </row>
        <row r="293">
          <cell r="A293" t="str">
            <v>E07000115</v>
          </cell>
          <cell r="B293" t="str">
            <v>Tonbridge and Malling</v>
          </cell>
          <cell r="C293" t="str">
            <v>E07000115</v>
          </cell>
          <cell r="E293">
            <v>51.075000000000003</v>
          </cell>
          <cell r="F293">
            <v>70</v>
          </cell>
          <cell r="G293" t="str">
            <v>--</v>
          </cell>
          <cell r="H293" t="str">
            <v>--</v>
          </cell>
          <cell r="I293" t="str">
            <v>--</v>
          </cell>
          <cell r="J293" t="str">
            <v>--</v>
          </cell>
          <cell r="K293" t="str">
            <v>--</v>
          </cell>
          <cell r="L293">
            <v>77</v>
          </cell>
          <cell r="M293">
            <v>1.51</v>
          </cell>
          <cell r="N293">
            <v>12</v>
          </cell>
          <cell r="O293">
            <v>16</v>
          </cell>
          <cell r="P293">
            <v>29</v>
          </cell>
          <cell r="Q293">
            <v>134</v>
          </cell>
          <cell r="R293">
            <v>6</v>
          </cell>
          <cell r="S293" t="str">
            <v>--</v>
          </cell>
          <cell r="T293" t="str">
            <v>--</v>
          </cell>
          <cell r="U293" t="str">
            <v>--</v>
          </cell>
          <cell r="V293">
            <v>28</v>
          </cell>
          <cell r="W293">
            <v>36</v>
          </cell>
          <cell r="X293">
            <v>0.7</v>
          </cell>
        </row>
        <row r="294">
          <cell r="A294" t="str">
            <v>E06000027</v>
          </cell>
          <cell r="B294" t="str">
            <v>Torbay</v>
          </cell>
          <cell r="C294" t="str">
            <v>E06000027</v>
          </cell>
          <cell r="E294">
            <v>61.122999999999998</v>
          </cell>
          <cell r="F294">
            <v>157</v>
          </cell>
          <cell r="G294" t="str">
            <v>--</v>
          </cell>
          <cell r="H294" t="str">
            <v>--</v>
          </cell>
          <cell r="I294" t="str">
            <v>--</v>
          </cell>
          <cell r="J294" t="str">
            <v>--</v>
          </cell>
          <cell r="K294" t="str">
            <v>--</v>
          </cell>
          <cell r="L294">
            <v>166</v>
          </cell>
          <cell r="M294">
            <v>2.72</v>
          </cell>
          <cell r="N294">
            <v>44</v>
          </cell>
          <cell r="O294">
            <v>58</v>
          </cell>
          <cell r="P294">
            <v>418</v>
          </cell>
          <cell r="Q294">
            <v>686</v>
          </cell>
          <cell r="R294">
            <v>24</v>
          </cell>
          <cell r="S294">
            <v>21</v>
          </cell>
          <cell r="T294" t="str">
            <v>--</v>
          </cell>
          <cell r="U294" t="str">
            <v>--</v>
          </cell>
          <cell r="V294">
            <v>19</v>
          </cell>
          <cell r="W294">
            <v>71</v>
          </cell>
          <cell r="X294">
            <v>1.1599999999999999</v>
          </cell>
        </row>
        <row r="295">
          <cell r="A295" t="str">
            <v>E07000046</v>
          </cell>
          <cell r="B295" t="str">
            <v>Torridge</v>
          </cell>
          <cell r="C295" t="str">
            <v>E07000046</v>
          </cell>
          <cell r="E295">
            <v>29.555</v>
          </cell>
          <cell r="F295">
            <v>24</v>
          </cell>
          <cell r="G295" t="str">
            <v>--</v>
          </cell>
          <cell r="H295" t="str">
            <v>--</v>
          </cell>
          <cell r="I295" t="str">
            <v>--</v>
          </cell>
          <cell r="J295" t="str">
            <v>--</v>
          </cell>
          <cell r="K295" t="str">
            <v>--</v>
          </cell>
          <cell r="L295">
            <v>26</v>
          </cell>
          <cell r="M295">
            <v>0.88</v>
          </cell>
          <cell r="N295">
            <v>16</v>
          </cell>
          <cell r="O295">
            <v>8</v>
          </cell>
          <cell r="P295">
            <v>20</v>
          </cell>
          <cell r="Q295">
            <v>70</v>
          </cell>
          <cell r="R295" t="str">
            <v>--</v>
          </cell>
          <cell r="S295">
            <v>10</v>
          </cell>
          <cell r="T295" t="str">
            <v>--</v>
          </cell>
          <cell r="U295">
            <v>5</v>
          </cell>
          <cell r="V295" t="str">
            <v>--</v>
          </cell>
          <cell r="W295">
            <v>17</v>
          </cell>
          <cell r="X295">
            <v>0.57999999999999996</v>
          </cell>
        </row>
        <row r="296">
          <cell r="A296" t="str">
            <v>E09000030</v>
          </cell>
          <cell r="B296" t="str">
            <v>Tower Hamlets</v>
          </cell>
          <cell r="C296" t="str">
            <v>E09000030</v>
          </cell>
          <cell r="E296">
            <v>124.526</v>
          </cell>
          <cell r="F296">
            <v>82</v>
          </cell>
          <cell r="G296">
            <v>78</v>
          </cell>
          <cell r="H296">
            <v>271</v>
          </cell>
          <cell r="I296">
            <v>12</v>
          </cell>
          <cell r="J296" t="str">
            <v>--</v>
          </cell>
          <cell r="K296" t="str">
            <v>--</v>
          </cell>
          <cell r="L296">
            <v>450</v>
          </cell>
          <cell r="M296">
            <v>3.61</v>
          </cell>
          <cell r="N296">
            <v>47</v>
          </cell>
          <cell r="O296">
            <v>7</v>
          </cell>
          <cell r="P296">
            <v>44</v>
          </cell>
          <cell r="Q296">
            <v>548</v>
          </cell>
          <cell r="R296" t="str">
            <v>--</v>
          </cell>
          <cell r="S296" t="str">
            <v>--</v>
          </cell>
          <cell r="T296">
            <v>366</v>
          </cell>
          <cell r="U296">
            <v>999</v>
          </cell>
          <cell r="V296">
            <v>716</v>
          </cell>
          <cell r="W296">
            <v>2114</v>
          </cell>
          <cell r="X296">
            <v>16.98</v>
          </cell>
        </row>
        <row r="297">
          <cell r="A297" t="str">
            <v>E08000009</v>
          </cell>
          <cell r="B297" t="str">
            <v>Trafford</v>
          </cell>
          <cell r="C297" t="str">
            <v>E08000009</v>
          </cell>
          <cell r="E297">
            <v>99.424999999999997</v>
          </cell>
          <cell r="F297">
            <v>118</v>
          </cell>
          <cell r="G297">
            <v>15</v>
          </cell>
          <cell r="H297">
            <v>15</v>
          </cell>
          <cell r="I297" t="str">
            <v>--</v>
          </cell>
          <cell r="J297">
            <v>10</v>
          </cell>
          <cell r="K297" t="str">
            <v>--</v>
          </cell>
          <cell r="L297">
            <v>169</v>
          </cell>
          <cell r="M297">
            <v>1.7</v>
          </cell>
          <cell r="N297" t="str">
            <v>--</v>
          </cell>
          <cell r="O297" t="str">
            <v>--</v>
          </cell>
          <cell r="P297">
            <v>66</v>
          </cell>
          <cell r="Q297">
            <v>273</v>
          </cell>
          <cell r="R297">
            <v>6</v>
          </cell>
          <cell r="S297">
            <v>14</v>
          </cell>
          <cell r="T297">
            <v>43</v>
          </cell>
          <cell r="U297" t="str">
            <v>--</v>
          </cell>
          <cell r="V297" t="str">
            <v>--</v>
          </cell>
          <cell r="W297">
            <v>67</v>
          </cell>
          <cell r="X297">
            <v>0.67</v>
          </cell>
        </row>
        <row r="298">
          <cell r="A298" t="str">
            <v>E07000116</v>
          </cell>
          <cell r="B298" t="str">
            <v>Tunbridge Wells</v>
          </cell>
          <cell r="C298" t="str">
            <v>E07000116</v>
          </cell>
          <cell r="E298">
            <v>49.420999999999999</v>
          </cell>
          <cell r="F298">
            <v>39</v>
          </cell>
          <cell r="G298" t="str">
            <v>--</v>
          </cell>
          <cell r="H298" t="str">
            <v>--</v>
          </cell>
          <cell r="I298" t="str">
            <v>--</v>
          </cell>
          <cell r="J298" t="str">
            <v>--</v>
          </cell>
          <cell r="K298" t="str">
            <v>--</v>
          </cell>
          <cell r="L298">
            <v>45</v>
          </cell>
          <cell r="M298">
            <v>0.91</v>
          </cell>
          <cell r="N298">
            <v>11</v>
          </cell>
          <cell r="O298">
            <v>11</v>
          </cell>
          <cell r="P298">
            <v>23</v>
          </cell>
          <cell r="Q298">
            <v>90</v>
          </cell>
          <cell r="R298">
            <v>5</v>
          </cell>
          <cell r="S298" t="str">
            <v>--</v>
          </cell>
          <cell r="T298">
            <v>22</v>
          </cell>
          <cell r="U298" t="str">
            <v>--</v>
          </cell>
          <cell r="V298">
            <v>12</v>
          </cell>
          <cell r="W298">
            <v>39</v>
          </cell>
          <cell r="X298">
            <v>0.79</v>
          </cell>
        </row>
        <row r="299">
          <cell r="A299" t="str">
            <v>E07000077</v>
          </cell>
          <cell r="B299" t="str">
            <v>Uttlesford</v>
          </cell>
          <cell r="C299" t="str">
            <v>E07000077</v>
          </cell>
          <cell r="E299">
            <v>34.350999999999999</v>
          </cell>
          <cell r="F299">
            <v>45</v>
          </cell>
          <cell r="G299" t="str">
            <v>--</v>
          </cell>
          <cell r="H299" t="str">
            <v>--</v>
          </cell>
          <cell r="I299" t="str">
            <v>--</v>
          </cell>
          <cell r="J299" t="str">
            <v>--</v>
          </cell>
          <cell r="K299">
            <v>10</v>
          </cell>
          <cell r="L299">
            <v>59</v>
          </cell>
          <cell r="M299">
            <v>1.72</v>
          </cell>
          <cell r="N299" t="str">
            <v>--</v>
          </cell>
          <cell r="O299" t="str">
            <v>--</v>
          </cell>
          <cell r="P299">
            <v>27</v>
          </cell>
          <cell r="Q299">
            <v>100</v>
          </cell>
          <cell r="R299" t="str">
            <v>--</v>
          </cell>
          <cell r="S299" t="str">
            <v>--</v>
          </cell>
          <cell r="T299">
            <v>11</v>
          </cell>
          <cell r="U299" t="str">
            <v>--</v>
          </cell>
          <cell r="V299" t="str">
            <v>--</v>
          </cell>
          <cell r="W299">
            <v>14</v>
          </cell>
          <cell r="X299">
            <v>0.41</v>
          </cell>
        </row>
        <row r="300">
          <cell r="A300" t="str">
            <v>E07000180</v>
          </cell>
          <cell r="B300" t="str">
            <v>Vale of White Horse</v>
          </cell>
          <cell r="C300" t="str">
            <v>E07000180</v>
          </cell>
          <cell r="E300">
            <v>52.47</v>
          </cell>
          <cell r="F300">
            <v>12</v>
          </cell>
          <cell r="G300" t="str">
            <v>--</v>
          </cell>
          <cell r="H300" t="str">
            <v>--</v>
          </cell>
          <cell r="I300" t="str">
            <v>--</v>
          </cell>
          <cell r="J300" t="str">
            <v>--</v>
          </cell>
          <cell r="K300" t="str">
            <v>--</v>
          </cell>
          <cell r="L300">
            <v>13</v>
          </cell>
          <cell r="M300">
            <v>0.25</v>
          </cell>
          <cell r="N300" t="str">
            <v>--</v>
          </cell>
          <cell r="O300" t="str">
            <v>--</v>
          </cell>
          <cell r="P300">
            <v>14</v>
          </cell>
          <cell r="Q300">
            <v>33</v>
          </cell>
          <cell r="R300" t="str">
            <v>--</v>
          </cell>
          <cell r="S300">
            <v>5</v>
          </cell>
          <cell r="T300" t="str">
            <v>--</v>
          </cell>
          <cell r="U300" t="str">
            <v>--</v>
          </cell>
          <cell r="V300" t="str">
            <v>--</v>
          </cell>
          <cell r="W300">
            <v>9</v>
          </cell>
          <cell r="X300">
            <v>0.17</v>
          </cell>
        </row>
        <row r="301">
          <cell r="A301" t="str">
            <v>E08000036</v>
          </cell>
          <cell r="B301" t="str">
            <v>Wakefield</v>
          </cell>
          <cell r="C301" t="str">
            <v>E08000036</v>
          </cell>
          <cell r="E301">
            <v>145.60400000000001</v>
          </cell>
          <cell r="F301">
            <v>167</v>
          </cell>
          <cell r="G301">
            <v>8</v>
          </cell>
          <cell r="H301">
            <v>7</v>
          </cell>
          <cell r="I301" t="str">
            <v>--</v>
          </cell>
          <cell r="J301" t="str">
            <v>--</v>
          </cell>
          <cell r="K301">
            <v>11</v>
          </cell>
          <cell r="L301">
            <v>199</v>
          </cell>
          <cell r="M301">
            <v>1.37</v>
          </cell>
          <cell r="N301">
            <v>54</v>
          </cell>
          <cell r="O301">
            <v>60</v>
          </cell>
          <cell r="P301">
            <v>292</v>
          </cell>
          <cell r="Q301">
            <v>605</v>
          </cell>
          <cell r="R301">
            <v>9</v>
          </cell>
          <cell r="S301">
            <v>16</v>
          </cell>
          <cell r="T301" t="str">
            <v>--</v>
          </cell>
          <cell r="U301">
            <v>88</v>
          </cell>
          <cell r="V301" t="str">
            <v>--</v>
          </cell>
          <cell r="W301">
            <v>118</v>
          </cell>
          <cell r="X301">
            <v>0.81</v>
          </cell>
        </row>
        <row r="302">
          <cell r="A302" t="str">
            <v>E08000030</v>
          </cell>
          <cell r="B302" t="str">
            <v>Walsall</v>
          </cell>
          <cell r="C302" t="str">
            <v>E08000030</v>
          </cell>
          <cell r="E302">
            <v>111.7</v>
          </cell>
          <cell r="F302">
            <v>229</v>
          </cell>
          <cell r="G302">
            <v>20</v>
          </cell>
          <cell r="H302">
            <v>34</v>
          </cell>
          <cell r="I302">
            <v>14</v>
          </cell>
          <cell r="J302" t="str">
            <v>--</v>
          </cell>
          <cell r="K302" t="str">
            <v>--</v>
          </cell>
          <cell r="L302">
            <v>304</v>
          </cell>
          <cell r="M302">
            <v>2.72</v>
          </cell>
          <cell r="N302">
            <v>12</v>
          </cell>
          <cell r="O302">
            <v>18</v>
          </cell>
          <cell r="P302">
            <v>39</v>
          </cell>
          <cell r="Q302">
            <v>373</v>
          </cell>
          <cell r="R302" t="str">
            <v>--</v>
          </cell>
          <cell r="S302" t="str">
            <v>--</v>
          </cell>
          <cell r="T302">
            <v>76</v>
          </cell>
          <cell r="U302">
            <v>29</v>
          </cell>
          <cell r="V302" t="str">
            <v>--</v>
          </cell>
          <cell r="W302">
            <v>117</v>
          </cell>
          <cell r="X302">
            <v>1.05</v>
          </cell>
        </row>
        <row r="303">
          <cell r="A303" t="str">
            <v>E09000031</v>
          </cell>
          <cell r="B303" t="str">
            <v>Waltham Forest</v>
          </cell>
          <cell r="C303" t="str">
            <v>E09000031</v>
          </cell>
          <cell r="E303">
            <v>105.913</v>
          </cell>
          <cell r="F303">
            <v>275</v>
          </cell>
          <cell r="G303">
            <v>276</v>
          </cell>
          <cell r="H303">
            <v>178</v>
          </cell>
          <cell r="I303">
            <v>37</v>
          </cell>
          <cell r="J303">
            <v>30</v>
          </cell>
          <cell r="K303">
            <v>23</v>
          </cell>
          <cell r="L303">
            <v>820</v>
          </cell>
          <cell r="M303">
            <v>7.74</v>
          </cell>
          <cell r="N303">
            <v>62</v>
          </cell>
          <cell r="O303">
            <v>169</v>
          </cell>
          <cell r="P303">
            <v>107</v>
          </cell>
          <cell r="Q303">
            <v>1158</v>
          </cell>
          <cell r="R303">
            <v>172</v>
          </cell>
          <cell r="S303">
            <v>120</v>
          </cell>
          <cell r="T303">
            <v>212</v>
          </cell>
          <cell r="U303">
            <v>481</v>
          </cell>
          <cell r="V303">
            <v>1314</v>
          </cell>
          <cell r="W303">
            <v>2299</v>
          </cell>
          <cell r="X303">
            <v>21.71</v>
          </cell>
        </row>
        <row r="304">
          <cell r="A304" t="str">
            <v>E09000032</v>
          </cell>
          <cell r="B304" t="str">
            <v>Wandsworth</v>
          </cell>
          <cell r="C304" t="str">
            <v>E09000032</v>
          </cell>
          <cell r="E304">
            <v>137.03100000000001</v>
          </cell>
          <cell r="F304">
            <v>244</v>
          </cell>
          <cell r="G304">
            <v>237</v>
          </cell>
          <cell r="H304">
            <v>149</v>
          </cell>
          <cell r="I304">
            <v>33</v>
          </cell>
          <cell r="J304">
            <v>70</v>
          </cell>
          <cell r="K304">
            <v>70</v>
          </cell>
          <cell r="L304">
            <v>798</v>
          </cell>
          <cell r="M304">
            <v>5.82</v>
          </cell>
          <cell r="N304">
            <v>39</v>
          </cell>
          <cell r="O304">
            <v>83</v>
          </cell>
          <cell r="P304">
            <v>165</v>
          </cell>
          <cell r="Q304">
            <v>1085</v>
          </cell>
          <cell r="R304">
            <v>166</v>
          </cell>
          <cell r="S304">
            <v>139</v>
          </cell>
          <cell r="T304">
            <v>481</v>
          </cell>
          <cell r="U304">
            <v>459</v>
          </cell>
          <cell r="V304">
            <v>245</v>
          </cell>
          <cell r="W304">
            <v>1490</v>
          </cell>
          <cell r="X304">
            <v>10.87</v>
          </cell>
        </row>
        <row r="305">
          <cell r="A305" t="str">
            <v>E06000007</v>
          </cell>
          <cell r="B305" t="str">
            <v>Warrington</v>
          </cell>
          <cell r="C305" t="str">
            <v>E06000007</v>
          </cell>
          <cell r="E305">
            <v>89.738</v>
          </cell>
          <cell r="F305">
            <v>167</v>
          </cell>
          <cell r="G305">
            <v>6</v>
          </cell>
          <cell r="H305" t="str">
            <v>--</v>
          </cell>
          <cell r="I305" t="str">
            <v>--</v>
          </cell>
          <cell r="J305" t="str">
            <v>--</v>
          </cell>
          <cell r="K305">
            <v>17</v>
          </cell>
          <cell r="L305">
            <v>197</v>
          </cell>
          <cell r="M305">
            <v>2.2000000000000002</v>
          </cell>
          <cell r="N305">
            <v>46</v>
          </cell>
          <cell r="O305">
            <v>43</v>
          </cell>
          <cell r="P305">
            <v>65</v>
          </cell>
          <cell r="Q305">
            <v>351</v>
          </cell>
          <cell r="R305">
            <v>6</v>
          </cell>
          <cell r="S305" t="str">
            <v>--</v>
          </cell>
          <cell r="T305">
            <v>34</v>
          </cell>
          <cell r="U305" t="str">
            <v>--</v>
          </cell>
          <cell r="V305" t="str">
            <v>--</v>
          </cell>
          <cell r="W305">
            <v>40</v>
          </cell>
          <cell r="X305">
            <v>0.45</v>
          </cell>
        </row>
        <row r="306">
          <cell r="A306" t="str">
            <v>E07000222</v>
          </cell>
          <cell r="B306" t="str">
            <v>Warwick</v>
          </cell>
          <cell r="C306" t="str">
            <v>E07000222</v>
          </cell>
          <cell r="E306">
            <v>60.655000000000001</v>
          </cell>
          <cell r="F306">
            <v>96</v>
          </cell>
          <cell r="G306" t="str">
            <v>--</v>
          </cell>
          <cell r="H306" t="str">
            <v>--</v>
          </cell>
          <cell r="I306" t="str">
            <v>--</v>
          </cell>
          <cell r="J306">
            <v>20</v>
          </cell>
          <cell r="K306">
            <v>13</v>
          </cell>
          <cell r="L306">
            <v>136</v>
          </cell>
          <cell r="M306">
            <v>2.2400000000000002</v>
          </cell>
          <cell r="N306">
            <v>39</v>
          </cell>
          <cell r="O306">
            <v>139</v>
          </cell>
          <cell r="P306">
            <v>238</v>
          </cell>
          <cell r="Q306">
            <v>552</v>
          </cell>
          <cell r="R306" t="str">
            <v>--</v>
          </cell>
          <cell r="S306">
            <v>5</v>
          </cell>
          <cell r="T306">
            <v>8</v>
          </cell>
          <cell r="U306" t="str">
            <v>--</v>
          </cell>
          <cell r="V306" t="str">
            <v>--</v>
          </cell>
          <cell r="W306">
            <v>14</v>
          </cell>
          <cell r="X306">
            <v>0.23</v>
          </cell>
        </row>
        <row r="307">
          <cell r="A307" t="str">
            <v>E07000103</v>
          </cell>
          <cell r="B307" t="str">
            <v>Watford</v>
          </cell>
          <cell r="C307" t="str">
            <v>E07000103</v>
          </cell>
          <cell r="E307">
            <v>39.965000000000003</v>
          </cell>
          <cell r="F307">
            <v>91</v>
          </cell>
          <cell r="G307">
            <v>27</v>
          </cell>
          <cell r="H307">
            <v>43</v>
          </cell>
          <cell r="I307" t="str">
            <v>--</v>
          </cell>
          <cell r="J307" t="str">
            <v>--</v>
          </cell>
          <cell r="K307" t="str">
            <v>--</v>
          </cell>
          <cell r="L307">
            <v>167</v>
          </cell>
          <cell r="M307">
            <v>4.18</v>
          </cell>
          <cell r="N307">
            <v>12</v>
          </cell>
          <cell r="O307">
            <v>8</v>
          </cell>
          <cell r="P307">
            <v>40</v>
          </cell>
          <cell r="Q307">
            <v>227</v>
          </cell>
          <cell r="R307">
            <v>25</v>
          </cell>
          <cell r="S307">
            <v>50</v>
          </cell>
          <cell r="T307">
            <v>70</v>
          </cell>
          <cell r="U307">
            <v>18</v>
          </cell>
          <cell r="V307">
            <v>45</v>
          </cell>
          <cell r="W307">
            <v>208</v>
          </cell>
          <cell r="X307">
            <v>5.2</v>
          </cell>
        </row>
        <row r="308">
          <cell r="A308" t="str">
            <v>E07000206</v>
          </cell>
          <cell r="B308" t="str">
            <v>Waveney</v>
          </cell>
          <cell r="C308" t="str">
            <v>E07000206</v>
          </cell>
          <cell r="E308">
            <v>51.893999999999998</v>
          </cell>
          <cell r="F308">
            <v>28</v>
          </cell>
          <cell r="G308" t="str">
            <v>--</v>
          </cell>
          <cell r="H308" t="str">
            <v>--</v>
          </cell>
          <cell r="I308" t="str">
            <v>--</v>
          </cell>
          <cell r="J308" t="str">
            <v>--</v>
          </cell>
          <cell r="K308" t="str">
            <v>--</v>
          </cell>
          <cell r="L308">
            <v>32</v>
          </cell>
          <cell r="M308">
            <v>0.62</v>
          </cell>
          <cell r="N308">
            <v>55</v>
          </cell>
          <cell r="O308">
            <v>5</v>
          </cell>
          <cell r="P308">
            <v>22</v>
          </cell>
          <cell r="Q308">
            <v>114</v>
          </cell>
          <cell r="R308" t="str">
            <v>--</v>
          </cell>
          <cell r="S308" t="str">
            <v>--</v>
          </cell>
          <cell r="T308" t="str">
            <v>--</v>
          </cell>
          <cell r="U308">
            <v>15</v>
          </cell>
          <cell r="V308" t="str">
            <v>--</v>
          </cell>
          <cell r="W308">
            <v>20</v>
          </cell>
          <cell r="X308">
            <v>0.39</v>
          </cell>
        </row>
        <row r="309">
          <cell r="A309" t="str">
            <v>E07000216</v>
          </cell>
          <cell r="B309" t="str">
            <v>Waverley</v>
          </cell>
          <cell r="C309" t="str">
            <v>E07000216</v>
          </cell>
          <cell r="E309">
            <v>50.656999999999996</v>
          </cell>
          <cell r="F309" t="str">
            <v>--</v>
          </cell>
          <cell r="G309" t="str">
            <v>--</v>
          </cell>
          <cell r="H309" t="str">
            <v>--</v>
          </cell>
          <cell r="I309" t="str">
            <v>--</v>
          </cell>
          <cell r="J309" t="str">
            <v>--</v>
          </cell>
          <cell r="K309" t="str">
            <v>--</v>
          </cell>
          <cell r="L309" t="str">
            <v>--</v>
          </cell>
          <cell r="M309" t="str">
            <v>--</v>
          </cell>
          <cell r="N309" t="str">
            <v>--</v>
          </cell>
          <cell r="O309" t="str">
            <v>--</v>
          </cell>
          <cell r="P309" t="str">
            <v>--</v>
          </cell>
          <cell r="Q309">
            <v>10</v>
          </cell>
          <cell r="R309" t="str">
            <v>--</v>
          </cell>
          <cell r="S309" t="str">
            <v>--</v>
          </cell>
          <cell r="T309" t="str">
            <v>--</v>
          </cell>
          <cell r="U309" t="str">
            <v>--</v>
          </cell>
          <cell r="V309" t="str">
            <v>--</v>
          </cell>
          <cell r="W309" t="str">
            <v>--</v>
          </cell>
          <cell r="X309" t="str">
            <v>--</v>
          </cell>
        </row>
        <row r="310">
          <cell r="A310" t="str">
            <v>E07000065</v>
          </cell>
          <cell r="B310" t="str">
            <v>Wealden</v>
          </cell>
          <cell r="C310" t="str">
            <v>E07000065</v>
          </cell>
          <cell r="E310">
            <v>67.397999999999996</v>
          </cell>
          <cell r="F310">
            <v>124</v>
          </cell>
          <cell r="G310" t="str">
            <v>--</v>
          </cell>
          <cell r="H310" t="str">
            <v>--</v>
          </cell>
          <cell r="I310" t="str">
            <v>--</v>
          </cell>
          <cell r="J310" t="str">
            <v>--</v>
          </cell>
          <cell r="K310" t="str">
            <v>--</v>
          </cell>
          <cell r="L310">
            <v>128</v>
          </cell>
          <cell r="M310">
            <v>1.9</v>
          </cell>
          <cell r="N310">
            <v>23</v>
          </cell>
          <cell r="O310">
            <v>38</v>
          </cell>
          <cell r="P310">
            <v>18</v>
          </cell>
          <cell r="Q310">
            <v>207</v>
          </cell>
          <cell r="R310">
            <v>8</v>
          </cell>
          <cell r="S310" t="str">
            <v>--</v>
          </cell>
          <cell r="T310">
            <v>23</v>
          </cell>
          <cell r="U310" t="str">
            <v>--</v>
          </cell>
          <cell r="V310" t="str">
            <v>--</v>
          </cell>
          <cell r="W310">
            <v>37</v>
          </cell>
          <cell r="X310">
            <v>0.55000000000000004</v>
          </cell>
        </row>
        <row r="311">
          <cell r="A311" t="str">
            <v>E07000156</v>
          </cell>
          <cell r="B311" t="str">
            <v>Wellingborough</v>
          </cell>
          <cell r="C311" t="str">
            <v>E07000156</v>
          </cell>
          <cell r="E311">
            <v>32.972999999999999</v>
          </cell>
          <cell r="F311">
            <v>100</v>
          </cell>
          <cell r="G311">
            <v>14</v>
          </cell>
          <cell r="H311" t="str">
            <v>--</v>
          </cell>
          <cell r="I311">
            <v>6</v>
          </cell>
          <cell r="J311" t="str">
            <v>--</v>
          </cell>
          <cell r="K311" t="str">
            <v>--</v>
          </cell>
          <cell r="L311">
            <v>121</v>
          </cell>
          <cell r="M311">
            <v>3.67</v>
          </cell>
          <cell r="N311">
            <v>13</v>
          </cell>
          <cell r="O311">
            <v>26</v>
          </cell>
          <cell r="P311">
            <v>46</v>
          </cell>
          <cell r="Q311">
            <v>206</v>
          </cell>
          <cell r="R311">
            <v>13</v>
          </cell>
          <cell r="S311" t="str">
            <v>--</v>
          </cell>
          <cell r="T311">
            <v>14</v>
          </cell>
          <cell r="U311" t="str">
            <v>--</v>
          </cell>
          <cell r="V311">
            <v>16</v>
          </cell>
          <cell r="W311">
            <v>43</v>
          </cell>
          <cell r="X311">
            <v>1.3</v>
          </cell>
        </row>
        <row r="312">
          <cell r="A312" t="str">
            <v>E07000241</v>
          </cell>
          <cell r="B312" t="str">
            <v>Welwyn Hatfield</v>
          </cell>
          <cell r="C312" t="str">
            <v>E07000241</v>
          </cell>
          <cell r="E312">
            <v>47.238</v>
          </cell>
          <cell r="F312">
            <v>89</v>
          </cell>
          <cell r="G312">
            <v>33</v>
          </cell>
          <cell r="H312" t="str">
            <v>--</v>
          </cell>
          <cell r="I312" t="str">
            <v>--</v>
          </cell>
          <cell r="J312" t="str">
            <v>--</v>
          </cell>
          <cell r="K312" t="str">
            <v>--</v>
          </cell>
          <cell r="L312">
            <v>133</v>
          </cell>
          <cell r="M312">
            <v>2.82</v>
          </cell>
          <cell r="N312">
            <v>21</v>
          </cell>
          <cell r="O312">
            <v>13</v>
          </cell>
          <cell r="P312">
            <v>22</v>
          </cell>
          <cell r="Q312">
            <v>189</v>
          </cell>
          <cell r="R312" t="str">
            <v>--</v>
          </cell>
          <cell r="S312">
            <v>42</v>
          </cell>
          <cell r="T312">
            <v>20</v>
          </cell>
          <cell r="U312" t="str">
            <v>--</v>
          </cell>
          <cell r="V312" t="str">
            <v>--</v>
          </cell>
          <cell r="W312">
            <v>65</v>
          </cell>
          <cell r="X312">
            <v>1.38</v>
          </cell>
        </row>
        <row r="313">
          <cell r="A313" t="str">
            <v>E06000037</v>
          </cell>
          <cell r="B313" t="str">
            <v>West Berkshire</v>
          </cell>
          <cell r="C313" t="str">
            <v>E06000037</v>
          </cell>
          <cell r="E313">
            <v>64.361000000000004</v>
          </cell>
          <cell r="F313">
            <v>22</v>
          </cell>
          <cell r="G313" t="str">
            <v>--</v>
          </cell>
          <cell r="H313" t="str">
            <v>--</v>
          </cell>
          <cell r="I313" t="str">
            <v>--</v>
          </cell>
          <cell r="J313" t="str">
            <v>--</v>
          </cell>
          <cell r="K313" t="str">
            <v>--</v>
          </cell>
          <cell r="L313">
            <v>26</v>
          </cell>
          <cell r="M313">
            <v>0.4</v>
          </cell>
          <cell r="N313">
            <v>27</v>
          </cell>
          <cell r="O313">
            <v>37</v>
          </cell>
          <cell r="P313">
            <v>48</v>
          </cell>
          <cell r="Q313">
            <v>138</v>
          </cell>
          <cell r="R313">
            <v>7</v>
          </cell>
          <cell r="S313">
            <v>6</v>
          </cell>
          <cell r="T313">
            <v>39</v>
          </cell>
          <cell r="U313" t="str">
            <v>--</v>
          </cell>
          <cell r="V313" t="str">
            <v>--</v>
          </cell>
          <cell r="W313">
            <v>53</v>
          </cell>
          <cell r="X313">
            <v>0.82</v>
          </cell>
        </row>
        <row r="314">
          <cell r="A314" t="str">
            <v>E07000047</v>
          </cell>
          <cell r="B314" t="str">
            <v>West Devon</v>
          </cell>
          <cell r="C314" t="str">
            <v>E07000047</v>
          </cell>
          <cell r="E314">
            <v>23.858000000000001</v>
          </cell>
          <cell r="F314">
            <v>33</v>
          </cell>
          <cell r="G314" t="str">
            <v>--</v>
          </cell>
          <cell r="H314" t="str">
            <v>--</v>
          </cell>
          <cell r="I314" t="str">
            <v>--</v>
          </cell>
          <cell r="J314" t="str">
            <v>--</v>
          </cell>
          <cell r="K314" t="str">
            <v>--</v>
          </cell>
          <cell r="L314">
            <v>34</v>
          </cell>
          <cell r="M314">
            <v>1.43</v>
          </cell>
          <cell r="N314">
            <v>7</v>
          </cell>
          <cell r="O314">
            <v>6</v>
          </cell>
          <cell r="P314">
            <v>15</v>
          </cell>
          <cell r="Q314">
            <v>62</v>
          </cell>
          <cell r="R314" t="str">
            <v>--</v>
          </cell>
          <cell r="S314" t="str">
            <v>--</v>
          </cell>
          <cell r="T314" t="str">
            <v>--</v>
          </cell>
          <cell r="U314" t="str">
            <v>--</v>
          </cell>
          <cell r="V314">
            <v>5</v>
          </cell>
          <cell r="W314">
            <v>9</v>
          </cell>
          <cell r="X314">
            <v>0.38</v>
          </cell>
        </row>
        <row r="315">
          <cell r="A315" t="str">
            <v>E07000052</v>
          </cell>
          <cell r="B315" t="str">
            <v>West Dorset</v>
          </cell>
          <cell r="C315" t="str">
            <v>E07000052</v>
          </cell>
          <cell r="E315">
            <v>46.04</v>
          </cell>
          <cell r="F315">
            <v>23</v>
          </cell>
          <cell r="G315" t="str">
            <v>--</v>
          </cell>
          <cell r="H315" t="str">
            <v>--</v>
          </cell>
          <cell r="I315" t="str">
            <v>--</v>
          </cell>
          <cell r="J315" t="str">
            <v>--</v>
          </cell>
          <cell r="K315" t="str">
            <v>--</v>
          </cell>
          <cell r="L315">
            <v>29</v>
          </cell>
          <cell r="M315">
            <v>0.63</v>
          </cell>
          <cell r="N315">
            <v>8</v>
          </cell>
          <cell r="O315">
            <v>10</v>
          </cell>
          <cell r="P315">
            <v>13</v>
          </cell>
          <cell r="Q315">
            <v>60</v>
          </cell>
          <cell r="R315">
            <v>6</v>
          </cell>
          <cell r="S315" t="str">
            <v>--</v>
          </cell>
          <cell r="T315" t="str">
            <v>--</v>
          </cell>
          <cell r="U315">
            <v>15</v>
          </cell>
          <cell r="V315" t="str">
            <v>--</v>
          </cell>
          <cell r="W315">
            <v>21</v>
          </cell>
          <cell r="X315">
            <v>0.46</v>
          </cell>
        </row>
        <row r="316">
          <cell r="A316" t="str">
            <v>E07000127</v>
          </cell>
          <cell r="B316" t="str">
            <v>West Lancashire</v>
          </cell>
          <cell r="C316" t="str">
            <v>E07000127</v>
          </cell>
          <cell r="E316">
            <v>46.462000000000003</v>
          </cell>
          <cell r="F316">
            <v>28</v>
          </cell>
          <cell r="G316" t="str">
            <v>--</v>
          </cell>
          <cell r="H316" t="str">
            <v>--</v>
          </cell>
          <cell r="I316" t="str">
            <v>--</v>
          </cell>
          <cell r="J316" t="str">
            <v>--</v>
          </cell>
          <cell r="K316" t="str">
            <v>--</v>
          </cell>
          <cell r="L316">
            <v>31</v>
          </cell>
          <cell r="M316">
            <v>0.67</v>
          </cell>
          <cell r="N316">
            <v>10</v>
          </cell>
          <cell r="O316">
            <v>9</v>
          </cell>
          <cell r="P316">
            <v>10</v>
          </cell>
          <cell r="Q316">
            <v>60</v>
          </cell>
          <cell r="R316" t="str">
            <v>--</v>
          </cell>
          <cell r="S316" t="str">
            <v>--</v>
          </cell>
          <cell r="T316" t="str">
            <v>--</v>
          </cell>
          <cell r="U316" t="str">
            <v>--</v>
          </cell>
          <cell r="V316" t="str">
            <v>--</v>
          </cell>
          <cell r="W316" t="str">
            <v>--</v>
          </cell>
          <cell r="X316" t="str">
            <v>--</v>
          </cell>
        </row>
        <row r="317">
          <cell r="A317" t="str">
            <v>E07000142</v>
          </cell>
          <cell r="B317" t="str">
            <v>West Lindsey</v>
          </cell>
          <cell r="C317" t="str">
            <v>E07000142</v>
          </cell>
          <cell r="E317">
            <v>40.363</v>
          </cell>
          <cell r="F317">
            <v>64</v>
          </cell>
          <cell r="G317" t="str">
            <v>--</v>
          </cell>
          <cell r="H317" t="str">
            <v>--</v>
          </cell>
          <cell r="I317" t="str">
            <v>--</v>
          </cell>
          <cell r="J317" t="str">
            <v>--</v>
          </cell>
          <cell r="K317" t="str">
            <v>--</v>
          </cell>
          <cell r="L317">
            <v>65</v>
          </cell>
          <cell r="M317">
            <v>1.61</v>
          </cell>
          <cell r="N317" t="str">
            <v>--</v>
          </cell>
          <cell r="O317" t="str">
            <v>--</v>
          </cell>
          <cell r="P317">
            <v>18</v>
          </cell>
          <cell r="Q317">
            <v>101</v>
          </cell>
          <cell r="R317" t="str">
            <v>--</v>
          </cell>
          <cell r="S317" t="str">
            <v>--</v>
          </cell>
          <cell r="T317" t="str">
            <v>--</v>
          </cell>
          <cell r="U317" t="str">
            <v>--</v>
          </cell>
          <cell r="V317" t="str">
            <v>--</v>
          </cell>
          <cell r="W317" t="str">
            <v>--</v>
          </cell>
          <cell r="X317" t="str">
            <v>--</v>
          </cell>
        </row>
        <row r="318">
          <cell r="A318" t="str">
            <v>E07000181</v>
          </cell>
          <cell r="B318" t="str">
            <v>West Oxfordshire</v>
          </cell>
          <cell r="C318" t="str">
            <v>E07000181</v>
          </cell>
          <cell r="E318">
            <v>45.795000000000002</v>
          </cell>
          <cell r="F318">
            <v>60</v>
          </cell>
          <cell r="G318" t="str">
            <v>--</v>
          </cell>
          <cell r="H318" t="str">
            <v>--</v>
          </cell>
          <cell r="I318" t="str">
            <v>--</v>
          </cell>
          <cell r="J318" t="str">
            <v>--</v>
          </cell>
          <cell r="K318" t="str">
            <v>--</v>
          </cell>
          <cell r="L318">
            <v>62</v>
          </cell>
          <cell r="M318">
            <v>1.35</v>
          </cell>
          <cell r="N318">
            <v>6</v>
          </cell>
          <cell r="O318">
            <v>20</v>
          </cell>
          <cell r="P318">
            <v>18</v>
          </cell>
          <cell r="Q318">
            <v>106</v>
          </cell>
          <cell r="R318" t="str">
            <v>--</v>
          </cell>
          <cell r="S318" t="str">
            <v>--</v>
          </cell>
          <cell r="T318" t="str">
            <v>--</v>
          </cell>
          <cell r="U318" t="str">
            <v>--</v>
          </cell>
          <cell r="V318" t="str">
            <v>--</v>
          </cell>
          <cell r="W318">
            <v>5</v>
          </cell>
          <cell r="X318">
            <v>0.11</v>
          </cell>
        </row>
        <row r="319">
          <cell r="A319" t="str">
            <v>E07000191</v>
          </cell>
          <cell r="B319" t="str">
            <v>West Somerset</v>
          </cell>
          <cell r="C319" t="str">
            <v>E07000191</v>
          </cell>
          <cell r="E319">
            <v>15.691000000000001</v>
          </cell>
          <cell r="F319" t="str">
            <v>--</v>
          </cell>
          <cell r="G319" t="str">
            <v>--</v>
          </cell>
          <cell r="H319" t="str">
            <v>--</v>
          </cell>
          <cell r="I319" t="str">
            <v>--</v>
          </cell>
          <cell r="J319" t="str">
            <v>--</v>
          </cell>
          <cell r="K319" t="str">
            <v>--</v>
          </cell>
          <cell r="L319">
            <v>21</v>
          </cell>
          <cell r="M319">
            <v>1.34</v>
          </cell>
          <cell r="N319" t="str">
            <v>--</v>
          </cell>
          <cell r="O319" t="str">
            <v>--</v>
          </cell>
          <cell r="P319">
            <v>18</v>
          </cell>
          <cell r="Q319">
            <v>53</v>
          </cell>
          <cell r="R319" t="str">
            <v>--</v>
          </cell>
          <cell r="S319" t="str">
            <v>--</v>
          </cell>
          <cell r="T319" t="str">
            <v>--</v>
          </cell>
          <cell r="U319" t="str">
            <v>--</v>
          </cell>
          <cell r="V319" t="str">
            <v>--</v>
          </cell>
          <cell r="W319" t="str">
            <v>--</v>
          </cell>
          <cell r="X319" t="str">
            <v>--</v>
          </cell>
        </row>
        <row r="320">
          <cell r="A320" t="str">
            <v>E09000033</v>
          </cell>
          <cell r="B320" t="str">
            <v>Westminster</v>
          </cell>
          <cell r="C320" t="str">
            <v>E09000033</v>
          </cell>
          <cell r="E320">
            <v>119.35899999999999</v>
          </cell>
          <cell r="F320">
            <v>149</v>
          </cell>
          <cell r="G320">
            <v>107</v>
          </cell>
          <cell r="H320">
            <v>56</v>
          </cell>
          <cell r="I320">
            <v>29</v>
          </cell>
          <cell r="J320">
            <v>170</v>
          </cell>
          <cell r="K320">
            <v>22</v>
          </cell>
          <cell r="L320">
            <v>534</v>
          </cell>
          <cell r="M320">
            <v>4.47</v>
          </cell>
          <cell r="N320">
            <v>185</v>
          </cell>
          <cell r="O320">
            <v>105</v>
          </cell>
          <cell r="P320">
            <v>126</v>
          </cell>
          <cell r="Q320">
            <v>950</v>
          </cell>
          <cell r="R320" t="str">
            <v>--</v>
          </cell>
          <cell r="S320" t="str">
            <v>--</v>
          </cell>
          <cell r="T320">
            <v>105</v>
          </cell>
          <cell r="U320">
            <v>162</v>
          </cell>
          <cell r="V320">
            <v>2165</v>
          </cell>
          <cell r="W320">
            <v>2503</v>
          </cell>
          <cell r="X320">
            <v>20.97</v>
          </cell>
        </row>
        <row r="321">
          <cell r="A321" t="str">
            <v>E07000053</v>
          </cell>
          <cell r="B321" t="str">
            <v>Weymouth and Portland</v>
          </cell>
          <cell r="C321" t="str">
            <v>E07000053</v>
          </cell>
          <cell r="E321">
            <v>29.006</v>
          </cell>
          <cell r="F321">
            <v>47</v>
          </cell>
          <cell r="G321" t="str">
            <v>--</v>
          </cell>
          <cell r="H321" t="str">
            <v>--</v>
          </cell>
          <cell r="I321" t="str">
            <v>--</v>
          </cell>
          <cell r="J321" t="str">
            <v>--</v>
          </cell>
          <cell r="K321" t="str">
            <v>--</v>
          </cell>
          <cell r="L321">
            <v>52</v>
          </cell>
          <cell r="M321">
            <v>1.79</v>
          </cell>
          <cell r="N321">
            <v>27</v>
          </cell>
          <cell r="O321">
            <v>13</v>
          </cell>
          <cell r="P321">
            <v>23</v>
          </cell>
          <cell r="Q321">
            <v>115</v>
          </cell>
          <cell r="R321">
            <v>9</v>
          </cell>
          <cell r="S321" t="str">
            <v>--</v>
          </cell>
          <cell r="T321">
            <v>16</v>
          </cell>
          <cell r="U321">
            <v>34</v>
          </cell>
          <cell r="V321" t="str">
            <v>--</v>
          </cell>
          <cell r="W321">
            <v>59</v>
          </cell>
          <cell r="X321">
            <v>2.0299999999999998</v>
          </cell>
        </row>
        <row r="322">
          <cell r="A322" t="str">
            <v>E08000010</v>
          </cell>
          <cell r="B322" t="str">
            <v>Wigan</v>
          </cell>
          <cell r="C322" t="str">
            <v>E08000010</v>
          </cell>
          <cell r="E322">
            <v>141.14400000000001</v>
          </cell>
          <cell r="F322">
            <v>115</v>
          </cell>
          <cell r="G322">
            <v>5</v>
          </cell>
          <cell r="H322" t="str">
            <v>--</v>
          </cell>
          <cell r="I322" t="str">
            <v>--</v>
          </cell>
          <cell r="J322">
            <v>10</v>
          </cell>
          <cell r="K322">
            <v>51</v>
          </cell>
          <cell r="L322">
            <v>179</v>
          </cell>
          <cell r="M322">
            <v>1.27</v>
          </cell>
          <cell r="N322">
            <v>43</v>
          </cell>
          <cell r="O322">
            <v>89</v>
          </cell>
          <cell r="P322">
            <v>66</v>
          </cell>
          <cell r="Q322">
            <v>377</v>
          </cell>
          <cell r="R322" t="str">
            <v>--</v>
          </cell>
          <cell r="S322" t="str">
            <v>--</v>
          </cell>
          <cell r="T322" t="str">
            <v>--</v>
          </cell>
          <cell r="U322" t="str">
            <v>--</v>
          </cell>
          <cell r="V322" t="str">
            <v>--</v>
          </cell>
          <cell r="W322">
            <v>20</v>
          </cell>
          <cell r="X322">
            <v>0.14000000000000001</v>
          </cell>
        </row>
        <row r="323">
          <cell r="A323" t="str">
            <v>E06000054</v>
          </cell>
          <cell r="B323" t="str">
            <v>Wiltshire</v>
          </cell>
          <cell r="C323" t="str">
            <v>E06000054</v>
          </cell>
          <cell r="E323">
            <v>206.21</v>
          </cell>
          <cell r="F323">
            <v>241</v>
          </cell>
          <cell r="G323">
            <v>16</v>
          </cell>
          <cell r="H323" t="str">
            <v>--</v>
          </cell>
          <cell r="I323" t="str">
            <v>--</v>
          </cell>
          <cell r="J323">
            <v>10</v>
          </cell>
          <cell r="K323" t="str">
            <v>--</v>
          </cell>
          <cell r="L323">
            <v>269</v>
          </cell>
          <cell r="M323">
            <v>1.3</v>
          </cell>
          <cell r="N323">
            <v>48</v>
          </cell>
          <cell r="O323">
            <v>12</v>
          </cell>
          <cell r="P323">
            <v>25</v>
          </cell>
          <cell r="Q323">
            <v>354</v>
          </cell>
          <cell r="R323" t="str">
            <v>--</v>
          </cell>
          <cell r="S323">
            <v>9</v>
          </cell>
          <cell r="T323">
            <v>62</v>
          </cell>
          <cell r="U323">
            <v>41</v>
          </cell>
          <cell r="V323" t="str">
            <v>--</v>
          </cell>
          <cell r="W323">
            <v>112</v>
          </cell>
          <cell r="X323">
            <v>0.54</v>
          </cell>
        </row>
        <row r="324">
          <cell r="A324" t="str">
            <v>E07000094</v>
          </cell>
          <cell r="B324" t="str">
            <v>Winchester</v>
          </cell>
          <cell r="C324" t="str">
            <v>E07000094</v>
          </cell>
          <cell r="E324">
            <v>48.926000000000002</v>
          </cell>
          <cell r="F324">
            <v>43</v>
          </cell>
          <cell r="G324" t="str">
            <v>--</v>
          </cell>
          <cell r="H324" t="str">
            <v>--</v>
          </cell>
          <cell r="I324" t="str">
            <v>--</v>
          </cell>
          <cell r="J324" t="str">
            <v>--</v>
          </cell>
          <cell r="K324" t="str">
            <v>--</v>
          </cell>
          <cell r="L324">
            <v>46</v>
          </cell>
          <cell r="M324">
            <v>0.94</v>
          </cell>
          <cell r="N324">
            <v>7</v>
          </cell>
          <cell r="O324">
            <v>8</v>
          </cell>
          <cell r="P324">
            <v>8</v>
          </cell>
          <cell r="Q324">
            <v>69</v>
          </cell>
          <cell r="R324" t="str">
            <v>--</v>
          </cell>
          <cell r="S324" t="str">
            <v>--</v>
          </cell>
          <cell r="T324">
            <v>34</v>
          </cell>
          <cell r="U324" t="str">
            <v>--</v>
          </cell>
          <cell r="V324" t="str">
            <v>--</v>
          </cell>
          <cell r="W324">
            <v>36</v>
          </cell>
          <cell r="X324">
            <v>0.74</v>
          </cell>
        </row>
        <row r="325">
          <cell r="A325" t="str">
            <v>E06000040</v>
          </cell>
          <cell r="B325" t="str">
            <v>Windsor and Maidenhead</v>
          </cell>
          <cell r="C325" t="str">
            <v>E06000040</v>
          </cell>
          <cell r="E325">
            <v>61.194000000000003</v>
          </cell>
          <cell r="F325">
            <v>23</v>
          </cell>
          <cell r="G325" t="str">
            <v>--</v>
          </cell>
          <cell r="H325" t="str">
            <v>--</v>
          </cell>
          <cell r="I325" t="str">
            <v>--</v>
          </cell>
          <cell r="J325" t="str">
            <v>--</v>
          </cell>
          <cell r="K325" t="str">
            <v>--</v>
          </cell>
          <cell r="L325">
            <v>24</v>
          </cell>
          <cell r="M325">
            <v>0.39</v>
          </cell>
          <cell r="N325" t="str">
            <v>--</v>
          </cell>
          <cell r="O325" t="str">
            <v>--</v>
          </cell>
          <cell r="P325" t="str">
            <v>--</v>
          </cell>
          <cell r="Q325">
            <v>24</v>
          </cell>
          <cell r="R325">
            <v>12</v>
          </cell>
          <cell r="S325">
            <v>14</v>
          </cell>
          <cell r="T325" t="str">
            <v>--</v>
          </cell>
          <cell r="U325" t="str">
            <v>--</v>
          </cell>
          <cell r="V325" t="str">
            <v>--</v>
          </cell>
          <cell r="W325">
            <v>30</v>
          </cell>
          <cell r="X325">
            <v>0.49</v>
          </cell>
        </row>
        <row r="326">
          <cell r="A326" t="str">
            <v>E08000015</v>
          </cell>
          <cell r="B326" t="str">
            <v>Wirral</v>
          </cell>
          <cell r="C326" t="str">
            <v>E08000015</v>
          </cell>
          <cell r="E326">
            <v>143.90199999999999</v>
          </cell>
          <cell r="F326">
            <v>51</v>
          </cell>
          <cell r="G326" t="str">
            <v>--</v>
          </cell>
          <cell r="H326" t="str">
            <v>--</v>
          </cell>
          <cell r="I326" t="str">
            <v>--</v>
          </cell>
          <cell r="J326" t="str">
            <v>--</v>
          </cell>
          <cell r="K326" t="str">
            <v>--</v>
          </cell>
          <cell r="L326">
            <v>55</v>
          </cell>
          <cell r="M326">
            <v>0.38</v>
          </cell>
          <cell r="N326">
            <v>33</v>
          </cell>
          <cell r="O326">
            <v>8</v>
          </cell>
          <cell r="P326">
            <v>48</v>
          </cell>
          <cell r="Q326">
            <v>144</v>
          </cell>
          <cell r="R326" t="str">
            <v>--</v>
          </cell>
          <cell r="S326" t="str">
            <v>--</v>
          </cell>
          <cell r="T326">
            <v>6</v>
          </cell>
          <cell r="U326" t="str">
            <v>--</v>
          </cell>
          <cell r="V326" t="str">
            <v>--</v>
          </cell>
          <cell r="W326">
            <v>8</v>
          </cell>
          <cell r="X326">
            <v>0.06</v>
          </cell>
        </row>
        <row r="327">
          <cell r="A327" t="str">
            <v>E07000217</v>
          </cell>
          <cell r="B327" t="str">
            <v>Woking</v>
          </cell>
          <cell r="C327" t="str">
            <v>E07000217</v>
          </cell>
          <cell r="E327">
            <v>40.374000000000002</v>
          </cell>
          <cell r="F327">
            <v>46</v>
          </cell>
          <cell r="G327">
            <v>7</v>
          </cell>
          <cell r="H327">
            <v>15</v>
          </cell>
          <cell r="I327" t="str">
            <v>--</v>
          </cell>
          <cell r="J327" t="str">
            <v>--</v>
          </cell>
          <cell r="K327" t="str">
            <v>--</v>
          </cell>
          <cell r="L327">
            <v>70</v>
          </cell>
          <cell r="M327">
            <v>1.73</v>
          </cell>
          <cell r="N327" t="str">
            <v>--</v>
          </cell>
          <cell r="O327" t="str">
            <v>--</v>
          </cell>
          <cell r="P327">
            <v>7</v>
          </cell>
          <cell r="Q327">
            <v>84</v>
          </cell>
          <cell r="R327">
            <v>17</v>
          </cell>
          <cell r="S327">
            <v>23</v>
          </cell>
          <cell r="T327">
            <v>64</v>
          </cell>
          <cell r="U327" t="str">
            <v>--</v>
          </cell>
          <cell r="V327" t="str">
            <v>--</v>
          </cell>
          <cell r="W327">
            <v>112</v>
          </cell>
          <cell r="X327">
            <v>2.77</v>
          </cell>
        </row>
        <row r="328">
          <cell r="A328" t="str">
            <v>E06000041</v>
          </cell>
          <cell r="B328" t="str">
            <v>Wokingham</v>
          </cell>
          <cell r="C328" t="str">
            <v>E06000041</v>
          </cell>
          <cell r="E328">
            <v>63.722999999999999</v>
          </cell>
          <cell r="F328">
            <v>92</v>
          </cell>
          <cell r="G328" t="str">
            <v>--</v>
          </cell>
          <cell r="H328">
            <v>11</v>
          </cell>
          <cell r="I328" t="str">
            <v>--</v>
          </cell>
          <cell r="J328" t="str">
            <v>--</v>
          </cell>
          <cell r="K328" t="str">
            <v>--</v>
          </cell>
          <cell r="L328">
            <v>114</v>
          </cell>
          <cell r="M328">
            <v>1.79</v>
          </cell>
          <cell r="N328">
            <v>31</v>
          </cell>
          <cell r="O328">
            <v>33</v>
          </cell>
          <cell r="P328">
            <v>10</v>
          </cell>
          <cell r="Q328">
            <v>188</v>
          </cell>
          <cell r="R328">
            <v>23</v>
          </cell>
          <cell r="S328">
            <v>8</v>
          </cell>
          <cell r="T328" t="str">
            <v>--</v>
          </cell>
          <cell r="U328" t="str">
            <v>--</v>
          </cell>
          <cell r="V328">
            <v>11</v>
          </cell>
          <cell r="W328">
            <v>49</v>
          </cell>
          <cell r="X328">
            <v>0.77</v>
          </cell>
        </row>
        <row r="329">
          <cell r="A329" t="str">
            <v>E08000031</v>
          </cell>
          <cell r="B329" t="str">
            <v>Wolverhampton</v>
          </cell>
          <cell r="C329" t="str">
            <v>E08000031</v>
          </cell>
          <cell r="E329">
            <v>105.313</v>
          </cell>
          <cell r="F329">
            <v>244</v>
          </cell>
          <cell r="G329">
            <v>74</v>
          </cell>
          <cell r="H329">
            <v>41</v>
          </cell>
          <cell r="I329">
            <v>25</v>
          </cell>
          <cell r="J329">
            <v>20</v>
          </cell>
          <cell r="K329">
            <v>12</v>
          </cell>
          <cell r="L329">
            <v>412</v>
          </cell>
          <cell r="M329">
            <v>3.91</v>
          </cell>
          <cell r="N329">
            <v>66</v>
          </cell>
          <cell r="O329">
            <v>237</v>
          </cell>
          <cell r="P329">
            <v>120</v>
          </cell>
          <cell r="Q329">
            <v>835</v>
          </cell>
          <cell r="R329" t="str">
            <v>--</v>
          </cell>
          <cell r="S329">
            <v>14</v>
          </cell>
          <cell r="T329">
            <v>44</v>
          </cell>
          <cell r="U329" t="str">
            <v>--</v>
          </cell>
          <cell r="V329" t="str">
            <v>--</v>
          </cell>
          <cell r="W329">
            <v>60</v>
          </cell>
          <cell r="X329">
            <v>0.56999999999999995</v>
          </cell>
        </row>
        <row r="330">
          <cell r="A330" t="str">
            <v>E07000237</v>
          </cell>
          <cell r="B330" t="str">
            <v>Worcester</v>
          </cell>
          <cell r="C330" t="str">
            <v>E07000237</v>
          </cell>
          <cell r="E330">
            <v>43.728000000000002</v>
          </cell>
          <cell r="F330">
            <v>131</v>
          </cell>
          <cell r="G330">
            <v>5</v>
          </cell>
          <cell r="H330">
            <v>10</v>
          </cell>
          <cell r="I330">
            <v>6</v>
          </cell>
          <cell r="J330" t="str">
            <v>--</v>
          </cell>
          <cell r="K330" t="str">
            <v>--</v>
          </cell>
          <cell r="L330">
            <v>153</v>
          </cell>
          <cell r="M330">
            <v>3.5</v>
          </cell>
          <cell r="N330">
            <v>21</v>
          </cell>
          <cell r="O330">
            <v>127</v>
          </cell>
          <cell r="P330">
            <v>42</v>
          </cell>
          <cell r="Q330">
            <v>343</v>
          </cell>
          <cell r="R330">
            <v>20</v>
          </cell>
          <cell r="S330" t="str">
            <v>--</v>
          </cell>
          <cell r="T330">
            <v>14</v>
          </cell>
          <cell r="U330" t="str">
            <v>--</v>
          </cell>
          <cell r="V330" t="str">
            <v>--</v>
          </cell>
          <cell r="W330">
            <v>35</v>
          </cell>
          <cell r="X330">
            <v>0.8</v>
          </cell>
        </row>
        <row r="331">
          <cell r="A331" t="str">
            <v>E07000229</v>
          </cell>
          <cell r="B331" t="str">
            <v>Worthing</v>
          </cell>
          <cell r="C331" t="str">
            <v>E07000229</v>
          </cell>
          <cell r="E331">
            <v>49.546999999999997</v>
          </cell>
          <cell r="F331">
            <v>81</v>
          </cell>
          <cell r="G331">
            <v>6</v>
          </cell>
          <cell r="H331" t="str">
            <v>--</v>
          </cell>
          <cell r="I331" t="str">
            <v>--</v>
          </cell>
          <cell r="J331" t="str">
            <v>--</v>
          </cell>
          <cell r="K331" t="str">
            <v>--</v>
          </cell>
          <cell r="L331">
            <v>88</v>
          </cell>
          <cell r="M331">
            <v>1.78</v>
          </cell>
          <cell r="N331">
            <v>30</v>
          </cell>
          <cell r="O331">
            <v>78</v>
          </cell>
          <cell r="P331">
            <v>40</v>
          </cell>
          <cell r="Q331">
            <v>236</v>
          </cell>
          <cell r="R331">
            <v>14</v>
          </cell>
          <cell r="S331" t="str">
            <v>--</v>
          </cell>
          <cell r="T331" t="str">
            <v>--</v>
          </cell>
          <cell r="U331" t="str">
            <v>--</v>
          </cell>
          <cell r="V331">
            <v>46</v>
          </cell>
          <cell r="W331">
            <v>60</v>
          </cell>
          <cell r="X331">
            <v>1.21</v>
          </cell>
        </row>
        <row r="332">
          <cell r="A332" t="str">
            <v>E07000238</v>
          </cell>
          <cell r="B332" t="str">
            <v>Wychavon</v>
          </cell>
          <cell r="C332" t="str">
            <v>E07000238</v>
          </cell>
          <cell r="E332">
            <v>51.537999999999997</v>
          </cell>
          <cell r="F332">
            <v>127</v>
          </cell>
          <cell r="G332" t="str">
            <v>--</v>
          </cell>
          <cell r="H332" t="str">
            <v>--</v>
          </cell>
          <cell r="I332" t="str">
            <v>--</v>
          </cell>
          <cell r="J332" t="str">
            <v>--</v>
          </cell>
          <cell r="K332" t="str">
            <v>--</v>
          </cell>
          <cell r="L332">
            <v>132</v>
          </cell>
          <cell r="M332">
            <v>2.56</v>
          </cell>
          <cell r="N332">
            <v>23</v>
          </cell>
          <cell r="O332">
            <v>52</v>
          </cell>
          <cell r="P332">
            <v>63</v>
          </cell>
          <cell r="Q332">
            <v>270</v>
          </cell>
          <cell r="R332">
            <v>5</v>
          </cell>
          <cell r="S332" t="str">
            <v>--</v>
          </cell>
          <cell r="T332">
            <v>8</v>
          </cell>
          <cell r="U332" t="str">
            <v>--</v>
          </cell>
          <cell r="V332" t="str">
            <v>--</v>
          </cell>
          <cell r="W332">
            <v>14</v>
          </cell>
          <cell r="X332">
            <v>0.27</v>
          </cell>
        </row>
        <row r="333">
          <cell r="A333" t="str">
            <v>E07000007</v>
          </cell>
          <cell r="B333" t="str">
            <v>Wycombe</v>
          </cell>
          <cell r="C333" t="str">
            <v>E07000007</v>
          </cell>
          <cell r="E333">
            <v>70.771000000000001</v>
          </cell>
          <cell r="F333">
            <v>70</v>
          </cell>
          <cell r="G333">
            <v>15</v>
          </cell>
          <cell r="H333">
            <v>23</v>
          </cell>
          <cell r="I333">
            <v>7</v>
          </cell>
          <cell r="J333" t="str">
            <v>--</v>
          </cell>
          <cell r="K333" t="str">
            <v>--</v>
          </cell>
          <cell r="L333">
            <v>121</v>
          </cell>
          <cell r="M333">
            <v>1.71</v>
          </cell>
          <cell r="N333">
            <v>30</v>
          </cell>
          <cell r="O333">
            <v>60</v>
          </cell>
          <cell r="P333">
            <v>71</v>
          </cell>
          <cell r="Q333">
            <v>282</v>
          </cell>
          <cell r="R333">
            <v>9</v>
          </cell>
          <cell r="S333">
            <v>29</v>
          </cell>
          <cell r="T333">
            <v>45</v>
          </cell>
          <cell r="U333" t="str">
            <v>--</v>
          </cell>
          <cell r="V333" t="str">
            <v>--</v>
          </cell>
          <cell r="W333">
            <v>84</v>
          </cell>
          <cell r="X333">
            <v>1.19</v>
          </cell>
        </row>
        <row r="334">
          <cell r="A334" t="str">
            <v>E07000128</v>
          </cell>
          <cell r="B334" t="str">
            <v>Wyre</v>
          </cell>
          <cell r="C334" t="str">
            <v>E07000128</v>
          </cell>
          <cell r="E334">
            <v>48.645000000000003</v>
          </cell>
          <cell r="F334" t="str">
            <v>--</v>
          </cell>
          <cell r="G334" t="str">
            <v>--</v>
          </cell>
          <cell r="H334" t="str">
            <v>--</v>
          </cell>
          <cell r="I334" t="str">
            <v>--</v>
          </cell>
          <cell r="J334" t="str">
            <v>--</v>
          </cell>
          <cell r="K334" t="str">
            <v>--</v>
          </cell>
          <cell r="L334">
            <v>10</v>
          </cell>
          <cell r="M334">
            <v>0.21</v>
          </cell>
          <cell r="N334" t="str">
            <v>--</v>
          </cell>
          <cell r="O334" t="str">
            <v>--</v>
          </cell>
          <cell r="P334">
            <v>25</v>
          </cell>
          <cell r="Q334">
            <v>47</v>
          </cell>
          <cell r="R334" t="str">
            <v>--</v>
          </cell>
          <cell r="S334" t="str">
            <v>--</v>
          </cell>
          <cell r="T334" t="str">
            <v>--</v>
          </cell>
          <cell r="U334" t="str">
            <v>--</v>
          </cell>
          <cell r="V334" t="str">
            <v>--</v>
          </cell>
          <cell r="W334" t="str">
            <v>--</v>
          </cell>
          <cell r="X334" t="str">
            <v>--</v>
          </cell>
        </row>
        <row r="335">
          <cell r="A335" t="str">
            <v>E07000239</v>
          </cell>
          <cell r="B335" t="str">
            <v>Wyre Forest</v>
          </cell>
          <cell r="C335" t="str">
            <v>E07000239</v>
          </cell>
          <cell r="E335">
            <v>43.927999999999997</v>
          </cell>
          <cell r="F335">
            <v>160</v>
          </cell>
          <cell r="G335" t="str">
            <v>--</v>
          </cell>
          <cell r="H335" t="str">
            <v>--</v>
          </cell>
          <cell r="I335" t="str">
            <v>--</v>
          </cell>
          <cell r="J335" t="str">
            <v>--</v>
          </cell>
          <cell r="K335" t="str">
            <v>--</v>
          </cell>
          <cell r="L335">
            <v>169</v>
          </cell>
          <cell r="M335">
            <v>3.85</v>
          </cell>
          <cell r="N335">
            <v>16</v>
          </cell>
          <cell r="O335">
            <v>31</v>
          </cell>
          <cell r="P335">
            <v>17</v>
          </cell>
          <cell r="Q335">
            <v>233</v>
          </cell>
          <cell r="R335" t="str">
            <v>--</v>
          </cell>
          <cell r="S335" t="str">
            <v>--</v>
          </cell>
          <cell r="T335" t="str">
            <v>--</v>
          </cell>
          <cell r="U335" t="str">
            <v>--</v>
          </cell>
          <cell r="V335" t="str">
            <v>--</v>
          </cell>
          <cell r="W335">
            <v>10</v>
          </cell>
          <cell r="X335">
            <v>0.23</v>
          </cell>
        </row>
        <row r="336">
          <cell r="A336" t="str">
            <v>E06000014</v>
          </cell>
          <cell r="B336" t="str">
            <v>York</v>
          </cell>
          <cell r="C336" t="str">
            <v>E06000014</v>
          </cell>
          <cell r="E336">
            <v>88.138000000000005</v>
          </cell>
          <cell r="F336">
            <v>88</v>
          </cell>
          <cell r="G336" t="str">
            <v>--</v>
          </cell>
          <cell r="H336" t="str">
            <v>--</v>
          </cell>
          <cell r="I336" t="str">
            <v>--</v>
          </cell>
          <cell r="J336" t="str">
            <v>--</v>
          </cell>
          <cell r="K336">
            <v>5</v>
          </cell>
          <cell r="L336">
            <v>97</v>
          </cell>
          <cell r="M336">
            <v>1.1000000000000001</v>
          </cell>
          <cell r="N336">
            <v>37</v>
          </cell>
          <cell r="O336">
            <v>18</v>
          </cell>
          <cell r="P336">
            <v>34</v>
          </cell>
          <cell r="Q336">
            <v>186</v>
          </cell>
          <cell r="R336" t="str">
            <v>--</v>
          </cell>
          <cell r="S336">
            <v>17</v>
          </cell>
          <cell r="T336">
            <v>43</v>
          </cell>
          <cell r="U336" t="str">
            <v>--</v>
          </cell>
          <cell r="V336" t="str">
            <v>--</v>
          </cell>
          <cell r="W336">
            <v>62</v>
          </cell>
          <cell r="X336">
            <v>0.7</v>
          </cell>
        </row>
      </sheetData>
      <sheetData sheetId="3">
        <row r="7">
          <cell r="A7" t="str">
            <v>England</v>
          </cell>
        </row>
      </sheetData>
      <sheetData sheetId="4">
        <row r="7">
          <cell r="A7" t="str">
            <v>England</v>
          </cell>
        </row>
      </sheetData>
      <sheetData sheetId="5">
        <row r="7">
          <cell r="A7" t="str">
            <v>England</v>
          </cell>
          <cell r="B7" t="str">
            <v>England</v>
          </cell>
          <cell r="E7">
            <v>22499.536</v>
          </cell>
          <cell r="F7">
            <v>32770</v>
          </cell>
          <cell r="G7">
            <v>8210</v>
          </cell>
          <cell r="H7">
            <v>4510</v>
          </cell>
          <cell r="I7">
            <v>1670</v>
          </cell>
          <cell r="J7">
            <v>2190</v>
          </cell>
          <cell r="K7">
            <v>2950</v>
          </cell>
          <cell r="L7">
            <v>52290</v>
          </cell>
          <cell r="M7">
            <v>2.32387014558878</v>
          </cell>
          <cell r="O7">
            <v>8530</v>
          </cell>
          <cell r="P7">
            <v>21040</v>
          </cell>
          <cell r="Q7">
            <v>29750</v>
          </cell>
          <cell r="R7">
            <v>111610</v>
          </cell>
          <cell r="T7">
            <v>4370</v>
          </cell>
          <cell r="U7">
            <v>4880</v>
          </cell>
          <cell r="V7">
            <v>9880</v>
          </cell>
          <cell r="W7">
            <v>25270</v>
          </cell>
          <cell r="X7">
            <v>14010</v>
          </cell>
          <cell r="Y7">
            <v>58410</v>
          </cell>
          <cell r="Z7">
            <v>2.5962313178369545</v>
          </cell>
          <cell r="AA7">
            <v>5620</v>
          </cell>
        </row>
        <row r="8">
          <cell r="A8" t="str">
            <v>London</v>
          </cell>
          <cell r="B8" t="str">
            <v>London</v>
          </cell>
          <cell r="E8">
            <v>3380.9830000000002</v>
          </cell>
          <cell r="F8">
            <v>5770</v>
          </cell>
          <cell r="G8">
            <v>5630</v>
          </cell>
          <cell r="H8">
            <v>2280</v>
          </cell>
          <cell r="I8">
            <v>730</v>
          </cell>
          <cell r="J8">
            <v>1190</v>
          </cell>
          <cell r="K8">
            <v>1430</v>
          </cell>
          <cell r="L8">
            <v>17030</v>
          </cell>
          <cell r="M8">
            <v>5.0369966367769372</v>
          </cell>
          <cell r="O8">
            <v>2260</v>
          </cell>
          <cell r="P8">
            <v>5070</v>
          </cell>
          <cell r="Q8">
            <v>7920</v>
          </cell>
          <cell r="R8">
            <v>32280</v>
          </cell>
          <cell r="T8">
            <v>2240</v>
          </cell>
          <cell r="U8">
            <v>2660</v>
          </cell>
          <cell r="V8">
            <v>4920</v>
          </cell>
          <cell r="W8">
            <v>21460</v>
          </cell>
          <cell r="X8">
            <v>12030</v>
          </cell>
          <cell r="Y8">
            <v>43310</v>
          </cell>
          <cell r="Z8">
            <v>12.80988398936049</v>
          </cell>
          <cell r="AA8">
            <v>890</v>
          </cell>
        </row>
        <row r="9">
          <cell r="A9" t="str">
            <v>Rest of England</v>
          </cell>
          <cell r="B9" t="str">
            <v>Rest of England</v>
          </cell>
          <cell r="E9">
            <v>19118.553</v>
          </cell>
          <cell r="F9">
            <v>26990</v>
          </cell>
          <cell r="G9">
            <v>2580</v>
          </cell>
          <cell r="H9">
            <v>2230</v>
          </cell>
          <cell r="I9">
            <v>930</v>
          </cell>
          <cell r="J9">
            <v>1000</v>
          </cell>
          <cell r="K9">
            <v>1520</v>
          </cell>
          <cell r="L9">
            <v>35260</v>
          </cell>
          <cell r="M9">
            <v>1.844072613654391</v>
          </cell>
          <cell r="O9">
            <v>6270</v>
          </cell>
          <cell r="P9">
            <v>15970</v>
          </cell>
          <cell r="Q9">
            <v>21830</v>
          </cell>
          <cell r="R9">
            <v>79330</v>
          </cell>
          <cell r="T9">
            <v>2120</v>
          </cell>
          <cell r="U9">
            <v>2230</v>
          </cell>
          <cell r="V9">
            <v>4950</v>
          </cell>
          <cell r="W9">
            <v>3820</v>
          </cell>
          <cell r="X9">
            <v>1980</v>
          </cell>
          <cell r="Y9">
            <v>15100</v>
          </cell>
          <cell r="Z9">
            <v>0.79001794748797149</v>
          </cell>
          <cell r="AA9">
            <v>4730</v>
          </cell>
        </row>
        <row r="11">
          <cell r="A11" t="str">
            <v>E06000047</v>
          </cell>
          <cell r="B11" t="str">
            <v>County Durham UA</v>
          </cell>
          <cell r="E11">
            <v>225.71100000000001</v>
          </cell>
          <cell r="F11">
            <v>188</v>
          </cell>
          <cell r="G11" t="str">
            <v>-</v>
          </cell>
          <cell r="H11" t="str">
            <v>-</v>
          </cell>
          <cell r="I11" t="str">
            <v>-</v>
          </cell>
          <cell r="J11" t="str">
            <v>-</v>
          </cell>
          <cell r="K11" t="str">
            <v>-</v>
          </cell>
          <cell r="L11">
            <v>198</v>
          </cell>
          <cell r="M11">
            <v>0.87722795964751377</v>
          </cell>
          <cell r="O11">
            <v>53</v>
          </cell>
          <cell r="P11">
            <v>109</v>
          </cell>
          <cell r="Q11">
            <v>23</v>
          </cell>
          <cell r="R11">
            <v>383</v>
          </cell>
          <cell r="T11" t="str">
            <v>-</v>
          </cell>
          <cell r="U11">
            <v>0</v>
          </cell>
          <cell r="V11">
            <v>12</v>
          </cell>
          <cell r="W11">
            <v>0</v>
          </cell>
          <cell r="X11" t="str">
            <v>-</v>
          </cell>
          <cell r="Y11">
            <v>17</v>
          </cell>
          <cell r="Z11">
            <v>7.5317552090948162E-2</v>
          </cell>
          <cell r="AA11">
            <v>35</v>
          </cell>
        </row>
        <row r="12">
          <cell r="A12" t="str">
            <v>E06000005</v>
          </cell>
          <cell r="B12" t="str">
            <v>Darlington UA</v>
          </cell>
          <cell r="E12">
            <v>46.831000000000003</v>
          </cell>
          <cell r="F12">
            <v>32</v>
          </cell>
          <cell r="G12">
            <v>0</v>
          </cell>
          <cell r="H12">
            <v>0</v>
          </cell>
          <cell r="I12">
            <v>0</v>
          </cell>
          <cell r="J12">
            <v>0</v>
          </cell>
          <cell r="K12">
            <v>0</v>
          </cell>
          <cell r="L12">
            <v>32</v>
          </cell>
          <cell r="M12">
            <v>0.68330806517050668</v>
          </cell>
          <cell r="O12">
            <v>15</v>
          </cell>
          <cell r="P12" t="str">
            <v>-</v>
          </cell>
          <cell r="Q12" t="str">
            <v>-</v>
          </cell>
          <cell r="R12">
            <v>52</v>
          </cell>
          <cell r="T12" t="str">
            <v>-</v>
          </cell>
          <cell r="U12" t="str">
            <v>-</v>
          </cell>
          <cell r="V12">
            <v>0</v>
          </cell>
          <cell r="W12" t="str">
            <v>-</v>
          </cell>
          <cell r="X12">
            <v>0</v>
          </cell>
          <cell r="Y12" t="str">
            <v>-</v>
          </cell>
          <cell r="Z12" t="str">
            <v>-</v>
          </cell>
          <cell r="AA12">
            <v>0</v>
          </cell>
        </row>
        <row r="13">
          <cell r="A13" t="str">
            <v>E06000001</v>
          </cell>
          <cell r="B13" t="str">
            <v>Hartlepool UA</v>
          </cell>
          <cell r="E13">
            <v>40.923999999999999</v>
          </cell>
          <cell r="F13">
            <v>30</v>
          </cell>
          <cell r="G13">
            <v>0</v>
          </cell>
          <cell r="H13">
            <v>0</v>
          </cell>
          <cell r="I13" t="str">
            <v>-</v>
          </cell>
          <cell r="J13" t="str">
            <v>-</v>
          </cell>
          <cell r="K13" t="str">
            <v>-</v>
          </cell>
          <cell r="L13">
            <v>33</v>
          </cell>
          <cell r="M13">
            <v>0.80637278858371619</v>
          </cell>
          <cell r="O13">
            <v>10</v>
          </cell>
          <cell r="P13">
            <v>5</v>
          </cell>
          <cell r="Q13">
            <v>7</v>
          </cell>
          <cell r="R13">
            <v>55</v>
          </cell>
          <cell r="T13" t="str">
            <v>-</v>
          </cell>
          <cell r="U13">
            <v>0</v>
          </cell>
          <cell r="V13">
            <v>0</v>
          </cell>
          <cell r="W13">
            <v>0</v>
          </cell>
          <cell r="X13" t="str">
            <v>-</v>
          </cell>
          <cell r="Y13">
            <v>5</v>
          </cell>
          <cell r="Z13">
            <v>0.122177695239957</v>
          </cell>
          <cell r="AA13">
            <v>7</v>
          </cell>
        </row>
        <row r="14">
          <cell r="A14" t="str">
            <v>E06000002</v>
          </cell>
          <cell r="B14" t="str">
            <v>Middlesbrough UA</v>
          </cell>
          <cell r="E14">
            <v>57.616999999999997</v>
          </cell>
          <cell r="F14">
            <v>72</v>
          </cell>
          <cell r="G14" t="str">
            <v>-</v>
          </cell>
          <cell r="H14" t="str">
            <v>-</v>
          </cell>
          <cell r="I14">
            <v>0</v>
          </cell>
          <cell r="J14">
            <v>0</v>
          </cell>
          <cell r="K14" t="str">
            <v>-</v>
          </cell>
          <cell r="L14">
            <v>77</v>
          </cell>
          <cell r="M14">
            <v>1.3364111286599443</v>
          </cell>
          <cell r="O14">
            <v>8</v>
          </cell>
          <cell r="P14" t="str">
            <v>-</v>
          </cell>
          <cell r="Q14">
            <v>75</v>
          </cell>
          <cell r="R14">
            <v>162</v>
          </cell>
          <cell r="T14" t="str">
            <v>-</v>
          </cell>
          <cell r="U14">
            <v>0</v>
          </cell>
          <cell r="V14">
            <v>0</v>
          </cell>
          <cell r="W14" t="str">
            <v>-</v>
          </cell>
          <cell r="X14">
            <v>0</v>
          </cell>
          <cell r="Y14" t="str">
            <v>-</v>
          </cell>
          <cell r="Z14" t="str">
            <v>-</v>
          </cell>
          <cell r="AA14">
            <v>20</v>
          </cell>
        </row>
        <row r="15">
          <cell r="A15" t="str">
            <v>E06000057</v>
          </cell>
          <cell r="B15" t="str">
            <v>Northumberland UA</v>
          </cell>
          <cell r="E15">
            <v>139.72800000000001</v>
          </cell>
          <cell r="F15">
            <v>179</v>
          </cell>
          <cell r="G15">
            <v>0</v>
          </cell>
          <cell r="H15" t="str">
            <v>-</v>
          </cell>
          <cell r="I15">
            <v>0</v>
          </cell>
          <cell r="J15" t="str">
            <v>-</v>
          </cell>
          <cell r="K15">
            <v>0</v>
          </cell>
          <cell r="L15">
            <v>184</v>
          </cell>
          <cell r="M15">
            <v>1.3168441543570364</v>
          </cell>
          <cell r="O15">
            <v>13</v>
          </cell>
          <cell r="P15">
            <v>113</v>
          </cell>
          <cell r="Q15">
            <v>80</v>
          </cell>
          <cell r="R15">
            <v>390</v>
          </cell>
          <cell r="T15">
            <v>0</v>
          </cell>
          <cell r="U15">
            <v>6</v>
          </cell>
          <cell r="V15">
            <v>0</v>
          </cell>
          <cell r="W15">
            <v>0</v>
          </cell>
          <cell r="X15" t="str">
            <v>-</v>
          </cell>
          <cell r="Y15">
            <v>7</v>
          </cell>
          <cell r="Z15">
            <v>5.0097331959235082E-2</v>
          </cell>
          <cell r="AA15">
            <v>0</v>
          </cell>
        </row>
        <row r="16">
          <cell r="A16" t="str">
            <v>E06000003</v>
          </cell>
          <cell r="B16" t="str">
            <v>Redcar and Cleveland UA</v>
          </cell>
          <cell r="E16">
            <v>59.921999999999997</v>
          </cell>
          <cell r="F16" t="str">
            <v>-</v>
          </cell>
          <cell r="G16">
            <v>0</v>
          </cell>
          <cell r="H16" t="str">
            <v>-</v>
          </cell>
          <cell r="I16">
            <v>0</v>
          </cell>
          <cell r="J16">
            <v>0</v>
          </cell>
          <cell r="K16">
            <v>0</v>
          </cell>
          <cell r="L16">
            <v>6</v>
          </cell>
          <cell r="M16">
            <v>0.10013016921998599</v>
          </cell>
          <cell r="O16">
            <v>8</v>
          </cell>
          <cell r="P16">
            <v>8</v>
          </cell>
          <cell r="Q16">
            <v>52</v>
          </cell>
          <cell r="R16">
            <v>74</v>
          </cell>
          <cell r="T16" t="str">
            <v>-</v>
          </cell>
          <cell r="U16" t="str">
            <v>-</v>
          </cell>
          <cell r="V16" t="str">
            <v>-</v>
          </cell>
          <cell r="W16">
            <v>0</v>
          </cell>
          <cell r="X16">
            <v>0</v>
          </cell>
          <cell r="Y16" t="str">
            <v>-</v>
          </cell>
          <cell r="Z16" t="str">
            <v>-</v>
          </cell>
          <cell r="AA16" t="str">
            <v>-</v>
          </cell>
        </row>
        <row r="17">
          <cell r="A17" t="str">
            <v>E06000004</v>
          </cell>
          <cell r="B17" t="str">
            <v>Stockton-on-Tees UA</v>
          </cell>
          <cell r="E17">
            <v>80.325999999999993</v>
          </cell>
          <cell r="F17">
            <v>23</v>
          </cell>
          <cell r="G17" t="str">
            <v>-</v>
          </cell>
          <cell r="H17" t="str">
            <v>-</v>
          </cell>
          <cell r="I17">
            <v>0</v>
          </cell>
          <cell r="J17" t="str">
            <v>-</v>
          </cell>
          <cell r="K17">
            <v>0</v>
          </cell>
          <cell r="L17">
            <v>32</v>
          </cell>
          <cell r="M17">
            <v>0.39837661529268237</v>
          </cell>
          <cell r="O17" t="str">
            <v>-</v>
          </cell>
          <cell r="P17">
            <v>9</v>
          </cell>
          <cell r="Q17">
            <v>30</v>
          </cell>
          <cell r="R17">
            <v>74</v>
          </cell>
          <cell r="T17" t="str">
            <v>-</v>
          </cell>
          <cell r="U17">
            <v>0</v>
          </cell>
          <cell r="V17">
            <v>19</v>
          </cell>
          <cell r="W17">
            <v>0</v>
          </cell>
          <cell r="X17">
            <v>0</v>
          </cell>
          <cell r="Y17">
            <v>23</v>
          </cell>
          <cell r="Z17">
            <v>0.28633319224161546</v>
          </cell>
          <cell r="AA17">
            <v>0</v>
          </cell>
        </row>
        <row r="18">
          <cell r="E18" t="str">
            <v/>
          </cell>
          <cell r="F18" t="str">
            <v/>
          </cell>
          <cell r="G18" t="str">
            <v/>
          </cell>
          <cell r="H18" t="str">
            <v/>
          </cell>
          <cell r="I18" t="str">
            <v/>
          </cell>
          <cell r="J18" t="str">
            <v/>
          </cell>
          <cell r="K18" t="str">
            <v/>
          </cell>
          <cell r="L18" t="str">
            <v/>
          </cell>
          <cell r="M18" t="str">
            <v/>
          </cell>
          <cell r="O18" t="str">
            <v/>
          </cell>
          <cell r="P18" t="str">
            <v/>
          </cell>
          <cell r="Q18" t="str">
            <v/>
          </cell>
          <cell r="R18" t="str">
            <v/>
          </cell>
          <cell r="T18" t="str">
            <v/>
          </cell>
          <cell r="U18" t="str">
            <v/>
          </cell>
          <cell r="V18" t="str">
            <v/>
          </cell>
          <cell r="W18" t="str">
            <v/>
          </cell>
          <cell r="X18" t="str">
            <v/>
          </cell>
          <cell r="Y18" t="str">
            <v/>
          </cell>
          <cell r="Z18" t="str">
            <v/>
          </cell>
          <cell r="AA18" t="str">
            <v/>
          </cell>
        </row>
        <row r="19">
          <cell r="A19" t="str">
            <v>E11000004</v>
          </cell>
          <cell r="B19" t="str">
            <v>Tyne and Wear</v>
          </cell>
          <cell r="E19" t="str">
            <v/>
          </cell>
          <cell r="F19" t="str">
            <v/>
          </cell>
          <cell r="G19" t="str">
            <v/>
          </cell>
          <cell r="H19" t="str">
            <v/>
          </cell>
          <cell r="I19" t="str">
            <v/>
          </cell>
          <cell r="J19" t="str">
            <v/>
          </cell>
          <cell r="K19" t="str">
            <v/>
          </cell>
          <cell r="L19" t="str">
            <v/>
          </cell>
          <cell r="M19" t="str">
            <v/>
          </cell>
          <cell r="O19" t="str">
            <v/>
          </cell>
          <cell r="P19" t="str">
            <v/>
          </cell>
          <cell r="Q19" t="str">
            <v/>
          </cell>
          <cell r="R19" t="str">
            <v/>
          </cell>
          <cell r="T19" t="str">
            <v/>
          </cell>
          <cell r="U19" t="str">
            <v/>
          </cell>
          <cell r="V19" t="str">
            <v/>
          </cell>
          <cell r="W19" t="str">
            <v/>
          </cell>
          <cell r="X19" t="str">
            <v/>
          </cell>
          <cell r="Y19" t="str">
            <v/>
          </cell>
          <cell r="Z19" t="str">
            <v/>
          </cell>
          <cell r="AA19" t="str">
            <v/>
          </cell>
        </row>
        <row r="20">
          <cell r="A20" t="str">
            <v>E08000037</v>
          </cell>
          <cell r="B20" t="str">
            <v>Gateshead</v>
          </cell>
          <cell r="E20">
            <v>89.712000000000003</v>
          </cell>
          <cell r="F20">
            <v>170</v>
          </cell>
          <cell r="G20">
            <v>5</v>
          </cell>
          <cell r="H20">
            <v>7</v>
          </cell>
          <cell r="I20" t="str">
            <v>-</v>
          </cell>
          <cell r="J20" t="str">
            <v>-</v>
          </cell>
          <cell r="K20">
            <v>0</v>
          </cell>
          <cell r="L20">
            <v>188</v>
          </cell>
          <cell r="M20">
            <v>2.0955947922240057</v>
          </cell>
          <cell r="O20">
            <v>12</v>
          </cell>
          <cell r="P20">
            <v>221</v>
          </cell>
          <cell r="Q20">
            <v>12</v>
          </cell>
          <cell r="R20">
            <v>433</v>
          </cell>
          <cell r="T20" t="str">
            <v>-</v>
          </cell>
          <cell r="U20" t="str">
            <v>-</v>
          </cell>
          <cell r="V20">
            <v>22</v>
          </cell>
          <cell r="W20">
            <v>0</v>
          </cell>
          <cell r="X20">
            <v>0</v>
          </cell>
          <cell r="Y20">
            <v>28</v>
          </cell>
          <cell r="Z20">
            <v>0.31210986267166041</v>
          </cell>
          <cell r="AA20">
            <v>39</v>
          </cell>
        </row>
        <row r="21">
          <cell r="A21" t="str">
            <v>E08000021</v>
          </cell>
          <cell r="B21" t="str">
            <v>Newcastle upon Tyne</v>
          </cell>
          <cell r="E21">
            <v>118.48399999999999</v>
          </cell>
          <cell r="F21">
            <v>117</v>
          </cell>
          <cell r="G21">
            <v>16</v>
          </cell>
          <cell r="H21">
            <v>23</v>
          </cell>
          <cell r="I21" t="str">
            <v>-</v>
          </cell>
          <cell r="J21">
            <v>8</v>
          </cell>
          <cell r="K21">
            <v>0</v>
          </cell>
          <cell r="L21">
            <v>165</v>
          </cell>
          <cell r="M21">
            <v>1.3925930927382602</v>
          </cell>
          <cell r="O21">
            <v>8</v>
          </cell>
          <cell r="P21">
            <v>470</v>
          </cell>
          <cell r="Q21">
            <v>591</v>
          </cell>
          <cell r="R21">
            <v>1234</v>
          </cell>
          <cell r="T21">
            <v>0</v>
          </cell>
          <cell r="U21">
            <v>15</v>
          </cell>
          <cell r="V21">
            <v>30</v>
          </cell>
          <cell r="W21">
            <v>0</v>
          </cell>
          <cell r="X21">
            <v>0</v>
          </cell>
          <cell r="Y21">
            <v>45</v>
          </cell>
          <cell r="Z21">
            <v>0.37979811620134368</v>
          </cell>
          <cell r="AA21">
            <v>15</v>
          </cell>
        </row>
        <row r="22">
          <cell r="A22" t="str">
            <v>E08000022</v>
          </cell>
          <cell r="B22" t="str">
            <v>North Tyneside</v>
          </cell>
          <cell r="E22">
            <v>92.76</v>
          </cell>
          <cell r="F22">
            <v>165</v>
          </cell>
          <cell r="G22" t="str">
            <v>-</v>
          </cell>
          <cell r="H22">
            <v>6</v>
          </cell>
          <cell r="I22" t="str">
            <v>-</v>
          </cell>
          <cell r="J22" t="str">
            <v>-</v>
          </cell>
          <cell r="K22" t="str">
            <v>-</v>
          </cell>
          <cell r="L22">
            <v>177</v>
          </cell>
          <cell r="M22">
            <v>1.9081500646830529</v>
          </cell>
          <cell r="O22">
            <v>38</v>
          </cell>
          <cell r="P22">
            <v>92</v>
          </cell>
          <cell r="Q22">
            <v>32</v>
          </cell>
          <cell r="R22">
            <v>339</v>
          </cell>
          <cell r="T22">
            <v>6</v>
          </cell>
          <cell r="U22">
            <v>0</v>
          </cell>
          <cell r="V22">
            <v>28</v>
          </cell>
          <cell r="W22">
            <v>0</v>
          </cell>
          <cell r="X22">
            <v>0</v>
          </cell>
          <cell r="Y22">
            <v>34</v>
          </cell>
          <cell r="Z22">
            <v>0.36653730056058642</v>
          </cell>
          <cell r="AA22">
            <v>26</v>
          </cell>
        </row>
        <row r="23">
          <cell r="A23" t="str">
            <v>E08000023</v>
          </cell>
          <cell r="B23" t="str">
            <v>South Tyneside</v>
          </cell>
          <cell r="E23">
            <v>67.879000000000005</v>
          </cell>
          <cell r="F23">
            <v>258</v>
          </cell>
          <cell r="G23" t="str">
            <v>-</v>
          </cell>
          <cell r="H23" t="str">
            <v>-</v>
          </cell>
          <cell r="I23">
            <v>0</v>
          </cell>
          <cell r="J23" t="str">
            <v>-</v>
          </cell>
          <cell r="K23">
            <v>0</v>
          </cell>
          <cell r="L23">
            <v>265</v>
          </cell>
          <cell r="M23">
            <v>3.9040056571251784</v>
          </cell>
          <cell r="O23">
            <v>16</v>
          </cell>
          <cell r="P23" t="str">
            <v>-</v>
          </cell>
          <cell r="Q23">
            <v>80</v>
          </cell>
          <cell r="R23">
            <v>362</v>
          </cell>
          <cell r="T23">
            <v>0</v>
          </cell>
          <cell r="U23">
            <v>0</v>
          </cell>
          <cell r="V23">
            <v>9</v>
          </cell>
          <cell r="W23">
            <v>0</v>
          </cell>
          <cell r="X23">
            <v>0</v>
          </cell>
          <cell r="Y23">
            <v>9</v>
          </cell>
          <cell r="Z23">
            <v>0.13258887137406267</v>
          </cell>
          <cell r="AA23">
            <v>30</v>
          </cell>
        </row>
        <row r="24">
          <cell r="A24" t="str">
            <v>E08000024</v>
          </cell>
          <cell r="B24" t="str">
            <v>Sunderland</v>
          </cell>
          <cell r="E24">
            <v>120.505</v>
          </cell>
          <cell r="F24">
            <v>157</v>
          </cell>
          <cell r="G24" t="str">
            <v>-</v>
          </cell>
          <cell r="H24">
            <v>5</v>
          </cell>
          <cell r="I24">
            <v>0</v>
          </cell>
          <cell r="J24" t="str">
            <v>-</v>
          </cell>
          <cell r="K24">
            <v>0</v>
          </cell>
          <cell r="L24">
            <v>166</v>
          </cell>
          <cell r="M24">
            <v>1.377536201817352</v>
          </cell>
          <cell r="O24">
            <v>23</v>
          </cell>
          <cell r="P24">
            <v>192</v>
          </cell>
          <cell r="Q24">
            <v>1014</v>
          </cell>
          <cell r="R24">
            <v>1395</v>
          </cell>
          <cell r="T24" t="str">
            <v>-</v>
          </cell>
          <cell r="U24">
            <v>0</v>
          </cell>
          <cell r="V24">
            <v>0</v>
          </cell>
          <cell r="W24">
            <v>0</v>
          </cell>
          <cell r="X24">
            <v>0</v>
          </cell>
          <cell r="Y24" t="str">
            <v>-</v>
          </cell>
          <cell r="Z24" t="str">
            <v>-</v>
          </cell>
          <cell r="AA24">
            <v>79</v>
          </cell>
        </row>
        <row r="25">
          <cell r="E25" t="str">
            <v/>
          </cell>
          <cell r="F25" t="str">
            <v/>
          </cell>
          <cell r="G25" t="str">
            <v/>
          </cell>
          <cell r="H25" t="str">
            <v/>
          </cell>
          <cell r="I25" t="str">
            <v/>
          </cell>
          <cell r="J25" t="str">
            <v/>
          </cell>
          <cell r="K25" t="str">
            <v/>
          </cell>
          <cell r="L25" t="str">
            <v/>
          </cell>
          <cell r="M25" t="str">
            <v/>
          </cell>
          <cell r="O25" t="str">
            <v/>
          </cell>
          <cell r="P25" t="str">
            <v/>
          </cell>
          <cell r="Q25" t="str">
            <v/>
          </cell>
          <cell r="R25" t="str">
            <v/>
          </cell>
          <cell r="T25" t="str">
            <v/>
          </cell>
          <cell r="U25" t="str">
            <v/>
          </cell>
          <cell r="V25" t="str">
            <v/>
          </cell>
          <cell r="W25" t="str">
            <v/>
          </cell>
          <cell r="X25" t="str">
            <v/>
          </cell>
          <cell r="Y25" t="str">
            <v/>
          </cell>
          <cell r="Z25" t="str">
            <v/>
          </cell>
          <cell r="AA25" t="str">
            <v/>
          </cell>
        </row>
        <row r="26">
          <cell r="E26" t="str">
            <v/>
          </cell>
          <cell r="F26" t="str">
            <v/>
          </cell>
          <cell r="G26" t="str">
            <v/>
          </cell>
          <cell r="H26" t="str">
            <v/>
          </cell>
          <cell r="I26" t="str">
            <v/>
          </cell>
          <cell r="J26" t="str">
            <v/>
          </cell>
          <cell r="K26" t="str">
            <v/>
          </cell>
          <cell r="L26" t="str">
            <v/>
          </cell>
          <cell r="M26" t="str">
            <v/>
          </cell>
          <cell r="O26" t="str">
            <v/>
          </cell>
          <cell r="P26" t="str">
            <v/>
          </cell>
          <cell r="Q26" t="str">
            <v/>
          </cell>
          <cell r="R26" t="str">
            <v/>
          </cell>
          <cell r="T26" t="str">
            <v/>
          </cell>
          <cell r="U26" t="str">
            <v/>
          </cell>
          <cell r="V26" t="str">
            <v/>
          </cell>
          <cell r="W26" t="str">
            <v/>
          </cell>
          <cell r="X26" t="str">
            <v/>
          </cell>
          <cell r="Y26" t="str">
            <v/>
          </cell>
          <cell r="Z26" t="str">
            <v/>
          </cell>
          <cell r="AA26" t="str">
            <v/>
          </cell>
        </row>
        <row r="27">
          <cell r="A27" t="str">
            <v>E06000008</v>
          </cell>
          <cell r="B27" t="str">
            <v>Blackburn with Darwen UA</v>
          </cell>
          <cell r="E27">
            <v>57.734000000000002</v>
          </cell>
          <cell r="F27">
            <v>24</v>
          </cell>
          <cell r="G27" t="str">
            <v>-</v>
          </cell>
          <cell r="H27">
            <v>10</v>
          </cell>
          <cell r="I27" t="str">
            <v>-</v>
          </cell>
          <cell r="J27" t="str">
            <v>-</v>
          </cell>
          <cell r="K27">
            <v>0</v>
          </cell>
          <cell r="L27">
            <v>40</v>
          </cell>
          <cell r="M27">
            <v>0.69283264627429242</v>
          </cell>
          <cell r="O27">
            <v>11</v>
          </cell>
          <cell r="P27">
            <v>22</v>
          </cell>
          <cell r="Q27">
            <v>84</v>
          </cell>
          <cell r="R27">
            <v>157</v>
          </cell>
          <cell r="T27">
            <v>0</v>
          </cell>
          <cell r="U27" t="str">
            <v>-</v>
          </cell>
          <cell r="V27">
            <v>0</v>
          </cell>
          <cell r="W27">
            <v>0</v>
          </cell>
          <cell r="X27">
            <v>5</v>
          </cell>
          <cell r="Y27">
            <v>6</v>
          </cell>
          <cell r="Z27">
            <v>0.10392489694114386</v>
          </cell>
          <cell r="AA27">
            <v>6</v>
          </cell>
        </row>
        <row r="28">
          <cell r="A28" t="str">
            <v>E06000009</v>
          </cell>
          <cell r="B28" t="str">
            <v>Blackpool UA</v>
          </cell>
          <cell r="E28">
            <v>64.353999999999999</v>
          </cell>
          <cell r="F28">
            <v>36</v>
          </cell>
          <cell r="G28" t="str">
            <v>-</v>
          </cell>
          <cell r="H28">
            <v>0</v>
          </cell>
          <cell r="I28">
            <v>0</v>
          </cell>
          <cell r="J28">
            <v>0</v>
          </cell>
          <cell r="K28">
            <v>0</v>
          </cell>
          <cell r="L28">
            <v>37</v>
          </cell>
          <cell r="M28">
            <v>0.57494483637380733</v>
          </cell>
          <cell r="O28">
            <v>17</v>
          </cell>
          <cell r="P28">
            <v>544</v>
          </cell>
          <cell r="Q28">
            <v>96</v>
          </cell>
          <cell r="R28">
            <v>694</v>
          </cell>
          <cell r="T28" t="str">
            <v>-</v>
          </cell>
          <cell r="U28">
            <v>20</v>
          </cell>
          <cell r="V28">
            <v>0</v>
          </cell>
          <cell r="W28">
            <v>0</v>
          </cell>
          <cell r="X28">
            <v>0</v>
          </cell>
          <cell r="Y28">
            <v>21</v>
          </cell>
          <cell r="Z28">
            <v>0.32632004226621503</v>
          </cell>
          <cell r="AA28">
            <v>0</v>
          </cell>
        </row>
        <row r="29">
          <cell r="A29" t="str">
            <v>E06000049</v>
          </cell>
          <cell r="B29" t="str">
            <v>Cheshire East UA</v>
          </cell>
          <cell r="E29">
            <v>161.88399999999999</v>
          </cell>
          <cell r="F29">
            <v>97</v>
          </cell>
          <cell r="G29" t="str">
            <v>-</v>
          </cell>
          <cell r="H29">
            <v>0</v>
          </cell>
          <cell r="I29" t="str">
            <v>-</v>
          </cell>
          <cell r="J29" t="str">
            <v>-</v>
          </cell>
          <cell r="K29">
            <v>0</v>
          </cell>
          <cell r="L29">
            <v>104</v>
          </cell>
          <cell r="M29">
            <v>0.64243532405920289</v>
          </cell>
          <cell r="O29">
            <v>31</v>
          </cell>
          <cell r="P29">
            <v>18</v>
          </cell>
          <cell r="Q29">
            <v>7</v>
          </cell>
          <cell r="R29">
            <v>160</v>
          </cell>
          <cell r="T29">
            <v>11</v>
          </cell>
          <cell r="U29">
            <v>11</v>
          </cell>
          <cell r="V29">
            <v>11</v>
          </cell>
          <cell r="W29">
            <v>0</v>
          </cell>
          <cell r="X29" t="str">
            <v>-</v>
          </cell>
          <cell r="Y29">
            <v>35</v>
          </cell>
          <cell r="Z29">
            <v>0.21620419559684714</v>
          </cell>
          <cell r="AA29">
            <v>12</v>
          </cell>
        </row>
        <row r="30">
          <cell r="A30" t="str">
            <v>E06000050</v>
          </cell>
          <cell r="B30" t="str">
            <v>Cheshire West and Chester UA</v>
          </cell>
          <cell r="E30">
            <v>142.559</v>
          </cell>
          <cell r="F30">
            <v>58</v>
          </cell>
          <cell r="G30" t="str">
            <v>-</v>
          </cell>
          <cell r="H30">
            <v>0</v>
          </cell>
          <cell r="I30" t="str">
            <v>-</v>
          </cell>
          <cell r="J30" t="str">
            <v>-</v>
          </cell>
          <cell r="K30">
            <v>0</v>
          </cell>
          <cell r="L30">
            <v>65</v>
          </cell>
          <cell r="M30">
            <v>0.45595157092852784</v>
          </cell>
          <cell r="O30">
            <v>45</v>
          </cell>
          <cell r="P30">
            <v>16</v>
          </cell>
          <cell r="Q30">
            <v>74</v>
          </cell>
          <cell r="R30">
            <v>200</v>
          </cell>
          <cell r="T30">
            <v>8</v>
          </cell>
          <cell r="U30">
            <v>0</v>
          </cell>
          <cell r="V30">
            <v>28</v>
          </cell>
          <cell r="W30">
            <v>0</v>
          </cell>
          <cell r="X30">
            <v>0</v>
          </cell>
          <cell r="Y30">
            <v>36</v>
          </cell>
          <cell r="Z30">
            <v>0.25252702389887693</v>
          </cell>
          <cell r="AA30" t="str">
            <v>-</v>
          </cell>
        </row>
        <row r="31">
          <cell r="A31" t="str">
            <v>E06000006</v>
          </cell>
          <cell r="B31" t="str">
            <v>Halton UA</v>
          </cell>
          <cell r="E31">
            <v>53.875</v>
          </cell>
          <cell r="F31">
            <v>50</v>
          </cell>
          <cell r="G31">
            <v>0</v>
          </cell>
          <cell r="H31">
            <v>0</v>
          </cell>
          <cell r="I31">
            <v>0</v>
          </cell>
          <cell r="J31">
            <v>0</v>
          </cell>
          <cell r="K31">
            <v>0</v>
          </cell>
          <cell r="L31">
            <v>50</v>
          </cell>
          <cell r="M31">
            <v>0.92807424593967514</v>
          </cell>
          <cell r="O31">
            <v>31</v>
          </cell>
          <cell r="P31">
            <v>79</v>
          </cell>
          <cell r="Q31">
            <v>32</v>
          </cell>
          <cell r="R31">
            <v>192</v>
          </cell>
          <cell r="T31">
            <v>0</v>
          </cell>
          <cell r="U31">
            <v>14</v>
          </cell>
          <cell r="V31">
            <v>0</v>
          </cell>
          <cell r="W31" t="str">
            <v>-</v>
          </cell>
          <cell r="X31">
            <v>0</v>
          </cell>
          <cell r="Y31">
            <v>16</v>
          </cell>
          <cell r="Z31">
            <v>0.29698375870069604</v>
          </cell>
          <cell r="AA31">
            <v>7</v>
          </cell>
        </row>
        <row r="32">
          <cell r="A32" t="str">
            <v>E06000007</v>
          </cell>
          <cell r="B32" t="str">
            <v>Warrington UA</v>
          </cell>
          <cell r="E32">
            <v>86.965999999999994</v>
          </cell>
          <cell r="F32">
            <v>108</v>
          </cell>
          <cell r="G32">
            <v>0</v>
          </cell>
          <cell r="H32">
            <v>0</v>
          </cell>
          <cell r="I32" t="str">
            <v>-</v>
          </cell>
          <cell r="J32" t="str">
            <v>-</v>
          </cell>
          <cell r="K32" t="str">
            <v>-</v>
          </cell>
          <cell r="L32">
            <v>113</v>
          </cell>
          <cell r="M32">
            <v>1.2993583699376769</v>
          </cell>
          <cell r="O32">
            <v>9</v>
          </cell>
          <cell r="P32">
            <v>26</v>
          </cell>
          <cell r="Q32">
            <v>110</v>
          </cell>
          <cell r="R32">
            <v>258</v>
          </cell>
          <cell r="T32" t="str">
            <v>-</v>
          </cell>
          <cell r="U32" t="str">
            <v>-</v>
          </cell>
          <cell r="V32">
            <v>28</v>
          </cell>
          <cell r="W32">
            <v>0</v>
          </cell>
          <cell r="X32">
            <v>0</v>
          </cell>
          <cell r="Y32">
            <v>35</v>
          </cell>
          <cell r="Z32">
            <v>0.40245613228158134</v>
          </cell>
          <cell r="AA32">
            <v>21</v>
          </cell>
        </row>
        <row r="33">
          <cell r="E33" t="str">
            <v/>
          </cell>
          <cell r="F33" t="str">
            <v/>
          </cell>
          <cell r="G33" t="str">
            <v/>
          </cell>
          <cell r="H33" t="str">
            <v/>
          </cell>
          <cell r="I33" t="str">
            <v/>
          </cell>
          <cell r="J33" t="str">
            <v/>
          </cell>
          <cell r="K33" t="str">
            <v/>
          </cell>
          <cell r="L33" t="str">
            <v/>
          </cell>
          <cell r="M33" t="str">
            <v/>
          </cell>
          <cell r="O33" t="str">
            <v/>
          </cell>
          <cell r="P33" t="str">
            <v/>
          </cell>
          <cell r="Q33" t="str">
            <v/>
          </cell>
          <cell r="R33" t="str">
            <v/>
          </cell>
          <cell r="T33" t="str">
            <v/>
          </cell>
          <cell r="U33" t="str">
            <v/>
          </cell>
          <cell r="V33" t="str">
            <v/>
          </cell>
          <cell r="W33" t="str">
            <v/>
          </cell>
          <cell r="X33" t="str">
            <v/>
          </cell>
          <cell r="Y33" t="str">
            <v/>
          </cell>
          <cell r="Z33" t="str">
            <v/>
          </cell>
          <cell r="AA33" t="str">
            <v/>
          </cell>
        </row>
        <row r="34">
          <cell r="A34" t="str">
            <v>E10000006</v>
          </cell>
          <cell r="B34" t="str">
            <v>Cumbria</v>
          </cell>
          <cell r="E34" t="str">
            <v/>
          </cell>
          <cell r="F34" t="str">
            <v/>
          </cell>
          <cell r="G34" t="str">
            <v/>
          </cell>
          <cell r="H34" t="str">
            <v/>
          </cell>
          <cell r="I34" t="str">
            <v/>
          </cell>
          <cell r="J34" t="str">
            <v/>
          </cell>
          <cell r="K34" t="str">
            <v/>
          </cell>
          <cell r="L34" t="str">
            <v/>
          </cell>
          <cell r="M34" t="str">
            <v/>
          </cell>
          <cell r="O34" t="str">
            <v/>
          </cell>
          <cell r="P34" t="str">
            <v/>
          </cell>
          <cell r="Q34" t="str">
            <v/>
          </cell>
          <cell r="R34" t="str">
            <v/>
          </cell>
          <cell r="T34" t="str">
            <v/>
          </cell>
          <cell r="U34" t="str">
            <v/>
          </cell>
          <cell r="V34" t="str">
            <v/>
          </cell>
          <cell r="W34" t="str">
            <v/>
          </cell>
          <cell r="X34" t="str">
            <v/>
          </cell>
          <cell r="Y34" t="str">
            <v/>
          </cell>
          <cell r="Z34" t="str">
            <v/>
          </cell>
          <cell r="AA34" t="str">
            <v/>
          </cell>
        </row>
        <row r="35">
          <cell r="A35" t="str">
            <v>E07000026</v>
          </cell>
          <cell r="B35" t="str">
            <v>Allerdale</v>
          </cell>
          <cell r="E35">
            <v>42.594999999999999</v>
          </cell>
          <cell r="F35">
            <v>26</v>
          </cell>
          <cell r="G35">
            <v>0</v>
          </cell>
          <cell r="H35">
            <v>0</v>
          </cell>
          <cell r="I35">
            <v>0</v>
          </cell>
          <cell r="J35">
            <v>0</v>
          </cell>
          <cell r="K35">
            <v>0</v>
          </cell>
          <cell r="L35">
            <v>26</v>
          </cell>
          <cell r="M35">
            <v>0.61040028172320693</v>
          </cell>
          <cell r="O35">
            <v>14</v>
          </cell>
          <cell r="P35">
            <v>30</v>
          </cell>
          <cell r="Q35">
            <v>37</v>
          </cell>
          <cell r="R35">
            <v>107</v>
          </cell>
          <cell r="T35">
            <v>0</v>
          </cell>
          <cell r="U35">
            <v>0</v>
          </cell>
          <cell r="V35">
            <v>9</v>
          </cell>
          <cell r="W35">
            <v>0</v>
          </cell>
          <cell r="X35">
            <v>0</v>
          </cell>
          <cell r="Y35">
            <v>9</v>
          </cell>
          <cell r="Z35">
            <v>0.21129240521187934</v>
          </cell>
          <cell r="AA35">
            <v>0</v>
          </cell>
        </row>
        <row r="36">
          <cell r="A36" t="str">
            <v>E07000027</v>
          </cell>
          <cell r="B36" t="str">
            <v>Barrow-in-Furness</v>
          </cell>
          <cell r="E36">
            <v>31.113</v>
          </cell>
          <cell r="F36">
            <v>19</v>
          </cell>
          <cell r="G36">
            <v>0</v>
          </cell>
          <cell r="H36">
            <v>0</v>
          </cell>
          <cell r="I36">
            <v>0</v>
          </cell>
          <cell r="J36">
            <v>0</v>
          </cell>
          <cell r="K36">
            <v>0</v>
          </cell>
          <cell r="L36">
            <v>19</v>
          </cell>
          <cell r="M36">
            <v>0.61067720888374633</v>
          </cell>
          <cell r="O36" t="str">
            <v>-</v>
          </cell>
          <cell r="P36">
            <v>23</v>
          </cell>
          <cell r="Q36">
            <v>42</v>
          </cell>
          <cell r="R36">
            <v>88</v>
          </cell>
          <cell r="T36">
            <v>7</v>
          </cell>
          <cell r="U36">
            <v>0</v>
          </cell>
          <cell r="V36" t="str">
            <v>-</v>
          </cell>
          <cell r="W36">
            <v>0</v>
          </cell>
          <cell r="X36">
            <v>0</v>
          </cell>
          <cell r="Y36">
            <v>11</v>
          </cell>
          <cell r="Z36">
            <v>0.35354996303795844</v>
          </cell>
          <cell r="AA36" t="str">
            <v>-</v>
          </cell>
        </row>
        <row r="37">
          <cell r="A37" t="str">
            <v>E07000028</v>
          </cell>
          <cell r="B37" t="str">
            <v>Carlisle</v>
          </cell>
          <cell r="E37">
            <v>48.802</v>
          </cell>
          <cell r="F37">
            <v>47</v>
          </cell>
          <cell r="G37">
            <v>0</v>
          </cell>
          <cell r="H37">
            <v>0</v>
          </cell>
          <cell r="I37">
            <v>0</v>
          </cell>
          <cell r="J37">
            <v>0</v>
          </cell>
          <cell r="K37">
            <v>0</v>
          </cell>
          <cell r="L37">
            <v>47</v>
          </cell>
          <cell r="M37">
            <v>0.96307528379984431</v>
          </cell>
          <cell r="O37">
            <v>13</v>
          </cell>
          <cell r="P37">
            <v>63</v>
          </cell>
          <cell r="Q37">
            <v>67</v>
          </cell>
          <cell r="R37">
            <v>190</v>
          </cell>
          <cell r="T37">
            <v>0</v>
          </cell>
          <cell r="U37">
            <v>18</v>
          </cell>
          <cell r="V37">
            <v>0</v>
          </cell>
          <cell r="W37">
            <v>0</v>
          </cell>
          <cell r="X37">
            <v>0</v>
          </cell>
          <cell r="Y37">
            <v>18</v>
          </cell>
          <cell r="Z37">
            <v>0.36883734273185526</v>
          </cell>
          <cell r="AA37" t="str">
            <v>-</v>
          </cell>
        </row>
        <row r="38">
          <cell r="A38" t="str">
            <v>E07000029</v>
          </cell>
          <cell r="B38" t="str">
            <v>Copeland</v>
          </cell>
          <cell r="E38">
            <v>30.661999999999999</v>
          </cell>
          <cell r="F38">
            <v>26</v>
          </cell>
          <cell r="G38">
            <v>0</v>
          </cell>
          <cell r="H38">
            <v>0</v>
          </cell>
          <cell r="I38">
            <v>0</v>
          </cell>
          <cell r="J38">
            <v>0</v>
          </cell>
          <cell r="K38" t="str">
            <v>-</v>
          </cell>
          <cell r="L38">
            <v>30</v>
          </cell>
          <cell r="M38">
            <v>0.9784097580066532</v>
          </cell>
          <cell r="O38" t="str">
            <v>-</v>
          </cell>
          <cell r="P38">
            <v>13</v>
          </cell>
          <cell r="Q38">
            <v>24</v>
          </cell>
          <cell r="R38">
            <v>70</v>
          </cell>
          <cell r="T38" t="str">
            <v>-</v>
          </cell>
          <cell r="U38">
            <v>0</v>
          </cell>
          <cell r="V38" t="str">
            <v>-</v>
          </cell>
          <cell r="W38">
            <v>0</v>
          </cell>
          <cell r="X38">
            <v>0</v>
          </cell>
          <cell r="Y38">
            <v>5</v>
          </cell>
          <cell r="Z38">
            <v>0.16306829300110887</v>
          </cell>
          <cell r="AA38">
            <v>8</v>
          </cell>
        </row>
        <row r="39">
          <cell r="A39" t="str">
            <v>E07000030</v>
          </cell>
          <cell r="B39" t="str">
            <v>Eden</v>
          </cell>
          <cell r="E39">
            <v>23.245999999999999</v>
          </cell>
          <cell r="F39">
            <v>0</v>
          </cell>
          <cell r="G39">
            <v>0</v>
          </cell>
          <cell r="H39">
            <v>0</v>
          </cell>
          <cell r="I39">
            <v>0</v>
          </cell>
          <cell r="J39" t="str">
            <v>-</v>
          </cell>
          <cell r="K39">
            <v>0</v>
          </cell>
          <cell r="L39" t="str">
            <v>-</v>
          </cell>
          <cell r="M39" t="str">
            <v>-</v>
          </cell>
          <cell r="O39" t="str">
            <v>-</v>
          </cell>
          <cell r="P39">
            <v>7</v>
          </cell>
          <cell r="Q39">
            <v>30</v>
          </cell>
          <cell r="R39">
            <v>43</v>
          </cell>
          <cell r="T39">
            <v>0</v>
          </cell>
          <cell r="U39">
            <v>0</v>
          </cell>
          <cell r="V39">
            <v>0</v>
          </cell>
          <cell r="W39">
            <v>0</v>
          </cell>
          <cell r="X39">
            <v>0</v>
          </cell>
          <cell r="Y39">
            <v>0</v>
          </cell>
          <cell r="Z39">
            <v>0</v>
          </cell>
          <cell r="AA39">
            <v>0</v>
          </cell>
        </row>
        <row r="40">
          <cell r="A40" t="str">
            <v>E07000031</v>
          </cell>
          <cell r="B40" t="str">
            <v>South Lakeland</v>
          </cell>
          <cell r="E40">
            <v>46.798999999999999</v>
          </cell>
          <cell r="F40">
            <v>15</v>
          </cell>
          <cell r="G40">
            <v>0</v>
          </cell>
          <cell r="H40">
            <v>0</v>
          </cell>
          <cell r="I40">
            <v>0</v>
          </cell>
          <cell r="J40">
            <v>0</v>
          </cell>
          <cell r="K40">
            <v>0</v>
          </cell>
          <cell r="L40">
            <v>15</v>
          </cell>
          <cell r="M40">
            <v>0.32051966922370134</v>
          </cell>
          <cell r="O40">
            <v>14</v>
          </cell>
          <cell r="P40">
            <v>7</v>
          </cell>
          <cell r="Q40" t="str">
            <v>-</v>
          </cell>
          <cell r="R40">
            <v>39</v>
          </cell>
          <cell r="T40">
            <v>0</v>
          </cell>
          <cell r="U40">
            <v>8</v>
          </cell>
          <cell r="V40">
            <v>0</v>
          </cell>
          <cell r="W40" t="str">
            <v>-</v>
          </cell>
          <cell r="X40">
            <v>0</v>
          </cell>
          <cell r="Y40">
            <v>11</v>
          </cell>
          <cell r="Z40">
            <v>0.23504775743071432</v>
          </cell>
          <cell r="AA40">
            <v>0</v>
          </cell>
        </row>
        <row r="41">
          <cell r="A41" t="str">
            <v>E11000001</v>
          </cell>
          <cell r="B41" t="str">
            <v>Greater Manchester</v>
          </cell>
          <cell r="E41" t="str">
            <v/>
          </cell>
          <cell r="F41" t="str">
            <v/>
          </cell>
          <cell r="G41" t="str">
            <v/>
          </cell>
          <cell r="H41" t="str">
            <v/>
          </cell>
          <cell r="I41" t="str">
            <v/>
          </cell>
          <cell r="J41" t="str">
            <v/>
          </cell>
          <cell r="K41" t="str">
            <v/>
          </cell>
          <cell r="L41" t="str">
            <v/>
          </cell>
          <cell r="M41" t="str">
            <v/>
          </cell>
          <cell r="O41" t="str">
            <v/>
          </cell>
          <cell r="P41" t="str">
            <v/>
          </cell>
          <cell r="Q41" t="str">
            <v/>
          </cell>
          <cell r="R41" t="str">
            <v/>
          </cell>
          <cell r="T41" t="str">
            <v/>
          </cell>
          <cell r="U41" t="str">
            <v/>
          </cell>
          <cell r="V41" t="str">
            <v/>
          </cell>
          <cell r="W41" t="str">
            <v/>
          </cell>
          <cell r="X41" t="str">
            <v/>
          </cell>
          <cell r="Y41" t="str">
            <v/>
          </cell>
          <cell r="Z41" t="str">
            <v/>
          </cell>
          <cell r="AA41" t="str">
            <v/>
          </cell>
        </row>
        <row r="42">
          <cell r="A42" t="str">
            <v>E08000001</v>
          </cell>
          <cell r="B42" t="str">
            <v>Bolton</v>
          </cell>
          <cell r="E42">
            <v>117.985</v>
          </cell>
          <cell r="F42">
            <v>232</v>
          </cell>
          <cell r="G42">
            <v>10</v>
          </cell>
          <cell r="H42">
            <v>27</v>
          </cell>
          <cell r="I42" t="str">
            <v>-</v>
          </cell>
          <cell r="J42" t="str">
            <v>-</v>
          </cell>
          <cell r="K42">
            <v>0</v>
          </cell>
          <cell r="L42">
            <v>273</v>
          </cell>
          <cell r="M42">
            <v>2.3138534559477901</v>
          </cell>
          <cell r="O42">
            <v>51</v>
          </cell>
          <cell r="P42">
            <v>28</v>
          </cell>
          <cell r="Q42">
            <v>211</v>
          </cell>
          <cell r="R42">
            <v>563</v>
          </cell>
          <cell r="T42">
            <v>0</v>
          </cell>
          <cell r="U42">
            <v>9</v>
          </cell>
          <cell r="V42">
            <v>43</v>
          </cell>
          <cell r="W42">
            <v>0</v>
          </cell>
          <cell r="X42">
            <v>0</v>
          </cell>
          <cell r="Y42">
            <v>52</v>
          </cell>
          <cell r="Z42">
            <v>0.44073399160910287</v>
          </cell>
          <cell r="AA42">
            <v>54</v>
          </cell>
        </row>
        <row r="43">
          <cell r="A43" t="str">
            <v>E08000002</v>
          </cell>
          <cell r="B43" t="str">
            <v>Bury</v>
          </cell>
          <cell r="E43">
            <v>79.186000000000007</v>
          </cell>
          <cell r="F43">
            <v>160</v>
          </cell>
          <cell r="G43">
            <v>7</v>
          </cell>
          <cell r="H43">
            <v>20</v>
          </cell>
          <cell r="I43" t="str">
            <v>-</v>
          </cell>
          <cell r="J43">
            <v>7</v>
          </cell>
          <cell r="K43">
            <v>0</v>
          </cell>
          <cell r="L43">
            <v>198</v>
          </cell>
          <cell r="M43">
            <v>2.500441997322759</v>
          </cell>
          <cell r="O43">
            <v>16</v>
          </cell>
          <cell r="P43">
            <v>129</v>
          </cell>
          <cell r="Q43">
            <v>106</v>
          </cell>
          <cell r="R43">
            <v>449</v>
          </cell>
          <cell r="T43">
            <v>0</v>
          </cell>
          <cell r="U43" t="str">
            <v>-</v>
          </cell>
          <cell r="V43">
            <v>12</v>
          </cell>
          <cell r="W43">
            <v>0</v>
          </cell>
          <cell r="X43">
            <v>0</v>
          </cell>
          <cell r="Y43">
            <v>13</v>
          </cell>
          <cell r="Z43">
            <v>0.16417043416765589</v>
          </cell>
          <cell r="AA43">
            <v>44</v>
          </cell>
        </row>
        <row r="44">
          <cell r="A44" t="str">
            <v>E08000003</v>
          </cell>
          <cell r="B44" t="str">
            <v>Manchester</v>
          </cell>
          <cell r="E44">
            <v>209.92500000000001</v>
          </cell>
          <cell r="F44">
            <v>262</v>
          </cell>
          <cell r="G44">
            <v>96</v>
          </cell>
          <cell r="H44">
            <v>62</v>
          </cell>
          <cell r="I44">
            <v>24</v>
          </cell>
          <cell r="J44">
            <v>56</v>
          </cell>
          <cell r="K44">
            <v>48</v>
          </cell>
          <cell r="L44">
            <v>548</v>
          </cell>
          <cell r="M44">
            <v>2.6104561152792662</v>
          </cell>
          <cell r="O44">
            <v>229</v>
          </cell>
          <cell r="P44">
            <v>537</v>
          </cell>
          <cell r="Q44">
            <v>948</v>
          </cell>
          <cell r="R44">
            <v>2262</v>
          </cell>
          <cell r="T44">
            <v>46</v>
          </cell>
          <cell r="U44">
            <v>81</v>
          </cell>
          <cell r="V44">
            <v>71</v>
          </cell>
          <cell r="W44">
            <v>0</v>
          </cell>
          <cell r="X44">
            <v>131</v>
          </cell>
          <cell r="Y44">
            <v>329</v>
          </cell>
          <cell r="Z44">
            <v>1.5672263903775157</v>
          </cell>
          <cell r="AA44" t="str">
            <v>-</v>
          </cell>
        </row>
        <row r="45">
          <cell r="A45" t="str">
            <v>E08000004</v>
          </cell>
          <cell r="B45" t="str">
            <v>Oldham</v>
          </cell>
          <cell r="E45">
            <v>90.957999999999998</v>
          </cell>
          <cell r="F45">
            <v>21</v>
          </cell>
          <cell r="G45">
            <v>9</v>
          </cell>
          <cell r="H45">
            <v>11</v>
          </cell>
          <cell r="I45" t="str">
            <v>-</v>
          </cell>
          <cell r="J45" t="str">
            <v>-</v>
          </cell>
          <cell r="K45" t="str">
            <v>-</v>
          </cell>
          <cell r="L45">
            <v>46</v>
          </cell>
          <cell r="M45">
            <v>0.5057279183799116</v>
          </cell>
          <cell r="O45">
            <v>5</v>
          </cell>
          <cell r="P45">
            <v>5</v>
          </cell>
          <cell r="Q45">
            <v>37</v>
          </cell>
          <cell r="R45">
            <v>93</v>
          </cell>
          <cell r="T45">
            <v>0</v>
          </cell>
          <cell r="U45" t="str">
            <v>-</v>
          </cell>
          <cell r="V45">
            <v>17</v>
          </cell>
          <cell r="W45">
            <v>0</v>
          </cell>
          <cell r="X45">
            <v>0</v>
          </cell>
          <cell r="Y45">
            <v>18</v>
          </cell>
          <cell r="Z45">
            <v>0.19789353327909584</v>
          </cell>
          <cell r="AA45">
            <v>0</v>
          </cell>
        </row>
        <row r="46">
          <cell r="A46" t="str">
            <v>E08000005</v>
          </cell>
          <cell r="B46" t="str">
            <v>Rochdale</v>
          </cell>
          <cell r="E46">
            <v>88.325000000000003</v>
          </cell>
          <cell r="F46">
            <v>268</v>
          </cell>
          <cell r="G46">
            <v>15</v>
          </cell>
          <cell r="H46">
            <v>39</v>
          </cell>
          <cell r="I46">
            <v>5</v>
          </cell>
          <cell r="J46">
            <v>14</v>
          </cell>
          <cell r="K46" t="str">
            <v>-</v>
          </cell>
          <cell r="L46">
            <v>345</v>
          </cell>
          <cell r="M46">
            <v>3.9060288706481741</v>
          </cell>
          <cell r="O46">
            <v>10</v>
          </cell>
          <cell r="P46">
            <v>320</v>
          </cell>
          <cell r="Q46">
            <v>252</v>
          </cell>
          <cell r="R46">
            <v>927</v>
          </cell>
          <cell r="T46" t="str">
            <v>-</v>
          </cell>
          <cell r="U46">
            <v>24</v>
          </cell>
          <cell r="V46">
            <v>12</v>
          </cell>
          <cell r="W46">
            <v>0</v>
          </cell>
          <cell r="X46">
            <v>0</v>
          </cell>
          <cell r="Y46">
            <v>37</v>
          </cell>
          <cell r="Z46">
            <v>0.41890744409849984</v>
          </cell>
          <cell r="AA46">
            <v>54</v>
          </cell>
        </row>
        <row r="47">
          <cell r="A47" t="str">
            <v>E08000006</v>
          </cell>
          <cell r="B47" t="str">
            <v>Salford</v>
          </cell>
          <cell r="E47">
            <v>106.327</v>
          </cell>
          <cell r="F47">
            <v>156</v>
          </cell>
          <cell r="G47">
            <v>28</v>
          </cell>
          <cell r="H47">
            <v>21</v>
          </cell>
          <cell r="I47">
            <v>7</v>
          </cell>
          <cell r="J47">
            <v>22</v>
          </cell>
          <cell r="K47">
            <v>5</v>
          </cell>
          <cell r="L47">
            <v>239</v>
          </cell>
          <cell r="M47">
            <v>2.2477827833005728</v>
          </cell>
          <cell r="O47">
            <v>24</v>
          </cell>
          <cell r="P47">
            <v>328</v>
          </cell>
          <cell r="Q47">
            <v>111</v>
          </cell>
          <cell r="R47">
            <v>702</v>
          </cell>
          <cell r="T47">
            <v>13</v>
          </cell>
          <cell r="U47">
            <v>25</v>
          </cell>
          <cell r="V47">
            <v>23</v>
          </cell>
          <cell r="W47">
            <v>0</v>
          </cell>
          <cell r="X47">
            <v>0</v>
          </cell>
          <cell r="Y47">
            <v>61</v>
          </cell>
          <cell r="Z47">
            <v>0.57370188193027172</v>
          </cell>
          <cell r="AA47">
            <v>58</v>
          </cell>
        </row>
        <row r="48">
          <cell r="A48" t="str">
            <v>E08000007</v>
          </cell>
          <cell r="B48" t="str">
            <v>Stockport</v>
          </cell>
          <cell r="E48">
            <v>123.28700000000001</v>
          </cell>
          <cell r="F48">
            <v>106</v>
          </cell>
          <cell r="G48">
            <v>7</v>
          </cell>
          <cell r="H48">
            <v>5</v>
          </cell>
          <cell r="I48" t="str">
            <v>-</v>
          </cell>
          <cell r="J48">
            <v>6</v>
          </cell>
          <cell r="K48" t="str">
            <v>-</v>
          </cell>
          <cell r="L48">
            <v>130</v>
          </cell>
          <cell r="M48">
            <v>1.054450185339898</v>
          </cell>
          <cell r="O48">
            <v>22</v>
          </cell>
          <cell r="P48">
            <v>374</v>
          </cell>
          <cell r="Q48">
            <v>24</v>
          </cell>
          <cell r="R48">
            <v>550</v>
          </cell>
          <cell r="T48">
            <v>0</v>
          </cell>
          <cell r="U48">
            <v>28</v>
          </cell>
          <cell r="V48">
            <v>0</v>
          </cell>
          <cell r="W48">
            <v>0</v>
          </cell>
          <cell r="X48">
            <v>0</v>
          </cell>
          <cell r="Y48">
            <v>28</v>
          </cell>
          <cell r="Z48">
            <v>0.22711234761167032</v>
          </cell>
          <cell r="AA48" t="str">
            <v>-</v>
          </cell>
        </row>
        <row r="49">
          <cell r="A49" t="str">
            <v>E08000008</v>
          </cell>
          <cell r="B49" t="str">
            <v>Tameside</v>
          </cell>
          <cell r="E49">
            <v>96.421999999999997</v>
          </cell>
          <cell r="F49">
            <v>59</v>
          </cell>
          <cell r="G49" t="str">
            <v>-</v>
          </cell>
          <cell r="H49" t="str">
            <v>-</v>
          </cell>
          <cell r="I49">
            <v>0</v>
          </cell>
          <cell r="J49">
            <v>0</v>
          </cell>
          <cell r="K49" t="str">
            <v>-</v>
          </cell>
          <cell r="L49">
            <v>65</v>
          </cell>
          <cell r="M49">
            <v>0.67412001410466493</v>
          </cell>
          <cell r="O49">
            <v>19</v>
          </cell>
          <cell r="P49">
            <v>179</v>
          </cell>
          <cell r="Q49">
            <v>45</v>
          </cell>
          <cell r="R49">
            <v>308</v>
          </cell>
          <cell r="T49" t="str">
            <v>-</v>
          </cell>
          <cell r="U49" t="str">
            <v>-</v>
          </cell>
          <cell r="V49">
            <v>0</v>
          </cell>
          <cell r="W49">
            <v>0</v>
          </cell>
          <cell r="X49">
            <v>0</v>
          </cell>
          <cell r="Y49">
            <v>6</v>
          </cell>
          <cell r="Z49">
            <v>6.222646284043061E-2</v>
          </cell>
          <cell r="AA49" t="str">
            <v>-</v>
          </cell>
        </row>
        <row r="50">
          <cell r="A50" t="str">
            <v>E08000009</v>
          </cell>
          <cell r="B50" t="str">
            <v>Trafford</v>
          </cell>
          <cell r="E50">
            <v>96.26</v>
          </cell>
          <cell r="F50">
            <v>130</v>
          </cell>
          <cell r="G50">
            <v>12</v>
          </cell>
          <cell r="H50">
            <v>14</v>
          </cell>
          <cell r="I50">
            <v>5</v>
          </cell>
          <cell r="J50">
            <v>6</v>
          </cell>
          <cell r="K50" t="str">
            <v>-</v>
          </cell>
          <cell r="L50">
            <v>168</v>
          </cell>
          <cell r="M50">
            <v>1.7452732183669228</v>
          </cell>
          <cell r="O50" t="str">
            <v>-</v>
          </cell>
          <cell r="P50">
            <v>78</v>
          </cell>
          <cell r="Q50">
            <v>76</v>
          </cell>
          <cell r="R50">
            <v>325</v>
          </cell>
          <cell r="T50">
            <v>0</v>
          </cell>
          <cell r="U50">
            <v>7</v>
          </cell>
          <cell r="V50">
            <v>42</v>
          </cell>
          <cell r="W50">
            <v>0</v>
          </cell>
          <cell r="X50">
            <v>0</v>
          </cell>
          <cell r="Y50">
            <v>49</v>
          </cell>
          <cell r="Z50">
            <v>0.50903802202368587</v>
          </cell>
          <cell r="AA50">
            <v>15</v>
          </cell>
        </row>
        <row r="51">
          <cell r="A51" t="str">
            <v>E08000010</v>
          </cell>
          <cell r="B51" t="str">
            <v>Wigan</v>
          </cell>
          <cell r="E51">
            <v>138.26900000000001</v>
          </cell>
          <cell r="F51">
            <v>122</v>
          </cell>
          <cell r="G51" t="str">
            <v>-</v>
          </cell>
          <cell r="H51" t="str">
            <v>-</v>
          </cell>
          <cell r="I51">
            <v>0</v>
          </cell>
          <cell r="J51" t="str">
            <v>-</v>
          </cell>
          <cell r="K51">
            <v>57</v>
          </cell>
          <cell r="L51">
            <v>183</v>
          </cell>
          <cell r="M51">
            <v>1.3235070767851072</v>
          </cell>
          <cell r="O51">
            <v>33</v>
          </cell>
          <cell r="P51">
            <v>198</v>
          </cell>
          <cell r="Q51">
            <v>125</v>
          </cell>
          <cell r="R51">
            <v>539</v>
          </cell>
          <cell r="T51">
            <v>0</v>
          </cell>
          <cell r="U51" t="str">
            <v>-</v>
          </cell>
          <cell r="V51">
            <v>29</v>
          </cell>
          <cell r="W51">
            <v>0</v>
          </cell>
          <cell r="X51">
            <v>0</v>
          </cell>
          <cell r="Y51">
            <v>30</v>
          </cell>
          <cell r="Z51">
            <v>0.21696837324346022</v>
          </cell>
          <cell r="AA51">
            <v>11</v>
          </cell>
        </row>
        <row r="52">
          <cell r="A52" t="str">
            <v>E10000017</v>
          </cell>
          <cell r="B52" t="str">
            <v>Lancashire</v>
          </cell>
          <cell r="E52" t="str">
            <v/>
          </cell>
          <cell r="F52" t="str">
            <v/>
          </cell>
          <cell r="G52" t="str">
            <v/>
          </cell>
          <cell r="H52" t="str">
            <v/>
          </cell>
          <cell r="I52" t="str">
            <v/>
          </cell>
          <cell r="J52" t="str">
            <v/>
          </cell>
          <cell r="K52" t="str">
            <v/>
          </cell>
          <cell r="L52" t="str">
            <v/>
          </cell>
          <cell r="M52" t="str">
            <v/>
          </cell>
          <cell r="O52" t="str">
            <v/>
          </cell>
          <cell r="P52" t="str">
            <v/>
          </cell>
          <cell r="Q52" t="str">
            <v/>
          </cell>
          <cell r="R52" t="str">
            <v/>
          </cell>
          <cell r="T52" t="str">
            <v/>
          </cell>
          <cell r="U52" t="str">
            <v/>
          </cell>
          <cell r="V52" t="str">
            <v/>
          </cell>
          <cell r="W52" t="str">
            <v/>
          </cell>
          <cell r="X52" t="str">
            <v/>
          </cell>
          <cell r="Y52" t="str">
            <v/>
          </cell>
          <cell r="Z52" t="str">
            <v/>
          </cell>
          <cell r="AA52" t="str">
            <v/>
          </cell>
        </row>
        <row r="53">
          <cell r="A53" t="str">
            <v>E07000117</v>
          </cell>
          <cell r="B53" t="str">
            <v>Burnley</v>
          </cell>
          <cell r="E53">
            <v>37.615000000000002</v>
          </cell>
          <cell r="F53">
            <v>35</v>
          </cell>
          <cell r="G53">
            <v>0</v>
          </cell>
          <cell r="H53" t="str">
            <v>-</v>
          </cell>
          <cell r="I53" t="str">
            <v>-</v>
          </cell>
          <cell r="J53">
            <v>0</v>
          </cell>
          <cell r="K53">
            <v>0</v>
          </cell>
          <cell r="L53">
            <v>38</v>
          </cell>
          <cell r="M53">
            <v>1.01023527847933</v>
          </cell>
          <cell r="O53" t="str">
            <v>-</v>
          </cell>
          <cell r="P53">
            <v>118</v>
          </cell>
          <cell r="Q53">
            <v>19</v>
          </cell>
          <cell r="R53">
            <v>178</v>
          </cell>
          <cell r="T53">
            <v>0</v>
          </cell>
          <cell r="U53" t="str">
            <v>-</v>
          </cell>
          <cell r="V53" t="str">
            <v>-</v>
          </cell>
          <cell r="W53">
            <v>0</v>
          </cell>
          <cell r="X53">
            <v>0</v>
          </cell>
          <cell r="Y53">
            <v>6</v>
          </cell>
          <cell r="Z53">
            <v>0.15951083344410474</v>
          </cell>
          <cell r="AA53" t="str">
            <v>-</v>
          </cell>
        </row>
        <row r="54">
          <cell r="A54" t="str">
            <v>E07000118</v>
          </cell>
          <cell r="B54" t="str">
            <v>Chorley</v>
          </cell>
          <cell r="E54">
            <v>46.338000000000001</v>
          </cell>
          <cell r="F54">
            <v>0</v>
          </cell>
          <cell r="G54">
            <v>0</v>
          </cell>
          <cell r="H54">
            <v>0</v>
          </cell>
          <cell r="I54">
            <v>0</v>
          </cell>
          <cell r="J54">
            <v>0</v>
          </cell>
          <cell r="K54">
            <v>0</v>
          </cell>
          <cell r="L54">
            <v>0</v>
          </cell>
          <cell r="M54">
            <v>0</v>
          </cell>
          <cell r="O54">
            <v>8</v>
          </cell>
          <cell r="P54">
            <v>7</v>
          </cell>
          <cell r="Q54">
            <v>42</v>
          </cell>
          <cell r="R54">
            <v>57</v>
          </cell>
          <cell r="T54">
            <v>0</v>
          </cell>
          <cell r="U54">
            <v>8</v>
          </cell>
          <cell r="V54">
            <v>0</v>
          </cell>
          <cell r="W54">
            <v>0</v>
          </cell>
          <cell r="X54">
            <v>0</v>
          </cell>
          <cell r="Y54">
            <v>8</v>
          </cell>
          <cell r="Z54">
            <v>0.17264448185074885</v>
          </cell>
          <cell r="AA54">
            <v>0</v>
          </cell>
        </row>
        <row r="55">
          <cell r="A55" t="str">
            <v>E07000119</v>
          </cell>
          <cell r="B55" t="str">
            <v>Fylde</v>
          </cell>
          <cell r="E55">
            <v>35.335000000000001</v>
          </cell>
          <cell r="F55">
            <v>12</v>
          </cell>
          <cell r="G55">
            <v>0</v>
          </cell>
          <cell r="H55">
            <v>0</v>
          </cell>
          <cell r="I55">
            <v>0</v>
          </cell>
          <cell r="J55" t="str">
            <v>-</v>
          </cell>
          <cell r="K55">
            <v>0</v>
          </cell>
          <cell r="L55">
            <v>13</v>
          </cell>
          <cell r="M55">
            <v>0.36790717418989671</v>
          </cell>
          <cell r="O55" t="str">
            <v>-</v>
          </cell>
          <cell r="P55">
            <v>14</v>
          </cell>
          <cell r="Q55">
            <v>7</v>
          </cell>
          <cell r="R55">
            <v>37</v>
          </cell>
          <cell r="T55" t="str">
            <v>-</v>
          </cell>
          <cell r="U55">
            <v>0</v>
          </cell>
          <cell r="V55">
            <v>6</v>
          </cell>
          <cell r="W55">
            <v>0</v>
          </cell>
          <cell r="X55">
            <v>0</v>
          </cell>
          <cell r="Y55">
            <v>9</v>
          </cell>
          <cell r="Z55">
            <v>0.25470496674685156</v>
          </cell>
          <cell r="AA55" t="str">
            <v>-</v>
          </cell>
        </row>
        <row r="56">
          <cell r="A56" t="str">
            <v>E07000120</v>
          </cell>
          <cell r="B56" t="str">
            <v>Hyndburn</v>
          </cell>
          <cell r="E56">
            <v>34.255000000000003</v>
          </cell>
          <cell r="F56" t="str">
            <v>-</v>
          </cell>
          <cell r="G56">
            <v>0</v>
          </cell>
          <cell r="H56">
            <v>0</v>
          </cell>
          <cell r="I56">
            <v>0</v>
          </cell>
          <cell r="J56">
            <v>0</v>
          </cell>
          <cell r="K56" t="str">
            <v>-</v>
          </cell>
          <cell r="L56" t="str">
            <v>-</v>
          </cell>
          <cell r="M56" t="str">
            <v>-</v>
          </cell>
          <cell r="O56" t="str">
            <v>-</v>
          </cell>
          <cell r="P56" t="str">
            <v>-</v>
          </cell>
          <cell r="Q56">
            <v>16</v>
          </cell>
          <cell r="R56">
            <v>24</v>
          </cell>
          <cell r="T56">
            <v>0</v>
          </cell>
          <cell r="U56">
            <v>0</v>
          </cell>
          <cell r="V56">
            <v>0</v>
          </cell>
          <cell r="W56">
            <v>0</v>
          </cell>
          <cell r="X56">
            <v>0</v>
          </cell>
          <cell r="Y56">
            <v>0</v>
          </cell>
          <cell r="Z56">
            <v>0</v>
          </cell>
          <cell r="AA56">
            <v>0</v>
          </cell>
        </row>
        <row r="57">
          <cell r="A57" t="str">
            <v>E07000121</v>
          </cell>
          <cell r="B57" t="str">
            <v>Lancaster</v>
          </cell>
          <cell r="E57">
            <v>58.378</v>
          </cell>
          <cell r="F57">
            <v>83</v>
          </cell>
          <cell r="G57">
            <v>0</v>
          </cell>
          <cell r="H57">
            <v>0</v>
          </cell>
          <cell r="I57">
            <v>0</v>
          </cell>
          <cell r="J57">
            <v>7</v>
          </cell>
          <cell r="K57">
            <v>0</v>
          </cell>
          <cell r="L57">
            <v>90</v>
          </cell>
          <cell r="M57">
            <v>1.5416766590153825</v>
          </cell>
          <cell r="O57">
            <v>15</v>
          </cell>
          <cell r="P57">
            <v>105</v>
          </cell>
          <cell r="Q57">
            <v>12</v>
          </cell>
          <cell r="R57">
            <v>222</v>
          </cell>
          <cell r="T57" t="str">
            <v>-</v>
          </cell>
          <cell r="U57" t="str">
            <v>-</v>
          </cell>
          <cell r="V57">
            <v>0</v>
          </cell>
          <cell r="W57">
            <v>0</v>
          </cell>
          <cell r="X57" t="str">
            <v>-</v>
          </cell>
          <cell r="Y57">
            <v>8</v>
          </cell>
          <cell r="Z57">
            <v>0.13703792524581176</v>
          </cell>
          <cell r="AA57">
            <v>13</v>
          </cell>
        </row>
        <row r="58">
          <cell r="A58" t="str">
            <v>E07000122</v>
          </cell>
          <cell r="B58" t="str">
            <v>Pendle</v>
          </cell>
          <cell r="E58">
            <v>37.783000000000001</v>
          </cell>
          <cell r="F58">
            <v>18</v>
          </cell>
          <cell r="G58">
            <v>0</v>
          </cell>
          <cell r="H58">
            <v>0</v>
          </cell>
          <cell r="I58">
            <v>0</v>
          </cell>
          <cell r="J58">
            <v>0</v>
          </cell>
          <cell r="K58">
            <v>0</v>
          </cell>
          <cell r="L58">
            <v>18</v>
          </cell>
          <cell r="M58">
            <v>0.47640473228700736</v>
          </cell>
          <cell r="O58">
            <v>8</v>
          </cell>
          <cell r="P58">
            <v>33</v>
          </cell>
          <cell r="Q58">
            <v>129</v>
          </cell>
          <cell r="R58">
            <v>188</v>
          </cell>
          <cell r="T58">
            <v>0</v>
          </cell>
          <cell r="U58">
            <v>7</v>
          </cell>
          <cell r="V58">
            <v>0</v>
          </cell>
          <cell r="W58">
            <v>0</v>
          </cell>
          <cell r="X58" t="str">
            <v>-</v>
          </cell>
          <cell r="Y58">
            <v>8</v>
          </cell>
          <cell r="Z58">
            <v>0.21173543657200328</v>
          </cell>
          <cell r="AA58">
            <v>5</v>
          </cell>
        </row>
        <row r="59">
          <cell r="A59" t="str">
            <v>E07000123</v>
          </cell>
          <cell r="B59" t="str">
            <v>Preston</v>
          </cell>
          <cell r="E59">
            <v>57.972000000000001</v>
          </cell>
          <cell r="F59">
            <v>40</v>
          </cell>
          <cell r="G59" t="str">
            <v>-</v>
          </cell>
          <cell r="H59" t="str">
            <v>-</v>
          </cell>
          <cell r="I59" t="str">
            <v>-</v>
          </cell>
          <cell r="J59">
            <v>0</v>
          </cell>
          <cell r="K59">
            <v>0</v>
          </cell>
          <cell r="L59">
            <v>46</v>
          </cell>
          <cell r="M59">
            <v>0.79348651072931753</v>
          </cell>
          <cell r="O59">
            <v>11</v>
          </cell>
          <cell r="P59">
            <v>12</v>
          </cell>
          <cell r="Q59">
            <v>11</v>
          </cell>
          <cell r="R59">
            <v>80</v>
          </cell>
          <cell r="T59" t="str">
            <v>-</v>
          </cell>
          <cell r="U59">
            <v>0</v>
          </cell>
          <cell r="V59">
            <v>11</v>
          </cell>
          <cell r="W59" t="str">
            <v>-</v>
          </cell>
          <cell r="X59">
            <v>0</v>
          </cell>
          <cell r="Y59">
            <v>14</v>
          </cell>
          <cell r="Z59">
            <v>0.24149589456979231</v>
          </cell>
          <cell r="AA59" t="str">
            <v>-</v>
          </cell>
        </row>
        <row r="60">
          <cell r="A60" t="str">
            <v>E07000124</v>
          </cell>
          <cell r="B60" t="str">
            <v>Ribble Valley</v>
          </cell>
          <cell r="E60">
            <v>24.533999999999999</v>
          </cell>
          <cell r="F60">
            <v>7</v>
          </cell>
          <cell r="G60">
            <v>0</v>
          </cell>
          <cell r="H60">
            <v>0</v>
          </cell>
          <cell r="I60">
            <v>0</v>
          </cell>
          <cell r="J60">
            <v>0</v>
          </cell>
          <cell r="K60">
            <v>0</v>
          </cell>
          <cell r="L60">
            <v>7</v>
          </cell>
          <cell r="M60">
            <v>0.28531833374093096</v>
          </cell>
          <cell r="O60" t="str">
            <v>-</v>
          </cell>
          <cell r="P60" t="str">
            <v>-</v>
          </cell>
          <cell r="Q60">
            <v>7</v>
          </cell>
          <cell r="R60">
            <v>19</v>
          </cell>
          <cell r="T60">
            <v>0</v>
          </cell>
          <cell r="U60" t="str">
            <v>-</v>
          </cell>
          <cell r="V60">
            <v>0</v>
          </cell>
          <cell r="W60">
            <v>0</v>
          </cell>
          <cell r="X60">
            <v>0</v>
          </cell>
          <cell r="Y60" t="str">
            <v>-</v>
          </cell>
          <cell r="Z60" t="str">
            <v>-</v>
          </cell>
          <cell r="AA60" t="str">
            <v>-</v>
          </cell>
        </row>
        <row r="61">
          <cell r="A61" t="str">
            <v>E07000125</v>
          </cell>
          <cell r="B61" t="str">
            <v>Rossendale</v>
          </cell>
          <cell r="E61">
            <v>29.488</v>
          </cell>
          <cell r="F61">
            <v>8</v>
          </cell>
          <cell r="G61">
            <v>0</v>
          </cell>
          <cell r="H61">
            <v>0</v>
          </cell>
          <cell r="I61">
            <v>0</v>
          </cell>
          <cell r="J61">
            <v>0</v>
          </cell>
          <cell r="K61" t="str">
            <v>-</v>
          </cell>
          <cell r="L61">
            <v>9</v>
          </cell>
          <cell r="M61">
            <v>0.30520889853499727</v>
          </cell>
          <cell r="O61" t="str">
            <v>-</v>
          </cell>
          <cell r="P61" t="str">
            <v>-</v>
          </cell>
          <cell r="Q61">
            <v>0</v>
          </cell>
          <cell r="R61">
            <v>13</v>
          </cell>
          <cell r="T61">
            <v>0</v>
          </cell>
          <cell r="U61" t="str">
            <v>-</v>
          </cell>
          <cell r="V61">
            <v>0</v>
          </cell>
          <cell r="W61">
            <v>0</v>
          </cell>
          <cell r="X61">
            <v>0</v>
          </cell>
          <cell r="Y61" t="str">
            <v>-</v>
          </cell>
          <cell r="Z61" t="str">
            <v>-</v>
          </cell>
          <cell r="AA61">
            <v>9</v>
          </cell>
        </row>
        <row r="62">
          <cell r="A62" t="str">
            <v>E07000126</v>
          </cell>
          <cell r="B62" t="str">
            <v>South Ribble</v>
          </cell>
          <cell r="E62">
            <v>46.582000000000001</v>
          </cell>
          <cell r="F62">
            <v>51</v>
          </cell>
          <cell r="G62" t="str">
            <v>-</v>
          </cell>
          <cell r="H62">
            <v>0</v>
          </cell>
          <cell r="I62">
            <v>0</v>
          </cell>
          <cell r="J62">
            <v>0</v>
          </cell>
          <cell r="K62">
            <v>0</v>
          </cell>
          <cell r="L62">
            <v>52</v>
          </cell>
          <cell r="M62">
            <v>1.1163110214245846</v>
          </cell>
          <cell r="O62">
            <v>13</v>
          </cell>
          <cell r="P62">
            <v>9</v>
          </cell>
          <cell r="Q62">
            <v>21</v>
          </cell>
          <cell r="R62">
            <v>95</v>
          </cell>
          <cell r="T62">
            <v>6</v>
          </cell>
          <cell r="U62" t="str">
            <v>-</v>
          </cell>
          <cell r="V62">
            <v>17</v>
          </cell>
          <cell r="W62">
            <v>0</v>
          </cell>
          <cell r="X62">
            <v>0</v>
          </cell>
          <cell r="Y62">
            <v>26</v>
          </cell>
          <cell r="Z62">
            <v>0.5581555107122923</v>
          </cell>
          <cell r="AA62">
            <v>7</v>
          </cell>
        </row>
        <row r="63">
          <cell r="A63" t="str">
            <v>E07000127</v>
          </cell>
          <cell r="B63" t="str">
            <v>West Lancashire</v>
          </cell>
          <cell r="E63">
            <v>45.735999999999997</v>
          </cell>
          <cell r="F63">
            <v>34</v>
          </cell>
          <cell r="G63">
            <v>0</v>
          </cell>
          <cell r="H63">
            <v>0</v>
          </cell>
          <cell r="I63">
            <v>0</v>
          </cell>
          <cell r="J63" t="str">
            <v>-</v>
          </cell>
          <cell r="K63">
            <v>0</v>
          </cell>
          <cell r="L63">
            <v>35</v>
          </cell>
          <cell r="M63">
            <v>0.76526150078712618</v>
          </cell>
          <cell r="O63">
            <v>15</v>
          </cell>
          <cell r="P63">
            <v>26</v>
          </cell>
          <cell r="Q63">
            <v>15</v>
          </cell>
          <cell r="R63">
            <v>91</v>
          </cell>
          <cell r="T63">
            <v>0</v>
          </cell>
          <cell r="U63">
            <v>0</v>
          </cell>
          <cell r="V63" t="str">
            <v>-</v>
          </cell>
          <cell r="W63">
            <v>0</v>
          </cell>
          <cell r="X63">
            <v>0</v>
          </cell>
          <cell r="Y63" t="str">
            <v>-</v>
          </cell>
          <cell r="Z63" t="str">
            <v>-</v>
          </cell>
          <cell r="AA63" t="str">
            <v>-</v>
          </cell>
        </row>
        <row r="64">
          <cell r="A64" t="str">
            <v>E07000128</v>
          </cell>
          <cell r="B64" t="str">
            <v>Wyre</v>
          </cell>
          <cell r="E64">
            <v>47.73</v>
          </cell>
          <cell r="F64">
            <v>9</v>
          </cell>
          <cell r="G64">
            <v>0</v>
          </cell>
          <cell r="H64">
            <v>0</v>
          </cell>
          <cell r="I64">
            <v>0</v>
          </cell>
          <cell r="J64">
            <v>0</v>
          </cell>
          <cell r="K64">
            <v>0</v>
          </cell>
          <cell r="L64">
            <v>9</v>
          </cell>
          <cell r="M64">
            <v>0.18856065367693275</v>
          </cell>
          <cell r="O64">
            <v>6</v>
          </cell>
          <cell r="P64" t="str">
            <v>-</v>
          </cell>
          <cell r="Q64">
            <v>16</v>
          </cell>
          <cell r="R64">
            <v>34</v>
          </cell>
          <cell r="T64">
            <v>0</v>
          </cell>
          <cell r="U64">
            <v>0</v>
          </cell>
          <cell r="V64">
            <v>0</v>
          </cell>
          <cell r="W64">
            <v>0</v>
          </cell>
          <cell r="X64" t="str">
            <v>-</v>
          </cell>
          <cell r="Y64" t="str">
            <v>-</v>
          </cell>
          <cell r="Z64" t="str">
            <v>-</v>
          </cell>
          <cell r="AA64" t="str">
            <v>-</v>
          </cell>
        </row>
        <row r="65">
          <cell r="A65" t="str">
            <v>E11000002</v>
          </cell>
          <cell r="B65" t="str">
            <v>Merseyside</v>
          </cell>
          <cell r="E65" t="str">
            <v/>
          </cell>
          <cell r="F65" t="str">
            <v/>
          </cell>
          <cell r="G65" t="str">
            <v/>
          </cell>
          <cell r="H65" t="str">
            <v/>
          </cell>
          <cell r="I65" t="str">
            <v/>
          </cell>
          <cell r="J65" t="str">
            <v/>
          </cell>
          <cell r="K65" t="str">
            <v/>
          </cell>
          <cell r="L65" t="str">
            <v/>
          </cell>
          <cell r="M65" t="str">
            <v/>
          </cell>
          <cell r="O65" t="str">
            <v/>
          </cell>
          <cell r="P65" t="str">
            <v/>
          </cell>
          <cell r="Q65" t="str">
            <v/>
          </cell>
          <cell r="R65" t="str">
            <v/>
          </cell>
          <cell r="T65" t="str">
            <v/>
          </cell>
          <cell r="U65" t="str">
            <v/>
          </cell>
          <cell r="V65" t="str">
            <v/>
          </cell>
          <cell r="W65" t="str">
            <v/>
          </cell>
          <cell r="X65" t="str">
            <v/>
          </cell>
          <cell r="Y65" t="str">
            <v/>
          </cell>
          <cell r="Z65" t="str">
            <v/>
          </cell>
          <cell r="AA65" t="str">
            <v/>
          </cell>
        </row>
        <row r="66">
          <cell r="A66" t="str">
            <v>E08000011</v>
          </cell>
          <cell r="B66" t="str">
            <v>Knowsley</v>
          </cell>
          <cell r="E66">
            <v>61.883000000000003</v>
          </cell>
          <cell r="F66">
            <v>64</v>
          </cell>
          <cell r="G66">
            <v>0</v>
          </cell>
          <cell r="H66" t="str">
            <v>-</v>
          </cell>
          <cell r="I66">
            <v>0</v>
          </cell>
          <cell r="J66">
            <v>0</v>
          </cell>
          <cell r="K66" t="str">
            <v>-</v>
          </cell>
          <cell r="L66">
            <v>66</v>
          </cell>
          <cell r="M66">
            <v>1.0665287720375547</v>
          </cell>
          <cell r="O66">
            <v>21</v>
          </cell>
          <cell r="P66">
            <v>72</v>
          </cell>
          <cell r="Q66">
            <v>58</v>
          </cell>
          <cell r="R66">
            <v>217</v>
          </cell>
          <cell r="T66" t="str">
            <v>-</v>
          </cell>
          <cell r="U66" t="str">
            <v>-</v>
          </cell>
          <cell r="V66">
            <v>0</v>
          </cell>
          <cell r="W66">
            <v>0</v>
          </cell>
          <cell r="X66">
            <v>0</v>
          </cell>
          <cell r="Y66">
            <v>6</v>
          </cell>
          <cell r="Z66">
            <v>9.695716109432316E-2</v>
          </cell>
          <cell r="AA66">
            <v>5</v>
          </cell>
        </row>
        <row r="67">
          <cell r="A67" t="str">
            <v>E08000012</v>
          </cell>
          <cell r="B67" t="str">
            <v>Liverpool</v>
          </cell>
          <cell r="E67">
            <v>209.49199999999999</v>
          </cell>
          <cell r="F67">
            <v>99</v>
          </cell>
          <cell r="G67">
            <v>11</v>
          </cell>
          <cell r="H67">
            <v>14</v>
          </cell>
          <cell r="I67">
            <v>7</v>
          </cell>
          <cell r="J67">
            <v>12</v>
          </cell>
          <cell r="K67">
            <v>7</v>
          </cell>
          <cell r="L67">
            <v>150</v>
          </cell>
          <cell r="M67">
            <v>0.71601779542894239</v>
          </cell>
          <cell r="O67">
            <v>14</v>
          </cell>
          <cell r="P67">
            <v>45</v>
          </cell>
          <cell r="Q67">
            <v>112</v>
          </cell>
          <cell r="R67">
            <v>321</v>
          </cell>
          <cell r="T67">
            <v>0</v>
          </cell>
          <cell r="U67">
            <v>41</v>
          </cell>
          <cell r="V67">
            <v>0</v>
          </cell>
          <cell r="W67">
            <v>0</v>
          </cell>
          <cell r="X67" t="str">
            <v>-</v>
          </cell>
          <cell r="Y67">
            <v>42</v>
          </cell>
          <cell r="Z67">
            <v>0.20048498272010387</v>
          </cell>
          <cell r="AA67">
            <v>0</v>
          </cell>
        </row>
        <row r="68">
          <cell r="A68" t="str">
            <v>E08000014</v>
          </cell>
          <cell r="B68" t="str">
            <v>Sefton</v>
          </cell>
          <cell r="E68">
            <v>119.005</v>
          </cell>
          <cell r="F68">
            <v>45</v>
          </cell>
          <cell r="G68">
            <v>0</v>
          </cell>
          <cell r="H68">
            <v>0</v>
          </cell>
          <cell r="I68" t="str">
            <v>-</v>
          </cell>
          <cell r="J68" t="str">
            <v>-</v>
          </cell>
          <cell r="K68">
            <v>0</v>
          </cell>
          <cell r="L68">
            <v>47</v>
          </cell>
          <cell r="M68">
            <v>0.39494138901726822</v>
          </cell>
          <cell r="O68">
            <v>17</v>
          </cell>
          <cell r="P68">
            <v>53</v>
          </cell>
          <cell r="Q68">
            <v>11</v>
          </cell>
          <cell r="R68">
            <v>128</v>
          </cell>
          <cell r="T68" t="str">
            <v>-</v>
          </cell>
          <cell r="U68">
            <v>0</v>
          </cell>
          <cell r="V68" t="str">
            <v>-</v>
          </cell>
          <cell r="W68">
            <v>0</v>
          </cell>
          <cell r="X68">
            <v>0</v>
          </cell>
          <cell r="Y68">
            <v>6</v>
          </cell>
          <cell r="Z68">
            <v>5.0418049661778916E-2</v>
          </cell>
          <cell r="AA68">
            <v>0</v>
          </cell>
        </row>
        <row r="69">
          <cell r="A69" t="str">
            <v>E08000013</v>
          </cell>
          <cell r="B69" t="str">
            <v>St. Helens</v>
          </cell>
          <cell r="E69">
            <v>76.838999999999999</v>
          </cell>
          <cell r="F69">
            <v>88</v>
          </cell>
          <cell r="G69">
            <v>0</v>
          </cell>
          <cell r="H69">
            <v>0</v>
          </cell>
          <cell r="I69">
            <v>0</v>
          </cell>
          <cell r="J69" t="str">
            <v>-</v>
          </cell>
          <cell r="K69" t="str">
            <v>-</v>
          </cell>
          <cell r="L69">
            <v>92</v>
          </cell>
          <cell r="M69">
            <v>1.1973086583635915</v>
          </cell>
          <cell r="O69">
            <v>16</v>
          </cell>
          <cell r="P69">
            <v>5</v>
          </cell>
          <cell r="Q69">
            <v>23</v>
          </cell>
          <cell r="R69">
            <v>136</v>
          </cell>
          <cell r="T69">
            <v>0</v>
          </cell>
          <cell r="U69">
            <v>7</v>
          </cell>
          <cell r="V69">
            <v>0</v>
          </cell>
          <cell r="W69">
            <v>0</v>
          </cell>
          <cell r="X69">
            <v>12</v>
          </cell>
          <cell r="Y69">
            <v>19</v>
          </cell>
          <cell r="Z69">
            <v>0.2472702664011765</v>
          </cell>
          <cell r="AA69">
            <v>13</v>
          </cell>
        </row>
        <row r="70">
          <cell r="A70" t="str">
            <v>E08000015</v>
          </cell>
          <cell r="B70" t="str">
            <v>Wirral</v>
          </cell>
          <cell r="E70">
            <v>141.834</v>
          </cell>
          <cell r="F70">
            <v>132</v>
          </cell>
          <cell r="G70">
            <v>0</v>
          </cell>
          <cell r="H70" t="str">
            <v>-</v>
          </cell>
          <cell r="I70" t="str">
            <v>-</v>
          </cell>
          <cell r="J70" t="str">
            <v>-</v>
          </cell>
          <cell r="K70">
            <v>0</v>
          </cell>
          <cell r="L70">
            <v>137</v>
          </cell>
          <cell r="M70">
            <v>0.96591790402865318</v>
          </cell>
          <cell r="O70">
            <v>66</v>
          </cell>
          <cell r="P70">
            <v>29</v>
          </cell>
          <cell r="Q70">
            <v>56</v>
          </cell>
          <cell r="R70">
            <v>288</v>
          </cell>
          <cell r="T70" t="str">
            <v>-</v>
          </cell>
          <cell r="U70">
            <v>0</v>
          </cell>
          <cell r="V70" t="str">
            <v>-</v>
          </cell>
          <cell r="W70" t="str">
            <v>-</v>
          </cell>
          <cell r="X70">
            <v>0</v>
          </cell>
          <cell r="Y70">
            <v>9</v>
          </cell>
          <cell r="Z70">
            <v>6.3454460848597655E-2</v>
          </cell>
          <cell r="AA70">
            <v>11</v>
          </cell>
        </row>
        <row r="71">
          <cell r="E71" t="str">
            <v/>
          </cell>
          <cell r="F71" t="str">
            <v/>
          </cell>
          <cell r="G71" t="str">
            <v/>
          </cell>
          <cell r="H71" t="str">
            <v/>
          </cell>
          <cell r="I71" t="str">
            <v/>
          </cell>
          <cell r="J71" t="str">
            <v/>
          </cell>
          <cell r="K71" t="str">
            <v/>
          </cell>
          <cell r="L71" t="str">
            <v/>
          </cell>
          <cell r="M71" t="str">
            <v/>
          </cell>
          <cell r="O71" t="str">
            <v/>
          </cell>
          <cell r="P71" t="str">
            <v/>
          </cell>
          <cell r="Q71" t="str">
            <v/>
          </cell>
          <cell r="R71" t="str">
            <v/>
          </cell>
          <cell r="T71" t="str">
            <v/>
          </cell>
          <cell r="U71" t="str">
            <v/>
          </cell>
          <cell r="V71" t="str">
            <v/>
          </cell>
          <cell r="W71" t="str">
            <v/>
          </cell>
          <cell r="X71" t="str">
            <v/>
          </cell>
          <cell r="Y71" t="str">
            <v/>
          </cell>
          <cell r="Z71" t="str">
            <v/>
          </cell>
          <cell r="AA71" t="str">
            <v/>
          </cell>
        </row>
        <row r="72">
          <cell r="E72" t="str">
            <v/>
          </cell>
          <cell r="F72" t="str">
            <v/>
          </cell>
          <cell r="G72" t="str">
            <v/>
          </cell>
          <cell r="H72" t="str">
            <v/>
          </cell>
          <cell r="I72" t="str">
            <v/>
          </cell>
          <cell r="J72" t="str">
            <v/>
          </cell>
          <cell r="K72" t="str">
            <v/>
          </cell>
          <cell r="L72" t="str">
            <v/>
          </cell>
          <cell r="M72" t="str">
            <v/>
          </cell>
          <cell r="O72" t="str">
            <v/>
          </cell>
          <cell r="P72" t="str">
            <v/>
          </cell>
          <cell r="Q72" t="str">
            <v/>
          </cell>
          <cell r="R72" t="str">
            <v/>
          </cell>
          <cell r="T72" t="str">
            <v/>
          </cell>
          <cell r="U72" t="str">
            <v/>
          </cell>
          <cell r="V72" t="str">
            <v/>
          </cell>
          <cell r="W72" t="str">
            <v/>
          </cell>
          <cell r="X72" t="str">
            <v/>
          </cell>
          <cell r="Y72" t="str">
            <v/>
          </cell>
          <cell r="Z72" t="str">
            <v/>
          </cell>
          <cell r="AA72" t="str">
            <v/>
          </cell>
        </row>
        <row r="73">
          <cell r="A73" t="str">
            <v>E06000011</v>
          </cell>
          <cell r="B73" t="str">
            <v>East Riding of Yorkshire UA</v>
          </cell>
          <cell r="E73">
            <v>144.94999999999999</v>
          </cell>
          <cell r="F73">
            <v>326</v>
          </cell>
          <cell r="G73">
            <v>0</v>
          </cell>
          <cell r="H73">
            <v>0</v>
          </cell>
          <cell r="I73">
            <v>0</v>
          </cell>
          <cell r="J73" t="str">
            <v>-</v>
          </cell>
          <cell r="K73">
            <v>0</v>
          </cell>
          <cell r="L73">
            <v>327</v>
          </cell>
          <cell r="M73">
            <v>2.2559503276992068</v>
          </cell>
          <cell r="O73">
            <v>36</v>
          </cell>
          <cell r="P73">
            <v>99</v>
          </cell>
          <cell r="Q73">
            <v>245</v>
          </cell>
          <cell r="R73">
            <v>707</v>
          </cell>
          <cell r="T73" t="str">
            <v>-</v>
          </cell>
          <cell r="U73">
            <v>0</v>
          </cell>
          <cell r="V73">
            <v>21</v>
          </cell>
          <cell r="W73">
            <v>0</v>
          </cell>
          <cell r="X73">
            <v>0</v>
          </cell>
          <cell r="Y73">
            <v>23</v>
          </cell>
          <cell r="Z73">
            <v>0.15867540531217664</v>
          </cell>
          <cell r="AA73">
            <v>7</v>
          </cell>
        </row>
        <row r="74">
          <cell r="A74" t="str">
            <v>E06000010</v>
          </cell>
          <cell r="B74" t="str">
            <v>Kingston upon Hull, City of UA</v>
          </cell>
          <cell r="E74">
            <v>113.40300000000001</v>
          </cell>
          <cell r="F74">
            <v>329</v>
          </cell>
          <cell r="G74">
            <v>6</v>
          </cell>
          <cell r="H74">
            <v>5</v>
          </cell>
          <cell r="I74">
            <v>5</v>
          </cell>
          <cell r="J74" t="str">
            <v>-</v>
          </cell>
          <cell r="K74" t="str">
            <v>-</v>
          </cell>
          <cell r="L74">
            <v>348</v>
          </cell>
          <cell r="M74">
            <v>3.0687018861934869</v>
          </cell>
          <cell r="O74">
            <v>43</v>
          </cell>
          <cell r="P74">
            <v>232</v>
          </cell>
          <cell r="Q74">
            <v>17</v>
          </cell>
          <cell r="R74">
            <v>640</v>
          </cell>
          <cell r="T74">
            <v>8</v>
          </cell>
          <cell r="U74">
            <v>0</v>
          </cell>
          <cell r="V74">
            <v>22</v>
          </cell>
          <cell r="W74" t="str">
            <v>-</v>
          </cell>
          <cell r="X74">
            <v>0</v>
          </cell>
          <cell r="Y74">
            <v>34</v>
          </cell>
          <cell r="Z74">
            <v>0.29981570152465103</v>
          </cell>
          <cell r="AA74">
            <v>31</v>
          </cell>
        </row>
        <row r="75">
          <cell r="A75" t="str">
            <v>E06000012</v>
          </cell>
          <cell r="B75" t="str">
            <v>North East Lincolnshire UA</v>
          </cell>
          <cell r="E75">
            <v>70.113</v>
          </cell>
          <cell r="F75">
            <v>115</v>
          </cell>
          <cell r="G75">
            <v>0</v>
          </cell>
          <cell r="H75">
            <v>0</v>
          </cell>
          <cell r="I75" t="str">
            <v>-</v>
          </cell>
          <cell r="J75">
            <v>0</v>
          </cell>
          <cell r="K75" t="str">
            <v>-</v>
          </cell>
          <cell r="L75">
            <v>117</v>
          </cell>
          <cell r="M75">
            <v>1.6687347567498181</v>
          </cell>
          <cell r="O75">
            <v>26</v>
          </cell>
          <cell r="P75">
            <v>135</v>
          </cell>
          <cell r="Q75">
            <v>29</v>
          </cell>
          <cell r="R75">
            <v>307</v>
          </cell>
          <cell r="T75">
            <v>7</v>
          </cell>
          <cell r="U75">
            <v>0</v>
          </cell>
          <cell r="V75">
            <v>0</v>
          </cell>
          <cell r="W75">
            <v>0</v>
          </cell>
          <cell r="X75">
            <v>7</v>
          </cell>
          <cell r="Y75">
            <v>14</v>
          </cell>
          <cell r="Z75">
            <v>0.19967766320083294</v>
          </cell>
          <cell r="AA75">
            <v>23</v>
          </cell>
        </row>
        <row r="76">
          <cell r="A76" t="str">
            <v>E06000013</v>
          </cell>
          <cell r="B76" t="str">
            <v>North Lincolnshire UA</v>
          </cell>
          <cell r="E76">
            <v>71.751999999999995</v>
          </cell>
          <cell r="F76">
            <v>38</v>
          </cell>
          <cell r="G76" t="str">
            <v>-</v>
          </cell>
          <cell r="H76">
            <v>0</v>
          </cell>
          <cell r="I76" t="str">
            <v>-</v>
          </cell>
          <cell r="J76" t="str">
            <v>-</v>
          </cell>
          <cell r="K76" t="str">
            <v>-</v>
          </cell>
          <cell r="L76">
            <v>43</v>
          </cell>
          <cell r="M76">
            <v>0.59928643104024981</v>
          </cell>
          <cell r="O76">
            <v>11</v>
          </cell>
          <cell r="P76">
            <v>5</v>
          </cell>
          <cell r="Q76" t="str">
            <v>-</v>
          </cell>
          <cell r="R76">
            <v>63</v>
          </cell>
          <cell r="T76" t="str">
            <v>-</v>
          </cell>
          <cell r="U76" t="str">
            <v>-</v>
          </cell>
          <cell r="V76">
            <v>7</v>
          </cell>
          <cell r="W76">
            <v>0</v>
          </cell>
          <cell r="X76">
            <v>0</v>
          </cell>
          <cell r="Y76">
            <v>10</v>
          </cell>
          <cell r="Z76">
            <v>0.13936893745122089</v>
          </cell>
          <cell r="AA76">
            <v>9</v>
          </cell>
        </row>
        <row r="77">
          <cell r="A77" t="str">
            <v>E06000014</v>
          </cell>
          <cell r="B77" t="str">
            <v>York UA</v>
          </cell>
          <cell r="E77">
            <v>84.885000000000005</v>
          </cell>
          <cell r="F77">
            <v>87</v>
          </cell>
          <cell r="G77" t="str">
            <v>-</v>
          </cell>
          <cell r="H77">
            <v>0</v>
          </cell>
          <cell r="I77" t="str">
            <v>-</v>
          </cell>
          <cell r="J77" t="str">
            <v>-</v>
          </cell>
          <cell r="K77">
            <v>15</v>
          </cell>
          <cell r="L77">
            <v>109</v>
          </cell>
          <cell r="M77">
            <v>1.2840902397361136</v>
          </cell>
          <cell r="O77">
            <v>44</v>
          </cell>
          <cell r="P77">
            <v>17</v>
          </cell>
          <cell r="Q77">
            <v>9</v>
          </cell>
          <cell r="R77">
            <v>179</v>
          </cell>
          <cell r="T77">
            <v>7</v>
          </cell>
          <cell r="U77">
            <v>17</v>
          </cell>
          <cell r="V77">
            <v>56</v>
          </cell>
          <cell r="W77">
            <v>0</v>
          </cell>
          <cell r="X77">
            <v>0</v>
          </cell>
          <cell r="Y77">
            <v>80</v>
          </cell>
          <cell r="Z77">
            <v>0.94245155209989984</v>
          </cell>
          <cell r="AA77">
            <v>0</v>
          </cell>
        </row>
        <row r="78">
          <cell r="E78" t="str">
            <v/>
          </cell>
          <cell r="F78" t="str">
            <v/>
          </cell>
          <cell r="G78" t="str">
            <v/>
          </cell>
          <cell r="H78" t="str">
            <v/>
          </cell>
          <cell r="I78" t="str">
            <v/>
          </cell>
          <cell r="J78" t="str">
            <v/>
          </cell>
          <cell r="K78" t="str">
            <v/>
          </cell>
          <cell r="L78" t="str">
            <v/>
          </cell>
          <cell r="M78" t="str">
            <v/>
          </cell>
          <cell r="O78" t="str">
            <v/>
          </cell>
          <cell r="P78" t="str">
            <v/>
          </cell>
          <cell r="Q78" t="str">
            <v/>
          </cell>
          <cell r="R78" t="str">
            <v/>
          </cell>
          <cell r="T78" t="str">
            <v/>
          </cell>
          <cell r="U78" t="str">
            <v/>
          </cell>
          <cell r="V78" t="str">
            <v/>
          </cell>
          <cell r="W78" t="str">
            <v/>
          </cell>
          <cell r="X78" t="str">
            <v/>
          </cell>
          <cell r="Y78" t="str">
            <v/>
          </cell>
          <cell r="Z78" t="str">
            <v/>
          </cell>
          <cell r="AA78" t="str">
            <v/>
          </cell>
        </row>
        <row r="79">
          <cell r="A79" t="str">
            <v>E10000023</v>
          </cell>
          <cell r="B79" t="str">
            <v>North Yorkshire</v>
          </cell>
          <cell r="E79" t="str">
            <v/>
          </cell>
          <cell r="F79" t="str">
            <v/>
          </cell>
          <cell r="G79" t="str">
            <v/>
          </cell>
          <cell r="H79" t="str">
            <v/>
          </cell>
          <cell r="I79" t="str">
            <v/>
          </cell>
          <cell r="J79" t="str">
            <v/>
          </cell>
          <cell r="K79" t="str">
            <v/>
          </cell>
          <cell r="L79" t="str">
            <v/>
          </cell>
          <cell r="M79" t="str">
            <v/>
          </cell>
          <cell r="O79" t="str">
            <v/>
          </cell>
          <cell r="P79" t="str">
            <v/>
          </cell>
          <cell r="Q79" t="str">
            <v/>
          </cell>
          <cell r="R79" t="str">
            <v/>
          </cell>
          <cell r="T79" t="str">
            <v/>
          </cell>
          <cell r="U79" t="str">
            <v/>
          </cell>
          <cell r="V79" t="str">
            <v/>
          </cell>
          <cell r="W79" t="str">
            <v/>
          </cell>
          <cell r="X79" t="str">
            <v/>
          </cell>
          <cell r="Y79" t="str">
            <v/>
          </cell>
          <cell r="Z79" t="str">
            <v/>
          </cell>
          <cell r="AA79" t="str">
            <v/>
          </cell>
        </row>
        <row r="80">
          <cell r="A80" t="str">
            <v>E07000163</v>
          </cell>
          <cell r="B80" t="str">
            <v>Craven</v>
          </cell>
          <cell r="E80">
            <v>24.753</v>
          </cell>
          <cell r="F80">
            <v>15</v>
          </cell>
          <cell r="G80">
            <v>0</v>
          </cell>
          <cell r="H80">
            <v>0</v>
          </cell>
          <cell r="I80">
            <v>0</v>
          </cell>
          <cell r="J80">
            <v>0</v>
          </cell>
          <cell r="K80">
            <v>0</v>
          </cell>
          <cell r="L80">
            <v>15</v>
          </cell>
          <cell r="M80">
            <v>0.60598715307235484</v>
          </cell>
          <cell r="O80" t="str">
            <v>-</v>
          </cell>
          <cell r="P80">
            <v>20</v>
          </cell>
          <cell r="Q80">
            <v>22</v>
          </cell>
          <cell r="R80">
            <v>60</v>
          </cell>
          <cell r="T80">
            <v>0</v>
          </cell>
          <cell r="U80" t="str">
            <v>-</v>
          </cell>
          <cell r="V80" t="str">
            <v>-</v>
          </cell>
          <cell r="W80">
            <v>0</v>
          </cell>
          <cell r="X80" t="str">
            <v>-</v>
          </cell>
          <cell r="Y80">
            <v>6</v>
          </cell>
          <cell r="Z80">
            <v>0.24239486122894194</v>
          </cell>
          <cell r="AA80">
            <v>0</v>
          </cell>
        </row>
        <row r="81">
          <cell r="A81" t="str">
            <v>E07000164</v>
          </cell>
          <cell r="B81" t="str">
            <v>Hambleton</v>
          </cell>
          <cell r="E81">
            <v>38.826000000000001</v>
          </cell>
          <cell r="F81">
            <v>79</v>
          </cell>
          <cell r="G81">
            <v>0</v>
          </cell>
          <cell r="H81" t="str">
            <v>-</v>
          </cell>
          <cell r="I81">
            <v>0</v>
          </cell>
          <cell r="J81" t="str">
            <v>-</v>
          </cell>
          <cell r="K81">
            <v>0</v>
          </cell>
          <cell r="L81">
            <v>83</v>
          </cell>
          <cell r="M81">
            <v>2.1377427497038068</v>
          </cell>
          <cell r="O81">
            <v>18</v>
          </cell>
          <cell r="P81">
            <v>11</v>
          </cell>
          <cell r="Q81">
            <v>24</v>
          </cell>
          <cell r="R81">
            <v>136</v>
          </cell>
          <cell r="T81">
            <v>0</v>
          </cell>
          <cell r="U81">
            <v>0</v>
          </cell>
          <cell r="V81">
            <v>0</v>
          </cell>
          <cell r="W81">
            <v>8</v>
          </cell>
          <cell r="X81">
            <v>0</v>
          </cell>
          <cell r="Y81">
            <v>8</v>
          </cell>
          <cell r="Z81">
            <v>0.20604749394735486</v>
          </cell>
          <cell r="AA81">
            <v>17</v>
          </cell>
        </row>
        <row r="82">
          <cell r="A82" t="str">
            <v>E07000165</v>
          </cell>
          <cell r="B82" t="str">
            <v>Harrogate</v>
          </cell>
          <cell r="E82">
            <v>68.168000000000006</v>
          </cell>
          <cell r="F82">
            <v>47</v>
          </cell>
          <cell r="G82">
            <v>0</v>
          </cell>
          <cell r="H82">
            <v>0</v>
          </cell>
          <cell r="I82" t="str">
            <v>-</v>
          </cell>
          <cell r="J82" t="str">
            <v>-</v>
          </cell>
          <cell r="K82" t="str">
            <v>-</v>
          </cell>
          <cell r="L82">
            <v>51</v>
          </cell>
          <cell r="M82">
            <v>0.74815162539608016</v>
          </cell>
          <cell r="O82">
            <v>12</v>
          </cell>
          <cell r="P82">
            <v>12</v>
          </cell>
          <cell r="Q82">
            <v>11</v>
          </cell>
          <cell r="R82">
            <v>86</v>
          </cell>
          <cell r="T82">
            <v>0</v>
          </cell>
          <cell r="U82">
            <v>12</v>
          </cell>
          <cell r="V82">
            <v>19</v>
          </cell>
          <cell r="W82">
            <v>6</v>
          </cell>
          <cell r="X82">
            <v>15</v>
          </cell>
          <cell r="Y82">
            <v>52</v>
          </cell>
          <cell r="Z82">
            <v>0.76282126510972881</v>
          </cell>
          <cell r="AA82">
            <v>0</v>
          </cell>
        </row>
        <row r="83">
          <cell r="A83" t="str">
            <v>E07000166</v>
          </cell>
          <cell r="B83" t="str">
            <v>Richmondshire</v>
          </cell>
          <cell r="E83">
            <v>21.356999999999999</v>
          </cell>
          <cell r="F83">
            <v>45</v>
          </cell>
          <cell r="G83">
            <v>0</v>
          </cell>
          <cell r="H83" t="str">
            <v>-</v>
          </cell>
          <cell r="I83">
            <v>0</v>
          </cell>
          <cell r="J83" t="str">
            <v>-</v>
          </cell>
          <cell r="K83" t="str">
            <v>-</v>
          </cell>
          <cell r="L83">
            <v>50</v>
          </cell>
          <cell r="M83">
            <v>2.3411527836306596</v>
          </cell>
          <cell r="O83">
            <v>5</v>
          </cell>
          <cell r="P83" t="str">
            <v>-</v>
          </cell>
          <cell r="Q83">
            <v>17</v>
          </cell>
          <cell r="R83">
            <v>74</v>
          </cell>
          <cell r="T83">
            <v>0</v>
          </cell>
          <cell r="U83">
            <v>8</v>
          </cell>
          <cell r="V83">
            <v>0</v>
          </cell>
          <cell r="W83" t="str">
            <v>-</v>
          </cell>
          <cell r="X83">
            <v>0</v>
          </cell>
          <cell r="Y83">
            <v>10</v>
          </cell>
          <cell r="Z83">
            <v>0.46823055672613195</v>
          </cell>
          <cell r="AA83">
            <v>5</v>
          </cell>
        </row>
        <row r="84">
          <cell r="A84" t="str">
            <v>E07000167</v>
          </cell>
          <cell r="B84" t="str">
            <v>Ryedale</v>
          </cell>
          <cell r="E84">
            <v>22.905999999999999</v>
          </cell>
          <cell r="F84">
            <v>15</v>
          </cell>
          <cell r="G84">
            <v>0</v>
          </cell>
          <cell r="H84">
            <v>0</v>
          </cell>
          <cell r="I84">
            <v>0</v>
          </cell>
          <cell r="J84">
            <v>0</v>
          </cell>
          <cell r="K84">
            <v>0</v>
          </cell>
          <cell r="L84">
            <v>15</v>
          </cell>
          <cell r="M84">
            <v>0.65485025757443471</v>
          </cell>
          <cell r="O84">
            <v>5</v>
          </cell>
          <cell r="P84">
            <v>8</v>
          </cell>
          <cell r="Q84">
            <v>6</v>
          </cell>
          <cell r="R84">
            <v>34</v>
          </cell>
          <cell r="T84" t="str">
            <v>-</v>
          </cell>
          <cell r="U84">
            <v>0</v>
          </cell>
          <cell r="V84">
            <v>0</v>
          </cell>
          <cell r="W84">
            <v>0</v>
          </cell>
          <cell r="X84" t="str">
            <v>-</v>
          </cell>
          <cell r="Y84" t="str">
            <v>-</v>
          </cell>
          <cell r="Z84" t="str">
            <v>-</v>
          </cell>
          <cell r="AA84">
            <v>0</v>
          </cell>
        </row>
        <row r="85">
          <cell r="A85" t="str">
            <v>E07000168</v>
          </cell>
          <cell r="B85" t="str">
            <v>Scarborough</v>
          </cell>
          <cell r="E85">
            <v>49.643000000000001</v>
          </cell>
          <cell r="F85">
            <v>80</v>
          </cell>
          <cell r="G85" t="str">
            <v>-</v>
          </cell>
          <cell r="H85">
            <v>0</v>
          </cell>
          <cell r="I85" t="str">
            <v>-</v>
          </cell>
          <cell r="J85" t="str">
            <v>-</v>
          </cell>
          <cell r="K85">
            <v>0</v>
          </cell>
          <cell r="L85">
            <v>83</v>
          </cell>
          <cell r="M85">
            <v>1.6719376347118424</v>
          </cell>
          <cell r="O85">
            <v>15</v>
          </cell>
          <cell r="P85">
            <v>14</v>
          </cell>
          <cell r="Q85">
            <v>60</v>
          </cell>
          <cell r="R85">
            <v>172</v>
          </cell>
          <cell r="T85">
            <v>21</v>
          </cell>
          <cell r="U85">
            <v>0</v>
          </cell>
          <cell r="V85">
            <v>15</v>
          </cell>
          <cell r="W85">
            <v>14</v>
          </cell>
          <cell r="X85">
            <v>0</v>
          </cell>
          <cell r="Y85">
            <v>50</v>
          </cell>
          <cell r="Z85">
            <v>1.0071913462119533</v>
          </cell>
          <cell r="AA85">
            <v>11</v>
          </cell>
        </row>
        <row r="86">
          <cell r="A86" t="str">
            <v>E07000169</v>
          </cell>
          <cell r="B86" t="str">
            <v>Selby</v>
          </cell>
          <cell r="E86">
            <v>35.365000000000002</v>
          </cell>
          <cell r="F86">
            <v>23</v>
          </cell>
          <cell r="G86">
            <v>0</v>
          </cell>
          <cell r="H86">
            <v>0</v>
          </cell>
          <cell r="I86">
            <v>0</v>
          </cell>
          <cell r="J86">
            <v>0</v>
          </cell>
          <cell r="K86">
            <v>0</v>
          </cell>
          <cell r="L86">
            <v>23</v>
          </cell>
          <cell r="M86">
            <v>0.65036052594372962</v>
          </cell>
          <cell r="O86" t="str">
            <v>-</v>
          </cell>
          <cell r="P86">
            <v>17</v>
          </cell>
          <cell r="Q86">
            <v>12</v>
          </cell>
          <cell r="R86">
            <v>56</v>
          </cell>
          <cell r="T86" t="str">
            <v>-</v>
          </cell>
          <cell r="U86">
            <v>0</v>
          </cell>
          <cell r="V86">
            <v>12</v>
          </cell>
          <cell r="W86">
            <v>0</v>
          </cell>
          <cell r="X86">
            <v>0</v>
          </cell>
          <cell r="Y86">
            <v>13</v>
          </cell>
          <cell r="Z86">
            <v>0.36759507988123852</v>
          </cell>
          <cell r="AA86" t="str">
            <v>-</v>
          </cell>
        </row>
        <row r="87">
          <cell r="A87" t="str">
            <v>E11000003</v>
          </cell>
          <cell r="B87" t="str">
            <v>South Yorkshire</v>
          </cell>
          <cell r="E87" t="str">
            <v/>
          </cell>
          <cell r="F87" t="str">
            <v/>
          </cell>
          <cell r="G87" t="str">
            <v/>
          </cell>
          <cell r="H87" t="str">
            <v/>
          </cell>
          <cell r="I87" t="str">
            <v/>
          </cell>
          <cell r="J87" t="str">
            <v/>
          </cell>
          <cell r="K87" t="str">
            <v/>
          </cell>
          <cell r="L87" t="str">
            <v/>
          </cell>
          <cell r="M87" t="str">
            <v/>
          </cell>
          <cell r="O87" t="str">
            <v/>
          </cell>
          <cell r="P87" t="str">
            <v/>
          </cell>
          <cell r="Q87" t="str">
            <v/>
          </cell>
          <cell r="R87" t="str">
            <v/>
          </cell>
          <cell r="T87" t="str">
            <v/>
          </cell>
          <cell r="U87" t="str">
            <v/>
          </cell>
          <cell r="V87" t="str">
            <v/>
          </cell>
          <cell r="W87" t="str">
            <v/>
          </cell>
          <cell r="X87" t="str">
            <v/>
          </cell>
          <cell r="Y87" t="str">
            <v/>
          </cell>
          <cell r="Z87" t="str">
            <v/>
          </cell>
          <cell r="AA87" t="str">
            <v/>
          </cell>
        </row>
        <row r="88">
          <cell r="A88" t="str">
            <v>E08000016</v>
          </cell>
          <cell r="B88" t="str">
            <v>Barnsley</v>
          </cell>
          <cell r="E88">
            <v>102.617</v>
          </cell>
          <cell r="F88" t="str">
            <v>-</v>
          </cell>
          <cell r="G88">
            <v>5</v>
          </cell>
          <cell r="H88">
            <v>5</v>
          </cell>
          <cell r="I88">
            <v>0</v>
          </cell>
          <cell r="J88" t="str">
            <v>-</v>
          </cell>
          <cell r="K88" t="str">
            <v>-</v>
          </cell>
          <cell r="L88">
            <v>14</v>
          </cell>
          <cell r="M88">
            <v>0.13642963641501896</v>
          </cell>
          <cell r="O88">
            <v>10</v>
          </cell>
          <cell r="P88">
            <v>10</v>
          </cell>
          <cell r="Q88">
            <v>208</v>
          </cell>
          <cell r="R88">
            <v>242</v>
          </cell>
          <cell r="T88">
            <v>0</v>
          </cell>
          <cell r="U88">
            <v>0</v>
          </cell>
          <cell r="V88" t="str">
            <v>-</v>
          </cell>
          <cell r="W88">
            <v>0</v>
          </cell>
          <cell r="X88">
            <v>0</v>
          </cell>
          <cell r="Y88" t="str">
            <v>-</v>
          </cell>
          <cell r="Z88" t="str">
            <v>-</v>
          </cell>
          <cell r="AA88">
            <v>0</v>
          </cell>
        </row>
        <row r="89">
          <cell r="A89" t="str">
            <v>E08000017</v>
          </cell>
          <cell r="B89" t="str">
            <v>Doncaster</v>
          </cell>
          <cell r="E89">
            <v>127.622</v>
          </cell>
          <cell r="F89">
            <v>77</v>
          </cell>
          <cell r="G89" t="str">
            <v>-</v>
          </cell>
          <cell r="H89" t="str">
            <v>-</v>
          </cell>
          <cell r="I89" t="str">
            <v>-</v>
          </cell>
          <cell r="J89" t="str">
            <v>-</v>
          </cell>
          <cell r="K89">
            <v>0</v>
          </cell>
          <cell r="L89">
            <v>88</v>
          </cell>
          <cell r="M89">
            <v>0.68953628684709534</v>
          </cell>
          <cell r="O89">
            <v>8</v>
          </cell>
          <cell r="P89">
            <v>21</v>
          </cell>
          <cell r="Q89">
            <v>61</v>
          </cell>
          <cell r="R89">
            <v>178</v>
          </cell>
          <cell r="T89">
            <v>7</v>
          </cell>
          <cell r="U89">
            <v>0</v>
          </cell>
          <cell r="V89">
            <v>6</v>
          </cell>
          <cell r="W89">
            <v>0</v>
          </cell>
          <cell r="X89">
            <v>0</v>
          </cell>
          <cell r="Y89">
            <v>13</v>
          </cell>
          <cell r="Z89">
            <v>0.10186331510241181</v>
          </cell>
          <cell r="AA89">
            <v>20</v>
          </cell>
        </row>
        <row r="90">
          <cell r="A90" t="str">
            <v>E08000018</v>
          </cell>
          <cell r="B90" t="str">
            <v>Rotherham</v>
          </cell>
          <cell r="E90">
            <v>109.369</v>
          </cell>
          <cell r="F90">
            <v>78</v>
          </cell>
          <cell r="G90" t="str">
            <v>-</v>
          </cell>
          <cell r="H90">
            <v>8</v>
          </cell>
          <cell r="I90" t="str">
            <v>-</v>
          </cell>
          <cell r="J90">
            <v>5</v>
          </cell>
          <cell r="K90" t="str">
            <v>-</v>
          </cell>
          <cell r="L90">
            <v>96</v>
          </cell>
          <cell r="M90">
            <v>0.87776243725370073</v>
          </cell>
          <cell r="O90">
            <v>12</v>
          </cell>
          <cell r="P90">
            <v>28</v>
          </cell>
          <cell r="Q90">
            <v>144</v>
          </cell>
          <cell r="R90">
            <v>280</v>
          </cell>
          <cell r="T90">
            <v>0</v>
          </cell>
          <cell r="U90">
            <v>0</v>
          </cell>
          <cell r="V90">
            <v>21</v>
          </cell>
          <cell r="W90">
            <v>0</v>
          </cell>
          <cell r="X90">
            <v>0</v>
          </cell>
          <cell r="Y90">
            <v>21</v>
          </cell>
          <cell r="Z90">
            <v>0.19201053314924704</v>
          </cell>
          <cell r="AA90">
            <v>33</v>
          </cell>
        </row>
        <row r="91">
          <cell r="A91" t="str">
            <v>E08000019</v>
          </cell>
          <cell r="B91" t="str">
            <v>Sheffield</v>
          </cell>
          <cell r="E91">
            <v>233.15899999999999</v>
          </cell>
          <cell r="F91">
            <v>504</v>
          </cell>
          <cell r="G91">
            <v>98</v>
          </cell>
          <cell r="H91">
            <v>61</v>
          </cell>
          <cell r="I91">
            <v>44</v>
          </cell>
          <cell r="J91">
            <v>47</v>
          </cell>
          <cell r="K91">
            <v>43</v>
          </cell>
          <cell r="L91">
            <v>797</v>
          </cell>
          <cell r="M91">
            <v>3.4182682203989554</v>
          </cell>
          <cell r="O91">
            <v>113</v>
          </cell>
          <cell r="P91">
            <v>688</v>
          </cell>
          <cell r="Q91">
            <v>448</v>
          </cell>
          <cell r="R91">
            <v>2046</v>
          </cell>
          <cell r="T91">
            <v>0</v>
          </cell>
          <cell r="U91">
            <v>0</v>
          </cell>
          <cell r="V91">
            <v>97</v>
          </cell>
          <cell r="W91">
            <v>0</v>
          </cell>
          <cell r="X91">
            <v>0</v>
          </cell>
          <cell r="Y91">
            <v>97</v>
          </cell>
          <cell r="Z91">
            <v>0.41602511590802843</v>
          </cell>
          <cell r="AA91">
            <v>47</v>
          </cell>
        </row>
        <row r="92">
          <cell r="A92" t="str">
            <v>E11000006</v>
          </cell>
          <cell r="B92" t="str">
            <v>West Yorkshire</v>
          </cell>
          <cell r="E92" t="str">
            <v/>
          </cell>
          <cell r="F92" t="str">
            <v/>
          </cell>
          <cell r="G92" t="str">
            <v/>
          </cell>
          <cell r="H92" t="str">
            <v/>
          </cell>
          <cell r="I92" t="str">
            <v/>
          </cell>
          <cell r="J92" t="str">
            <v/>
          </cell>
          <cell r="K92" t="str">
            <v/>
          </cell>
          <cell r="L92" t="str">
            <v/>
          </cell>
          <cell r="M92" t="str">
            <v/>
          </cell>
          <cell r="O92" t="str">
            <v/>
          </cell>
          <cell r="P92" t="str">
            <v/>
          </cell>
          <cell r="Q92" t="str">
            <v/>
          </cell>
          <cell r="R92" t="str">
            <v/>
          </cell>
          <cell r="T92" t="str">
            <v/>
          </cell>
          <cell r="U92" t="str">
            <v/>
          </cell>
          <cell r="V92" t="str">
            <v/>
          </cell>
          <cell r="W92" t="str">
            <v/>
          </cell>
          <cell r="X92" t="str">
            <v/>
          </cell>
          <cell r="Y92" t="str">
            <v/>
          </cell>
          <cell r="Z92" t="str">
            <v/>
          </cell>
          <cell r="AA92" t="str">
            <v/>
          </cell>
        </row>
        <row r="93">
          <cell r="A93" t="str">
            <v>E08000032</v>
          </cell>
          <cell r="B93" t="str">
            <v>Bradford</v>
          </cell>
          <cell r="E93">
            <v>202.11500000000001</v>
          </cell>
          <cell r="F93">
            <v>230</v>
          </cell>
          <cell r="G93">
            <v>15</v>
          </cell>
          <cell r="H93">
            <v>79</v>
          </cell>
          <cell r="I93">
            <v>5</v>
          </cell>
          <cell r="J93">
            <v>8</v>
          </cell>
          <cell r="K93">
            <v>9</v>
          </cell>
          <cell r="L93">
            <v>346</v>
          </cell>
          <cell r="M93">
            <v>1.7118966924770551</v>
          </cell>
          <cell r="O93">
            <v>47</v>
          </cell>
          <cell r="P93">
            <v>113</v>
          </cell>
          <cell r="Q93">
            <v>475</v>
          </cell>
          <cell r="R93">
            <v>981</v>
          </cell>
          <cell r="T93">
            <v>17</v>
          </cell>
          <cell r="U93">
            <v>0</v>
          </cell>
          <cell r="V93">
            <v>31</v>
          </cell>
          <cell r="W93">
            <v>0</v>
          </cell>
          <cell r="X93">
            <v>0</v>
          </cell>
          <cell r="Y93">
            <v>48</v>
          </cell>
          <cell r="Z93">
            <v>0.23748855849392672</v>
          </cell>
          <cell r="AA93">
            <v>67</v>
          </cell>
        </row>
        <row r="94">
          <cell r="A94" t="str">
            <v>E08000033</v>
          </cell>
          <cell r="B94" t="str">
            <v>Calderdale</v>
          </cell>
          <cell r="E94">
            <v>90.352999999999994</v>
          </cell>
          <cell r="F94">
            <v>44</v>
          </cell>
          <cell r="G94" t="str">
            <v>-</v>
          </cell>
          <cell r="H94">
            <v>6</v>
          </cell>
          <cell r="I94" t="str">
            <v>-</v>
          </cell>
          <cell r="J94">
            <v>7</v>
          </cell>
          <cell r="K94">
            <v>6</v>
          </cell>
          <cell r="L94">
            <v>67</v>
          </cell>
          <cell r="M94">
            <v>0.74153597556251594</v>
          </cell>
          <cell r="O94">
            <v>14</v>
          </cell>
          <cell r="P94">
            <v>8</v>
          </cell>
          <cell r="Q94">
            <v>46</v>
          </cell>
          <cell r="R94">
            <v>135</v>
          </cell>
          <cell r="T94">
            <v>0</v>
          </cell>
          <cell r="U94">
            <v>8</v>
          </cell>
          <cell r="V94">
            <v>14</v>
          </cell>
          <cell r="W94" t="str">
            <v>-</v>
          </cell>
          <cell r="X94">
            <v>0</v>
          </cell>
          <cell r="Y94">
            <v>23</v>
          </cell>
          <cell r="Z94">
            <v>0.25455712593937113</v>
          </cell>
          <cell r="AA94">
            <v>0</v>
          </cell>
        </row>
        <row r="95">
          <cell r="A95" t="str">
            <v>E08000034</v>
          </cell>
          <cell r="B95" t="str">
            <v>Kirklees</v>
          </cell>
          <cell r="E95">
            <v>176.15199999999999</v>
          </cell>
          <cell r="F95">
            <v>213</v>
          </cell>
          <cell r="G95">
            <v>11</v>
          </cell>
          <cell r="H95">
            <v>31</v>
          </cell>
          <cell r="I95">
            <v>13</v>
          </cell>
          <cell r="J95">
            <v>17</v>
          </cell>
          <cell r="K95">
            <v>15</v>
          </cell>
          <cell r="L95">
            <v>300</v>
          </cell>
          <cell r="M95">
            <v>1.7030746173759028</v>
          </cell>
          <cell r="O95">
            <v>30</v>
          </cell>
          <cell r="P95">
            <v>46</v>
          </cell>
          <cell r="Q95">
            <v>93</v>
          </cell>
          <cell r="R95">
            <v>469</v>
          </cell>
          <cell r="T95" t="str">
            <v>-</v>
          </cell>
          <cell r="U95" t="str">
            <v>-</v>
          </cell>
          <cell r="V95">
            <v>60</v>
          </cell>
          <cell r="W95">
            <v>0</v>
          </cell>
          <cell r="X95">
            <v>0</v>
          </cell>
          <cell r="Y95">
            <v>66</v>
          </cell>
          <cell r="Z95">
            <v>0.37467641582269862</v>
          </cell>
          <cell r="AA95">
            <v>0</v>
          </cell>
        </row>
        <row r="96">
          <cell r="A96" t="str">
            <v>E08000035</v>
          </cell>
          <cell r="B96" t="str">
            <v>Leeds</v>
          </cell>
          <cell r="E96">
            <v>324.97399999999999</v>
          </cell>
          <cell r="F96">
            <v>228</v>
          </cell>
          <cell r="G96">
            <v>33</v>
          </cell>
          <cell r="H96">
            <v>23</v>
          </cell>
          <cell r="I96">
            <v>7</v>
          </cell>
          <cell r="J96">
            <v>14</v>
          </cell>
          <cell r="K96">
            <v>66</v>
          </cell>
          <cell r="L96">
            <v>371</v>
          </cell>
          <cell r="M96">
            <v>1.1416297919218152</v>
          </cell>
          <cell r="O96">
            <v>22</v>
          </cell>
          <cell r="P96">
            <v>969</v>
          </cell>
          <cell r="Q96">
            <v>774</v>
          </cell>
          <cell r="R96">
            <v>2136</v>
          </cell>
          <cell r="T96">
            <v>0</v>
          </cell>
          <cell r="U96">
            <v>13</v>
          </cell>
          <cell r="V96">
            <v>0</v>
          </cell>
          <cell r="W96" t="str">
            <v>-</v>
          </cell>
          <cell r="X96">
            <v>0</v>
          </cell>
          <cell r="Y96">
            <v>14</v>
          </cell>
          <cell r="Z96">
            <v>4.3080369506483598E-2</v>
          </cell>
          <cell r="AA96">
            <v>0</v>
          </cell>
        </row>
        <row r="97">
          <cell r="A97" t="str">
            <v>E08000036</v>
          </cell>
          <cell r="B97" t="str">
            <v>Wakefield</v>
          </cell>
          <cell r="E97">
            <v>142.52199999999999</v>
          </cell>
          <cell r="F97">
            <v>161</v>
          </cell>
          <cell r="G97">
            <v>6</v>
          </cell>
          <cell r="H97">
            <v>6</v>
          </cell>
          <cell r="I97" t="str">
            <v>-</v>
          </cell>
          <cell r="J97" t="str">
            <v>-</v>
          </cell>
          <cell r="K97">
            <v>11</v>
          </cell>
          <cell r="L97">
            <v>187</v>
          </cell>
          <cell r="M97">
            <v>1.3120781353054267</v>
          </cell>
          <cell r="O97">
            <v>32</v>
          </cell>
          <cell r="P97">
            <v>164</v>
          </cell>
          <cell r="Q97">
            <v>244</v>
          </cell>
          <cell r="R97">
            <v>627</v>
          </cell>
          <cell r="T97" t="str">
            <v>-</v>
          </cell>
          <cell r="U97">
            <v>13</v>
          </cell>
          <cell r="V97">
            <v>0</v>
          </cell>
          <cell r="W97">
            <v>74</v>
          </cell>
          <cell r="X97">
            <v>0</v>
          </cell>
          <cell r="Y97">
            <v>90</v>
          </cell>
          <cell r="Z97">
            <v>0.63148145549459034</v>
          </cell>
          <cell r="AA97">
            <v>0</v>
          </cell>
        </row>
        <row r="98">
          <cell r="E98" t="str">
            <v/>
          </cell>
          <cell r="F98" t="str">
            <v/>
          </cell>
          <cell r="G98" t="str">
            <v/>
          </cell>
          <cell r="H98" t="str">
            <v/>
          </cell>
          <cell r="I98" t="str">
            <v/>
          </cell>
          <cell r="J98" t="str">
            <v/>
          </cell>
          <cell r="K98" t="str">
            <v/>
          </cell>
          <cell r="L98" t="str">
            <v/>
          </cell>
          <cell r="M98" t="str">
            <v/>
          </cell>
          <cell r="O98" t="str">
            <v/>
          </cell>
          <cell r="P98" t="str">
            <v/>
          </cell>
          <cell r="Q98" t="str">
            <v/>
          </cell>
          <cell r="R98" t="str">
            <v/>
          </cell>
          <cell r="T98" t="str">
            <v/>
          </cell>
          <cell r="U98" t="str">
            <v/>
          </cell>
          <cell r="V98" t="str">
            <v/>
          </cell>
          <cell r="W98" t="str">
            <v/>
          </cell>
          <cell r="X98" t="str">
            <v/>
          </cell>
          <cell r="Y98" t="str">
            <v/>
          </cell>
          <cell r="Z98" t="str">
            <v/>
          </cell>
          <cell r="AA98" t="str">
            <v/>
          </cell>
        </row>
        <row r="99">
          <cell r="E99" t="str">
            <v/>
          </cell>
          <cell r="F99" t="str">
            <v/>
          </cell>
          <cell r="G99" t="str">
            <v/>
          </cell>
          <cell r="H99" t="str">
            <v/>
          </cell>
          <cell r="I99" t="str">
            <v/>
          </cell>
          <cell r="J99" t="str">
            <v/>
          </cell>
          <cell r="K99" t="str">
            <v/>
          </cell>
          <cell r="L99" t="str">
            <v/>
          </cell>
          <cell r="M99" t="str">
            <v/>
          </cell>
          <cell r="O99" t="str">
            <v/>
          </cell>
          <cell r="P99" t="str">
            <v/>
          </cell>
          <cell r="Q99" t="str">
            <v/>
          </cell>
          <cell r="R99" t="str">
            <v/>
          </cell>
          <cell r="T99" t="str">
            <v/>
          </cell>
          <cell r="U99" t="str">
            <v/>
          </cell>
          <cell r="V99" t="str">
            <v/>
          </cell>
          <cell r="W99" t="str">
            <v/>
          </cell>
          <cell r="X99" t="str">
            <v/>
          </cell>
          <cell r="Y99" t="str">
            <v/>
          </cell>
          <cell r="Z99" t="str">
            <v/>
          </cell>
          <cell r="AA99" t="str">
            <v/>
          </cell>
        </row>
        <row r="100">
          <cell r="A100" t="str">
            <v>E06000015</v>
          </cell>
          <cell r="B100" t="str">
            <v>Derby UA</v>
          </cell>
          <cell r="E100">
            <v>103.654</v>
          </cell>
          <cell r="F100">
            <v>244</v>
          </cell>
          <cell r="G100">
            <v>26</v>
          </cell>
          <cell r="H100">
            <v>35</v>
          </cell>
          <cell r="I100" t="str">
            <v>-</v>
          </cell>
          <cell r="J100">
            <v>7</v>
          </cell>
          <cell r="K100">
            <v>0</v>
          </cell>
          <cell r="L100">
            <v>316</v>
          </cell>
          <cell r="M100">
            <v>3.0486040094931215</v>
          </cell>
          <cell r="O100">
            <v>86</v>
          </cell>
          <cell r="P100">
            <v>367</v>
          </cell>
          <cell r="Q100">
            <v>29</v>
          </cell>
          <cell r="R100">
            <v>798</v>
          </cell>
          <cell r="T100">
            <v>9</v>
          </cell>
          <cell r="U100" t="str">
            <v>-</v>
          </cell>
          <cell r="V100">
            <v>14</v>
          </cell>
          <cell r="W100">
            <v>0</v>
          </cell>
          <cell r="X100">
            <v>0</v>
          </cell>
          <cell r="Y100">
            <v>27</v>
          </cell>
          <cell r="Z100">
            <v>0.26048198815289331</v>
          </cell>
          <cell r="AA100">
            <v>70</v>
          </cell>
        </row>
        <row r="101">
          <cell r="A101" t="str">
            <v>E06000016</v>
          </cell>
          <cell r="B101" t="str">
            <v>Leicester UA</v>
          </cell>
          <cell r="E101">
            <v>124.70099999999999</v>
          </cell>
          <cell r="F101">
            <v>30</v>
          </cell>
          <cell r="G101">
            <v>23</v>
          </cell>
          <cell r="H101">
            <v>22</v>
          </cell>
          <cell r="I101">
            <v>5</v>
          </cell>
          <cell r="J101" t="str">
            <v>-</v>
          </cell>
          <cell r="K101">
            <v>8</v>
          </cell>
          <cell r="L101">
            <v>91</v>
          </cell>
          <cell r="M101">
            <v>0.72974555135885044</v>
          </cell>
          <cell r="O101">
            <v>37</v>
          </cell>
          <cell r="P101">
            <v>207</v>
          </cell>
          <cell r="Q101">
            <v>11</v>
          </cell>
          <cell r="R101">
            <v>346</v>
          </cell>
          <cell r="T101" t="str">
            <v>-</v>
          </cell>
          <cell r="U101">
            <v>46</v>
          </cell>
          <cell r="V101">
            <v>0</v>
          </cell>
          <cell r="W101">
            <v>0</v>
          </cell>
          <cell r="X101">
            <v>11</v>
          </cell>
          <cell r="Y101">
            <v>58</v>
          </cell>
          <cell r="Z101">
            <v>0.46511254921772882</v>
          </cell>
          <cell r="AA101">
            <v>5</v>
          </cell>
        </row>
        <row r="102">
          <cell r="A102" t="str">
            <v>E06000018</v>
          </cell>
          <cell r="B102" t="str">
            <v>Nottingham UA</v>
          </cell>
          <cell r="E102">
            <v>127.452</v>
          </cell>
          <cell r="F102">
            <v>270</v>
          </cell>
          <cell r="G102">
            <v>64</v>
          </cell>
          <cell r="H102">
            <v>52</v>
          </cell>
          <cell r="I102">
            <v>34</v>
          </cell>
          <cell r="J102">
            <v>7</v>
          </cell>
          <cell r="K102">
            <v>22</v>
          </cell>
          <cell r="L102">
            <v>449</v>
          </cell>
          <cell r="M102">
            <v>3.5228948937639268</v>
          </cell>
          <cell r="O102">
            <v>54</v>
          </cell>
          <cell r="P102">
            <v>30</v>
          </cell>
          <cell r="Q102">
            <v>36</v>
          </cell>
          <cell r="R102">
            <v>569</v>
          </cell>
          <cell r="T102">
            <v>0</v>
          </cell>
          <cell r="U102">
            <v>78</v>
          </cell>
          <cell r="V102">
            <v>7</v>
          </cell>
          <cell r="W102">
            <v>0</v>
          </cell>
          <cell r="X102">
            <v>0</v>
          </cell>
          <cell r="Y102">
            <v>85</v>
          </cell>
          <cell r="Z102">
            <v>0.66691774158114425</v>
          </cell>
          <cell r="AA102">
            <v>35</v>
          </cell>
        </row>
        <row r="103">
          <cell r="A103" t="str">
            <v>E06000017</v>
          </cell>
          <cell r="B103" t="str">
            <v>Rutland UA</v>
          </cell>
          <cell r="E103">
            <v>15.047000000000001</v>
          </cell>
          <cell r="F103">
            <v>22</v>
          </cell>
          <cell r="G103">
            <v>0</v>
          </cell>
          <cell r="H103">
            <v>0</v>
          </cell>
          <cell r="I103">
            <v>0</v>
          </cell>
          <cell r="J103">
            <v>0</v>
          </cell>
          <cell r="K103">
            <v>5</v>
          </cell>
          <cell r="L103">
            <v>27</v>
          </cell>
          <cell r="M103">
            <v>1.7943776168006911</v>
          </cell>
          <cell r="O103">
            <v>5</v>
          </cell>
          <cell r="P103" t="str">
            <v>-</v>
          </cell>
          <cell r="Q103">
            <v>11</v>
          </cell>
          <cell r="R103">
            <v>44</v>
          </cell>
          <cell r="T103" t="str">
            <v>-</v>
          </cell>
          <cell r="U103">
            <v>0</v>
          </cell>
          <cell r="V103" t="str">
            <v>-</v>
          </cell>
          <cell r="W103">
            <v>0</v>
          </cell>
          <cell r="X103">
            <v>0</v>
          </cell>
          <cell r="Y103" t="str">
            <v>-</v>
          </cell>
          <cell r="Z103" t="str">
            <v>-</v>
          </cell>
          <cell r="AA103" t="str">
            <v>-</v>
          </cell>
        </row>
        <row r="104">
          <cell r="E104" t="str">
            <v/>
          </cell>
          <cell r="F104" t="str">
            <v/>
          </cell>
          <cell r="G104" t="str">
            <v/>
          </cell>
          <cell r="H104" t="str">
            <v/>
          </cell>
          <cell r="I104" t="str">
            <v/>
          </cell>
          <cell r="J104" t="str">
            <v/>
          </cell>
          <cell r="K104" t="str">
            <v/>
          </cell>
          <cell r="L104" t="str">
            <v/>
          </cell>
          <cell r="M104" t="str">
            <v/>
          </cell>
          <cell r="O104" t="str">
            <v/>
          </cell>
          <cell r="P104" t="str">
            <v/>
          </cell>
          <cell r="Q104" t="str">
            <v/>
          </cell>
          <cell r="R104" t="str">
            <v/>
          </cell>
          <cell r="T104" t="str">
            <v/>
          </cell>
          <cell r="U104" t="str">
            <v/>
          </cell>
          <cell r="V104" t="str">
            <v/>
          </cell>
          <cell r="W104" t="str">
            <v/>
          </cell>
          <cell r="X104" t="str">
            <v/>
          </cell>
          <cell r="Y104" t="str">
            <v/>
          </cell>
          <cell r="Z104" t="str">
            <v/>
          </cell>
          <cell r="AA104" t="str">
            <v/>
          </cell>
        </row>
        <row r="105">
          <cell r="A105" t="str">
            <v>E10000007</v>
          </cell>
          <cell r="B105" t="str">
            <v>Derbyshire</v>
          </cell>
          <cell r="E105" t="str">
            <v/>
          </cell>
          <cell r="F105" t="str">
            <v/>
          </cell>
          <cell r="G105" t="str">
            <v/>
          </cell>
          <cell r="H105" t="str">
            <v/>
          </cell>
          <cell r="I105" t="str">
            <v/>
          </cell>
          <cell r="J105" t="str">
            <v/>
          </cell>
          <cell r="K105" t="str">
            <v/>
          </cell>
          <cell r="L105" t="str">
            <v/>
          </cell>
          <cell r="M105" t="str">
            <v/>
          </cell>
          <cell r="O105" t="str">
            <v/>
          </cell>
          <cell r="P105" t="str">
            <v/>
          </cell>
          <cell r="Q105" t="str">
            <v/>
          </cell>
          <cell r="R105" t="str">
            <v/>
          </cell>
          <cell r="T105" t="str">
            <v/>
          </cell>
          <cell r="U105" t="str">
            <v/>
          </cell>
          <cell r="V105" t="str">
            <v/>
          </cell>
          <cell r="W105" t="str">
            <v/>
          </cell>
          <cell r="X105" t="str">
            <v/>
          </cell>
          <cell r="Y105" t="str">
            <v/>
          </cell>
          <cell r="Z105" t="str">
            <v/>
          </cell>
          <cell r="AA105" t="str">
            <v/>
          </cell>
        </row>
        <row r="106">
          <cell r="A106" t="str">
            <v>E07000032</v>
          </cell>
          <cell r="B106" t="str">
            <v>Amber Valley</v>
          </cell>
          <cell r="E106">
            <v>53.347000000000001</v>
          </cell>
          <cell r="F106">
            <v>61</v>
          </cell>
          <cell r="G106">
            <v>0</v>
          </cell>
          <cell r="H106" t="str">
            <v>-</v>
          </cell>
          <cell r="I106">
            <v>0</v>
          </cell>
          <cell r="J106" t="str">
            <v>-</v>
          </cell>
          <cell r="K106">
            <v>0</v>
          </cell>
          <cell r="L106">
            <v>64</v>
          </cell>
          <cell r="M106">
            <v>1.1996925787766883</v>
          </cell>
          <cell r="O106">
            <v>9</v>
          </cell>
          <cell r="P106">
            <v>29</v>
          </cell>
          <cell r="Q106">
            <v>125</v>
          </cell>
          <cell r="R106">
            <v>227</v>
          </cell>
          <cell r="T106">
            <v>0</v>
          </cell>
          <cell r="U106">
            <v>10</v>
          </cell>
          <cell r="V106">
            <v>0</v>
          </cell>
          <cell r="W106">
            <v>0</v>
          </cell>
          <cell r="X106">
            <v>13</v>
          </cell>
          <cell r="Y106">
            <v>23</v>
          </cell>
          <cell r="Z106">
            <v>0.43113952049787241</v>
          </cell>
          <cell r="AA106">
            <v>0</v>
          </cell>
        </row>
        <row r="107">
          <cell r="A107" t="str">
            <v>E07000033</v>
          </cell>
          <cell r="B107" t="str">
            <v>Bolsover</v>
          </cell>
          <cell r="E107">
            <v>33.241</v>
          </cell>
          <cell r="F107">
            <v>30</v>
          </cell>
          <cell r="G107">
            <v>0</v>
          </cell>
          <cell r="H107">
            <v>0</v>
          </cell>
          <cell r="I107">
            <v>0</v>
          </cell>
          <cell r="J107">
            <v>0</v>
          </cell>
          <cell r="K107">
            <v>0</v>
          </cell>
          <cell r="L107">
            <v>30</v>
          </cell>
          <cell r="M107">
            <v>0.90249992479167296</v>
          </cell>
          <cell r="O107">
            <v>6</v>
          </cell>
          <cell r="P107" t="str">
            <v>-</v>
          </cell>
          <cell r="Q107" t="str">
            <v>-</v>
          </cell>
          <cell r="R107">
            <v>38</v>
          </cell>
          <cell r="T107" t="str">
            <v>-</v>
          </cell>
          <cell r="U107">
            <v>0</v>
          </cell>
          <cell r="V107">
            <v>0</v>
          </cell>
          <cell r="W107">
            <v>0</v>
          </cell>
          <cell r="X107">
            <v>0</v>
          </cell>
          <cell r="Y107" t="str">
            <v>-</v>
          </cell>
          <cell r="Z107" t="str">
            <v>-</v>
          </cell>
          <cell r="AA107">
            <v>0</v>
          </cell>
        </row>
        <row r="108">
          <cell r="A108" t="str">
            <v>E07000034</v>
          </cell>
          <cell r="B108" t="str">
            <v>Chesterfield</v>
          </cell>
          <cell r="E108">
            <v>47.139000000000003</v>
          </cell>
          <cell r="F108">
            <v>97</v>
          </cell>
          <cell r="G108" t="str">
            <v>-</v>
          </cell>
          <cell r="H108" t="str">
            <v>-</v>
          </cell>
          <cell r="I108">
            <v>0</v>
          </cell>
          <cell r="J108">
            <v>0</v>
          </cell>
          <cell r="K108">
            <v>0</v>
          </cell>
          <cell r="L108">
            <v>100</v>
          </cell>
          <cell r="M108">
            <v>2.1213856891321412</v>
          </cell>
          <cell r="O108">
            <v>7</v>
          </cell>
          <cell r="P108">
            <v>16</v>
          </cell>
          <cell r="Q108">
            <v>40</v>
          </cell>
          <cell r="R108">
            <v>163</v>
          </cell>
          <cell r="T108" t="str">
            <v>-</v>
          </cell>
          <cell r="U108">
            <v>0</v>
          </cell>
          <cell r="V108">
            <v>13</v>
          </cell>
          <cell r="W108">
            <v>0</v>
          </cell>
          <cell r="X108">
            <v>0</v>
          </cell>
          <cell r="Y108">
            <v>16</v>
          </cell>
          <cell r="Z108">
            <v>0.33942171026114254</v>
          </cell>
          <cell r="AA108">
            <v>0</v>
          </cell>
        </row>
        <row r="109">
          <cell r="A109" t="str">
            <v>E07000035</v>
          </cell>
          <cell r="B109" t="str">
            <v>Derbyshire Dales</v>
          </cell>
          <cell r="E109">
            <v>31.170999999999999</v>
          </cell>
          <cell r="F109">
            <v>66</v>
          </cell>
          <cell r="G109" t="str">
            <v>-</v>
          </cell>
          <cell r="H109">
            <v>0</v>
          </cell>
          <cell r="I109">
            <v>0</v>
          </cell>
          <cell r="J109" t="str">
            <v>-</v>
          </cell>
          <cell r="K109" t="str">
            <v>-</v>
          </cell>
          <cell r="L109">
            <v>69</v>
          </cell>
          <cell r="M109">
            <v>2.2135959706137114</v>
          </cell>
          <cell r="O109" t="str">
            <v>-</v>
          </cell>
          <cell r="P109">
            <v>53</v>
          </cell>
          <cell r="Q109">
            <v>46</v>
          </cell>
          <cell r="R109">
            <v>169</v>
          </cell>
          <cell r="T109">
            <v>0</v>
          </cell>
          <cell r="U109">
            <v>0</v>
          </cell>
          <cell r="V109">
            <v>14</v>
          </cell>
          <cell r="W109">
            <v>0</v>
          </cell>
          <cell r="X109">
            <v>0</v>
          </cell>
          <cell r="Y109">
            <v>14</v>
          </cell>
          <cell r="Z109">
            <v>0.44913541432741971</v>
          </cell>
          <cell r="AA109">
            <v>10</v>
          </cell>
        </row>
        <row r="110">
          <cell r="A110" t="str">
            <v>E07000036</v>
          </cell>
          <cell r="B110" t="str">
            <v>Erewash</v>
          </cell>
          <cell r="E110">
            <v>49.484000000000002</v>
          </cell>
          <cell r="F110">
            <v>24</v>
          </cell>
          <cell r="G110" t="str">
            <v>-</v>
          </cell>
          <cell r="H110">
            <v>0</v>
          </cell>
          <cell r="I110">
            <v>0</v>
          </cell>
          <cell r="J110" t="str">
            <v>-</v>
          </cell>
          <cell r="K110">
            <v>0</v>
          </cell>
          <cell r="L110">
            <v>26</v>
          </cell>
          <cell r="M110">
            <v>0.52542235874221965</v>
          </cell>
          <cell r="O110">
            <v>8</v>
          </cell>
          <cell r="P110">
            <v>6</v>
          </cell>
          <cell r="Q110">
            <v>40</v>
          </cell>
          <cell r="R110">
            <v>80</v>
          </cell>
          <cell r="T110" t="str">
            <v>-</v>
          </cell>
          <cell r="U110" t="str">
            <v>-</v>
          </cell>
          <cell r="V110">
            <v>0</v>
          </cell>
          <cell r="W110" t="str">
            <v>-</v>
          </cell>
          <cell r="X110">
            <v>0</v>
          </cell>
          <cell r="Y110">
            <v>9</v>
          </cell>
          <cell r="Z110">
            <v>0.18187697033384528</v>
          </cell>
          <cell r="AA110">
            <v>0</v>
          </cell>
        </row>
        <row r="111">
          <cell r="A111" t="str">
            <v>E07000037</v>
          </cell>
          <cell r="B111" t="str">
            <v>High Peak</v>
          </cell>
          <cell r="E111">
            <v>39.484000000000002</v>
          </cell>
          <cell r="F111">
            <v>27</v>
          </cell>
          <cell r="G111">
            <v>0</v>
          </cell>
          <cell r="H111">
            <v>0</v>
          </cell>
          <cell r="I111">
            <v>0</v>
          </cell>
          <cell r="J111" t="str">
            <v>-</v>
          </cell>
          <cell r="K111">
            <v>0</v>
          </cell>
          <cell r="L111">
            <v>28</v>
          </cell>
          <cell r="M111">
            <v>0.70914800932023092</v>
          </cell>
          <cell r="O111">
            <v>8</v>
          </cell>
          <cell r="P111">
            <v>8</v>
          </cell>
          <cell r="Q111">
            <v>13</v>
          </cell>
          <cell r="R111">
            <v>57</v>
          </cell>
          <cell r="T111">
            <v>0</v>
          </cell>
          <cell r="U111">
            <v>0</v>
          </cell>
          <cell r="V111">
            <v>5</v>
          </cell>
          <cell r="W111">
            <v>0</v>
          </cell>
          <cell r="X111">
            <v>0</v>
          </cell>
          <cell r="Y111">
            <v>5</v>
          </cell>
          <cell r="Z111">
            <v>0.12663357309289838</v>
          </cell>
          <cell r="AA111" t="str">
            <v>-</v>
          </cell>
        </row>
        <row r="112">
          <cell r="A112" t="str">
            <v>E07000038</v>
          </cell>
          <cell r="B112" t="str">
            <v>North East Derbyshire</v>
          </cell>
          <cell r="E112">
            <v>43.511000000000003</v>
          </cell>
          <cell r="F112">
            <v>7</v>
          </cell>
          <cell r="G112">
            <v>0</v>
          </cell>
          <cell r="H112">
            <v>0</v>
          </cell>
          <cell r="I112" t="str">
            <v>-</v>
          </cell>
          <cell r="J112">
            <v>0</v>
          </cell>
          <cell r="K112">
            <v>0</v>
          </cell>
          <cell r="L112">
            <v>8</v>
          </cell>
          <cell r="M112">
            <v>0.18386155225115486</v>
          </cell>
          <cell r="O112" t="str">
            <v>-</v>
          </cell>
          <cell r="P112">
            <v>0</v>
          </cell>
          <cell r="Q112" t="str">
            <v>-</v>
          </cell>
          <cell r="R112">
            <v>14</v>
          </cell>
          <cell r="T112" t="str">
            <v>-</v>
          </cell>
          <cell r="U112">
            <v>0</v>
          </cell>
          <cell r="V112">
            <v>10</v>
          </cell>
          <cell r="W112">
            <v>0</v>
          </cell>
          <cell r="X112">
            <v>0</v>
          </cell>
          <cell r="Y112">
            <v>12</v>
          </cell>
          <cell r="Z112">
            <v>0.27579232837673229</v>
          </cell>
          <cell r="AA112">
            <v>0</v>
          </cell>
        </row>
        <row r="113">
          <cell r="A113" t="str">
            <v>E07000039</v>
          </cell>
          <cell r="B113" t="str">
            <v>South Derbyshire</v>
          </cell>
          <cell r="E113">
            <v>40.277999999999999</v>
          </cell>
          <cell r="F113">
            <v>73</v>
          </cell>
          <cell r="G113">
            <v>0</v>
          </cell>
          <cell r="H113" t="str">
            <v>-</v>
          </cell>
          <cell r="I113">
            <v>0</v>
          </cell>
          <cell r="J113" t="str">
            <v>-</v>
          </cell>
          <cell r="K113">
            <v>0</v>
          </cell>
          <cell r="L113">
            <v>76</v>
          </cell>
          <cell r="M113">
            <v>1.886886141317841</v>
          </cell>
          <cell r="O113">
            <v>15</v>
          </cell>
          <cell r="P113">
            <v>70</v>
          </cell>
          <cell r="Q113">
            <v>28</v>
          </cell>
          <cell r="R113">
            <v>189</v>
          </cell>
          <cell r="T113" t="str">
            <v>-</v>
          </cell>
          <cell r="U113">
            <v>0</v>
          </cell>
          <cell r="V113" t="str">
            <v>-</v>
          </cell>
          <cell r="W113">
            <v>0</v>
          </cell>
          <cell r="X113">
            <v>0</v>
          </cell>
          <cell r="Y113" t="str">
            <v>-</v>
          </cell>
          <cell r="Z113" t="str">
            <v>-</v>
          </cell>
          <cell r="AA113">
            <v>18</v>
          </cell>
        </row>
        <row r="114">
          <cell r="A114" t="str">
            <v>E10000018</v>
          </cell>
          <cell r="B114" t="str">
            <v>Leicestershire</v>
          </cell>
          <cell r="E114" t="str">
            <v/>
          </cell>
          <cell r="F114" t="str">
            <v/>
          </cell>
          <cell r="G114" t="str">
            <v/>
          </cell>
          <cell r="H114" t="str">
            <v/>
          </cell>
          <cell r="I114" t="str">
            <v/>
          </cell>
          <cell r="J114" t="str">
            <v/>
          </cell>
          <cell r="K114" t="str">
            <v/>
          </cell>
          <cell r="L114" t="str">
            <v/>
          </cell>
          <cell r="M114" t="str">
            <v/>
          </cell>
          <cell r="O114" t="str">
            <v/>
          </cell>
          <cell r="P114" t="str">
            <v/>
          </cell>
          <cell r="Q114" t="str">
            <v/>
          </cell>
          <cell r="R114" t="str">
            <v/>
          </cell>
          <cell r="T114" t="str">
            <v/>
          </cell>
          <cell r="U114" t="str">
            <v/>
          </cell>
          <cell r="V114" t="str">
            <v/>
          </cell>
          <cell r="W114" t="str">
            <v/>
          </cell>
          <cell r="X114" t="str">
            <v/>
          </cell>
          <cell r="Y114" t="str">
            <v/>
          </cell>
          <cell r="Z114" t="str">
            <v/>
          </cell>
          <cell r="AA114" t="str">
            <v/>
          </cell>
        </row>
        <row r="115">
          <cell r="A115" t="str">
            <v>E07000129</v>
          </cell>
          <cell r="B115" t="str">
            <v>Blaby</v>
          </cell>
          <cell r="E115">
            <v>39.323999999999998</v>
          </cell>
          <cell r="F115" t="str">
            <v>-</v>
          </cell>
          <cell r="G115">
            <v>0</v>
          </cell>
          <cell r="H115">
            <v>0</v>
          </cell>
          <cell r="I115">
            <v>0</v>
          </cell>
          <cell r="J115">
            <v>0</v>
          </cell>
          <cell r="K115">
            <v>0</v>
          </cell>
          <cell r="L115" t="str">
            <v>-</v>
          </cell>
          <cell r="M115" t="str">
            <v>-</v>
          </cell>
          <cell r="O115" t="str">
            <v>-</v>
          </cell>
          <cell r="P115">
            <v>6</v>
          </cell>
          <cell r="Q115" t="str">
            <v>-</v>
          </cell>
          <cell r="R115">
            <v>11</v>
          </cell>
          <cell r="T115" t="str">
            <v>-</v>
          </cell>
          <cell r="U115">
            <v>0</v>
          </cell>
          <cell r="V115">
            <v>0</v>
          </cell>
          <cell r="W115">
            <v>0</v>
          </cell>
          <cell r="X115">
            <v>0</v>
          </cell>
          <cell r="Y115" t="str">
            <v>-</v>
          </cell>
          <cell r="Z115" t="str">
            <v>-</v>
          </cell>
          <cell r="AA115">
            <v>0</v>
          </cell>
        </row>
        <row r="116">
          <cell r="A116" t="str">
            <v>E07000130</v>
          </cell>
          <cell r="B116" t="str">
            <v>Charnwood</v>
          </cell>
          <cell r="E116">
            <v>68.186999999999998</v>
          </cell>
          <cell r="F116">
            <v>157</v>
          </cell>
          <cell r="G116" t="str">
            <v>-</v>
          </cell>
          <cell r="H116">
            <v>7</v>
          </cell>
          <cell r="I116" t="str">
            <v>-</v>
          </cell>
          <cell r="J116" t="str">
            <v>-</v>
          </cell>
          <cell r="K116">
            <v>0</v>
          </cell>
          <cell r="L116">
            <v>172</v>
          </cell>
          <cell r="M116">
            <v>2.5224749585698154</v>
          </cell>
          <cell r="O116">
            <v>23</v>
          </cell>
          <cell r="P116" t="str">
            <v>-</v>
          </cell>
          <cell r="Q116">
            <v>34</v>
          </cell>
          <cell r="R116">
            <v>232</v>
          </cell>
          <cell r="T116" t="str">
            <v>-</v>
          </cell>
          <cell r="U116" t="str">
            <v>-</v>
          </cell>
          <cell r="V116">
            <v>17</v>
          </cell>
          <cell r="W116" t="str">
            <v>-</v>
          </cell>
          <cell r="X116">
            <v>0</v>
          </cell>
          <cell r="Y116">
            <v>24</v>
          </cell>
          <cell r="Z116">
            <v>0.35197325003299751</v>
          </cell>
          <cell r="AA116">
            <v>23</v>
          </cell>
        </row>
        <row r="117">
          <cell r="A117" t="str">
            <v>E07000131</v>
          </cell>
          <cell r="B117" t="str">
            <v>Harborough</v>
          </cell>
          <cell r="E117">
            <v>35.799999999999997</v>
          </cell>
          <cell r="F117">
            <v>15</v>
          </cell>
          <cell r="G117">
            <v>0</v>
          </cell>
          <cell r="H117">
            <v>0</v>
          </cell>
          <cell r="I117">
            <v>0</v>
          </cell>
          <cell r="J117">
            <v>0</v>
          </cell>
          <cell r="K117">
            <v>0</v>
          </cell>
          <cell r="L117">
            <v>15</v>
          </cell>
          <cell r="M117">
            <v>0.41899441340782129</v>
          </cell>
          <cell r="O117">
            <v>6</v>
          </cell>
          <cell r="P117">
            <v>5</v>
          </cell>
          <cell r="Q117">
            <v>14</v>
          </cell>
          <cell r="R117">
            <v>40</v>
          </cell>
          <cell r="T117">
            <v>0</v>
          </cell>
          <cell r="U117">
            <v>0</v>
          </cell>
          <cell r="V117" t="str">
            <v>-</v>
          </cell>
          <cell r="W117">
            <v>0</v>
          </cell>
          <cell r="X117">
            <v>0</v>
          </cell>
          <cell r="Y117" t="str">
            <v>-</v>
          </cell>
          <cell r="Z117" t="str">
            <v>-</v>
          </cell>
          <cell r="AA117">
            <v>0</v>
          </cell>
        </row>
        <row r="118">
          <cell r="A118" t="str">
            <v>E07000132</v>
          </cell>
          <cell r="B118" t="str">
            <v>Hinckley and Bosworth</v>
          </cell>
          <cell r="E118">
            <v>46.149000000000001</v>
          </cell>
          <cell r="F118">
            <v>104</v>
          </cell>
          <cell r="G118">
            <v>0</v>
          </cell>
          <cell r="H118">
            <v>0</v>
          </cell>
          <cell r="I118">
            <v>0</v>
          </cell>
          <cell r="J118">
            <v>0</v>
          </cell>
          <cell r="K118" t="str">
            <v>-</v>
          </cell>
          <cell r="L118">
            <v>105</v>
          </cell>
          <cell r="M118">
            <v>2.275238900084509</v>
          </cell>
          <cell r="O118">
            <v>15</v>
          </cell>
          <cell r="P118">
            <v>16</v>
          </cell>
          <cell r="Q118">
            <v>11</v>
          </cell>
          <cell r="R118">
            <v>147</v>
          </cell>
          <cell r="T118">
            <v>6</v>
          </cell>
          <cell r="U118">
            <v>14</v>
          </cell>
          <cell r="V118">
            <v>0</v>
          </cell>
          <cell r="W118">
            <v>0</v>
          </cell>
          <cell r="X118">
            <v>0</v>
          </cell>
          <cell r="Y118">
            <v>20</v>
          </cell>
          <cell r="Z118">
            <v>0.43337883811133504</v>
          </cell>
          <cell r="AA118">
            <v>14</v>
          </cell>
        </row>
        <row r="119">
          <cell r="A119" t="str">
            <v>E07000133</v>
          </cell>
          <cell r="B119" t="str">
            <v>Melton</v>
          </cell>
          <cell r="E119">
            <v>21.843</v>
          </cell>
          <cell r="F119">
            <v>58</v>
          </cell>
          <cell r="G119">
            <v>0</v>
          </cell>
          <cell r="H119">
            <v>0</v>
          </cell>
          <cell r="I119">
            <v>0</v>
          </cell>
          <cell r="J119" t="str">
            <v>-</v>
          </cell>
          <cell r="K119">
            <v>0</v>
          </cell>
          <cell r="L119">
            <v>60</v>
          </cell>
          <cell r="M119">
            <v>2.7468754291992856</v>
          </cell>
          <cell r="O119" t="str">
            <v>-</v>
          </cell>
          <cell r="P119">
            <v>61</v>
          </cell>
          <cell r="Q119">
            <v>31</v>
          </cell>
          <cell r="R119">
            <v>155</v>
          </cell>
          <cell r="T119" t="str">
            <v>-</v>
          </cell>
          <cell r="U119">
            <v>9</v>
          </cell>
          <cell r="V119" t="str">
            <v>-</v>
          </cell>
          <cell r="W119" t="str">
            <v>-</v>
          </cell>
          <cell r="X119">
            <v>0</v>
          </cell>
          <cell r="Y119">
            <v>17</v>
          </cell>
          <cell r="Z119">
            <v>0.77828137160646427</v>
          </cell>
          <cell r="AA119">
            <v>0</v>
          </cell>
        </row>
        <row r="120">
          <cell r="A120" t="str">
            <v>E07000134</v>
          </cell>
          <cell r="B120" t="str">
            <v>North West Leicestershire</v>
          </cell>
          <cell r="E120">
            <v>39.564999999999998</v>
          </cell>
          <cell r="F120">
            <v>43</v>
          </cell>
          <cell r="G120">
            <v>0</v>
          </cell>
          <cell r="H120" t="str">
            <v>-</v>
          </cell>
          <cell r="I120" t="str">
            <v>-</v>
          </cell>
          <cell r="J120">
            <v>0</v>
          </cell>
          <cell r="K120">
            <v>0</v>
          </cell>
          <cell r="L120">
            <v>46</v>
          </cell>
          <cell r="M120">
            <v>1.1626437507898395</v>
          </cell>
          <cell r="O120">
            <v>13</v>
          </cell>
          <cell r="P120">
            <v>15</v>
          </cell>
          <cell r="Q120">
            <v>22</v>
          </cell>
          <cell r="R120">
            <v>96</v>
          </cell>
          <cell r="T120">
            <v>0</v>
          </cell>
          <cell r="U120">
            <v>0</v>
          </cell>
          <cell r="V120">
            <v>0</v>
          </cell>
          <cell r="W120">
            <v>0</v>
          </cell>
          <cell r="X120">
            <v>0</v>
          </cell>
          <cell r="Y120">
            <v>0</v>
          </cell>
          <cell r="Z120">
            <v>0</v>
          </cell>
          <cell r="AA120">
            <v>0</v>
          </cell>
        </row>
        <row r="121">
          <cell r="A121" t="str">
            <v>E07000135</v>
          </cell>
          <cell r="B121" t="str">
            <v>Oadby and Wigston</v>
          </cell>
          <cell r="E121">
            <v>21.338999999999999</v>
          </cell>
          <cell r="F121">
            <v>24</v>
          </cell>
          <cell r="G121">
            <v>0</v>
          </cell>
          <cell r="H121" t="str">
            <v>-</v>
          </cell>
          <cell r="I121" t="str">
            <v>-</v>
          </cell>
          <cell r="J121">
            <v>0</v>
          </cell>
          <cell r="K121">
            <v>0</v>
          </cell>
          <cell r="L121">
            <v>27</v>
          </cell>
          <cell r="M121">
            <v>1.2652889076339098</v>
          </cell>
          <cell r="O121">
            <v>9</v>
          </cell>
          <cell r="P121">
            <v>21</v>
          </cell>
          <cell r="Q121">
            <v>18</v>
          </cell>
          <cell r="R121">
            <v>75</v>
          </cell>
          <cell r="T121">
            <v>0</v>
          </cell>
          <cell r="U121" t="str">
            <v>-</v>
          </cell>
          <cell r="V121" t="str">
            <v>-</v>
          </cell>
          <cell r="W121">
            <v>0</v>
          </cell>
          <cell r="X121">
            <v>0</v>
          </cell>
          <cell r="Y121" t="str">
            <v>-</v>
          </cell>
          <cell r="Z121" t="str">
            <v>-</v>
          </cell>
          <cell r="AA121" t="str">
            <v>-</v>
          </cell>
        </row>
        <row r="122">
          <cell r="A122" t="str">
            <v>E10000019</v>
          </cell>
          <cell r="B122" t="str">
            <v>Lincolnshire</v>
          </cell>
          <cell r="E122" t="str">
            <v/>
          </cell>
          <cell r="F122" t="str">
            <v/>
          </cell>
          <cell r="G122" t="str">
            <v/>
          </cell>
          <cell r="H122" t="str">
            <v/>
          </cell>
          <cell r="I122" t="str">
            <v/>
          </cell>
          <cell r="J122" t="str">
            <v/>
          </cell>
          <cell r="K122" t="str">
            <v/>
          </cell>
          <cell r="L122" t="str">
            <v/>
          </cell>
          <cell r="M122" t="str">
            <v/>
          </cell>
          <cell r="O122" t="str">
            <v/>
          </cell>
          <cell r="P122" t="str">
            <v/>
          </cell>
          <cell r="Q122" t="str">
            <v/>
          </cell>
          <cell r="R122" t="str">
            <v/>
          </cell>
          <cell r="T122" t="str">
            <v/>
          </cell>
          <cell r="U122" t="str">
            <v/>
          </cell>
          <cell r="V122" t="str">
            <v/>
          </cell>
          <cell r="W122" t="str">
            <v/>
          </cell>
          <cell r="X122" t="str">
            <v/>
          </cell>
          <cell r="Y122" t="str">
            <v/>
          </cell>
          <cell r="Z122" t="str">
            <v/>
          </cell>
          <cell r="AA122" t="str">
            <v/>
          </cell>
        </row>
        <row r="123">
          <cell r="A123" t="str">
            <v>E07000136</v>
          </cell>
          <cell r="B123" t="str">
            <v>Boston</v>
          </cell>
          <cell r="E123">
            <v>27.648</v>
          </cell>
          <cell r="F123">
            <v>12</v>
          </cell>
          <cell r="G123">
            <v>0</v>
          </cell>
          <cell r="H123" t="str">
            <v>-</v>
          </cell>
          <cell r="I123">
            <v>0</v>
          </cell>
          <cell r="J123">
            <v>0</v>
          </cell>
          <cell r="K123">
            <v>0</v>
          </cell>
          <cell r="L123">
            <v>14</v>
          </cell>
          <cell r="M123">
            <v>0.5063657407407407</v>
          </cell>
          <cell r="O123">
            <v>10</v>
          </cell>
          <cell r="P123">
            <v>23</v>
          </cell>
          <cell r="Q123">
            <v>38</v>
          </cell>
          <cell r="R123">
            <v>85</v>
          </cell>
          <cell r="T123" t="str">
            <v>-</v>
          </cell>
          <cell r="U123" t="str">
            <v>-</v>
          </cell>
          <cell r="V123">
            <v>8</v>
          </cell>
          <cell r="W123">
            <v>0</v>
          </cell>
          <cell r="X123">
            <v>0</v>
          </cell>
          <cell r="Y123">
            <v>14</v>
          </cell>
          <cell r="Z123">
            <v>0.5063657407407407</v>
          </cell>
          <cell r="AA123">
            <v>0</v>
          </cell>
        </row>
        <row r="124">
          <cell r="A124" t="str">
            <v>E07000137</v>
          </cell>
          <cell r="B124" t="str">
            <v>East Lindsey</v>
          </cell>
          <cell r="E124">
            <v>61.393999999999998</v>
          </cell>
          <cell r="F124">
            <v>97</v>
          </cell>
          <cell r="G124" t="str">
            <v>-</v>
          </cell>
          <cell r="H124">
            <v>0</v>
          </cell>
          <cell r="I124" t="str">
            <v>-</v>
          </cell>
          <cell r="J124">
            <v>0</v>
          </cell>
          <cell r="K124">
            <v>0</v>
          </cell>
          <cell r="L124">
            <v>99</v>
          </cell>
          <cell r="M124">
            <v>1.6125354269146823</v>
          </cell>
          <cell r="O124">
            <v>8</v>
          </cell>
          <cell r="P124" t="str">
            <v>-</v>
          </cell>
          <cell r="Q124">
            <v>67</v>
          </cell>
          <cell r="R124">
            <v>175</v>
          </cell>
          <cell r="T124">
            <v>0</v>
          </cell>
          <cell r="U124" t="str">
            <v>-</v>
          </cell>
          <cell r="V124">
            <v>10</v>
          </cell>
          <cell r="W124">
            <v>14</v>
          </cell>
          <cell r="X124">
            <v>0</v>
          </cell>
          <cell r="Y124">
            <v>28</v>
          </cell>
          <cell r="Z124">
            <v>0.45607062579405155</v>
          </cell>
          <cell r="AA124" t="str">
            <v>-</v>
          </cell>
        </row>
        <row r="125">
          <cell r="A125" t="str">
            <v>E07000138</v>
          </cell>
          <cell r="B125" t="str">
            <v>Lincoln</v>
          </cell>
          <cell r="E125">
            <v>40.225999999999999</v>
          </cell>
          <cell r="F125">
            <v>181</v>
          </cell>
          <cell r="G125" t="str">
            <v>-</v>
          </cell>
          <cell r="H125" t="str">
            <v>-</v>
          </cell>
          <cell r="I125">
            <v>0</v>
          </cell>
          <cell r="J125" t="str">
            <v>-</v>
          </cell>
          <cell r="K125">
            <v>0</v>
          </cell>
          <cell r="L125">
            <v>186</v>
          </cell>
          <cell r="M125">
            <v>4.6238751056530605</v>
          </cell>
          <cell r="O125">
            <v>31</v>
          </cell>
          <cell r="P125">
            <v>7</v>
          </cell>
          <cell r="Q125">
            <v>28</v>
          </cell>
          <cell r="R125">
            <v>252</v>
          </cell>
          <cell r="T125" t="str">
            <v>-</v>
          </cell>
          <cell r="U125">
            <v>14</v>
          </cell>
          <cell r="V125" t="str">
            <v>-</v>
          </cell>
          <cell r="W125" t="str">
            <v>-</v>
          </cell>
          <cell r="X125">
            <v>0</v>
          </cell>
          <cell r="Y125">
            <v>25</v>
          </cell>
          <cell r="Z125">
            <v>0.62148858946949737</v>
          </cell>
          <cell r="AA125">
            <v>0</v>
          </cell>
        </row>
        <row r="126">
          <cell r="A126" t="str">
            <v>E07000139</v>
          </cell>
          <cell r="B126" t="str">
            <v>North Kesteven</v>
          </cell>
          <cell r="E126">
            <v>47.225999999999999</v>
          </cell>
          <cell r="F126">
            <v>48</v>
          </cell>
          <cell r="G126">
            <v>0</v>
          </cell>
          <cell r="H126" t="str">
            <v>-</v>
          </cell>
          <cell r="I126">
            <v>0</v>
          </cell>
          <cell r="J126" t="str">
            <v>-</v>
          </cell>
          <cell r="K126">
            <v>0</v>
          </cell>
          <cell r="L126">
            <v>51</v>
          </cell>
          <cell r="M126">
            <v>1.079913606911447</v>
          </cell>
          <cell r="O126" t="str">
            <v>-</v>
          </cell>
          <cell r="P126">
            <v>13</v>
          </cell>
          <cell r="Q126">
            <v>0</v>
          </cell>
          <cell r="R126">
            <v>68</v>
          </cell>
          <cell r="T126">
            <v>0</v>
          </cell>
          <cell r="U126" t="str">
            <v>-</v>
          </cell>
          <cell r="V126">
            <v>9</v>
          </cell>
          <cell r="W126">
            <v>0</v>
          </cell>
          <cell r="X126">
            <v>0</v>
          </cell>
          <cell r="Y126">
            <v>10</v>
          </cell>
          <cell r="Z126">
            <v>0.21174776606106807</v>
          </cell>
          <cell r="AA126">
            <v>0</v>
          </cell>
        </row>
        <row r="127">
          <cell r="A127" t="str">
            <v>E07000140</v>
          </cell>
          <cell r="B127" t="str">
            <v>South Holland</v>
          </cell>
          <cell r="E127">
            <v>37.823999999999998</v>
          </cell>
          <cell r="F127">
            <v>13</v>
          </cell>
          <cell r="G127">
            <v>0</v>
          </cell>
          <cell r="H127">
            <v>0</v>
          </cell>
          <cell r="I127">
            <v>0</v>
          </cell>
          <cell r="J127">
            <v>0</v>
          </cell>
          <cell r="K127">
            <v>0</v>
          </cell>
          <cell r="L127">
            <v>13</v>
          </cell>
          <cell r="M127">
            <v>0.34369712351945858</v>
          </cell>
          <cell r="O127">
            <v>10</v>
          </cell>
          <cell r="P127">
            <v>10</v>
          </cell>
          <cell r="Q127">
            <v>44</v>
          </cell>
          <cell r="R127">
            <v>77</v>
          </cell>
          <cell r="T127">
            <v>0</v>
          </cell>
          <cell r="U127">
            <v>0</v>
          </cell>
          <cell r="V127">
            <v>11</v>
          </cell>
          <cell r="W127">
            <v>0</v>
          </cell>
          <cell r="X127">
            <v>0</v>
          </cell>
          <cell r="Y127">
            <v>11</v>
          </cell>
          <cell r="Z127">
            <v>0.29082064297800342</v>
          </cell>
          <cell r="AA127">
            <v>0</v>
          </cell>
        </row>
        <row r="128">
          <cell r="A128" t="str">
            <v>E07000141</v>
          </cell>
          <cell r="B128" t="str">
            <v>South Kesteven</v>
          </cell>
          <cell r="E128">
            <v>58.569000000000003</v>
          </cell>
          <cell r="F128">
            <v>164</v>
          </cell>
          <cell r="G128" t="str">
            <v>-</v>
          </cell>
          <cell r="H128">
            <v>0</v>
          </cell>
          <cell r="I128">
            <v>0</v>
          </cell>
          <cell r="J128">
            <v>0</v>
          </cell>
          <cell r="K128">
            <v>9</v>
          </cell>
          <cell r="L128">
            <v>175</v>
          </cell>
          <cell r="M128">
            <v>2.9879287677781758</v>
          </cell>
          <cell r="O128">
            <v>17</v>
          </cell>
          <cell r="P128">
            <v>9</v>
          </cell>
          <cell r="Q128">
            <v>16</v>
          </cell>
          <cell r="R128">
            <v>217</v>
          </cell>
          <cell r="T128">
            <v>5</v>
          </cell>
          <cell r="U128" t="str">
            <v>-</v>
          </cell>
          <cell r="V128">
            <v>11</v>
          </cell>
          <cell r="W128">
            <v>0</v>
          </cell>
          <cell r="X128">
            <v>0</v>
          </cell>
          <cell r="Y128">
            <v>18</v>
          </cell>
          <cell r="Z128">
            <v>0.30732981611432669</v>
          </cell>
          <cell r="AA128">
            <v>5</v>
          </cell>
        </row>
        <row r="129">
          <cell r="A129" t="str">
            <v>E07000142</v>
          </cell>
          <cell r="B129" t="str">
            <v>West Lindsey</v>
          </cell>
          <cell r="E129">
            <v>39.131</v>
          </cell>
          <cell r="F129">
            <v>40</v>
          </cell>
          <cell r="G129" t="str">
            <v>-</v>
          </cell>
          <cell r="H129" t="str">
            <v>-</v>
          </cell>
          <cell r="I129">
            <v>0</v>
          </cell>
          <cell r="J129">
            <v>0</v>
          </cell>
          <cell r="K129">
            <v>0</v>
          </cell>
          <cell r="L129">
            <v>43</v>
          </cell>
          <cell r="M129">
            <v>1.0988730162786537</v>
          </cell>
          <cell r="O129" t="str">
            <v>-</v>
          </cell>
          <cell r="P129">
            <v>0</v>
          </cell>
          <cell r="Q129">
            <v>0</v>
          </cell>
          <cell r="R129">
            <v>44</v>
          </cell>
          <cell r="T129" t="str">
            <v>-</v>
          </cell>
          <cell r="U129">
            <v>0</v>
          </cell>
          <cell r="V129" t="str">
            <v>-</v>
          </cell>
          <cell r="W129">
            <v>0</v>
          </cell>
          <cell r="X129">
            <v>0</v>
          </cell>
          <cell r="Y129" t="str">
            <v>-</v>
          </cell>
          <cell r="Z129" t="str">
            <v>-</v>
          </cell>
          <cell r="AA129" t="str">
            <v>-</v>
          </cell>
        </row>
        <row r="130">
          <cell r="A130" t="str">
            <v>E10000021</v>
          </cell>
          <cell r="B130" t="str">
            <v>Northamptonshire</v>
          </cell>
          <cell r="E130" t="str">
            <v/>
          </cell>
          <cell r="F130" t="str">
            <v/>
          </cell>
          <cell r="G130" t="str">
            <v/>
          </cell>
          <cell r="H130" t="str">
            <v/>
          </cell>
          <cell r="I130" t="str">
            <v/>
          </cell>
          <cell r="J130" t="str">
            <v/>
          </cell>
          <cell r="K130" t="str">
            <v/>
          </cell>
          <cell r="L130" t="str">
            <v/>
          </cell>
          <cell r="M130" t="str">
            <v/>
          </cell>
          <cell r="O130" t="str">
            <v/>
          </cell>
          <cell r="P130" t="str">
            <v/>
          </cell>
          <cell r="Q130" t="str">
            <v/>
          </cell>
          <cell r="R130" t="str">
            <v/>
          </cell>
          <cell r="T130" t="str">
            <v/>
          </cell>
          <cell r="U130" t="str">
            <v/>
          </cell>
          <cell r="V130" t="str">
            <v/>
          </cell>
          <cell r="W130" t="str">
            <v/>
          </cell>
          <cell r="X130" t="str">
            <v/>
          </cell>
          <cell r="Y130" t="str">
            <v/>
          </cell>
          <cell r="Z130" t="str">
            <v/>
          </cell>
          <cell r="AA130" t="str">
            <v/>
          </cell>
        </row>
        <row r="131">
          <cell r="A131" t="str">
            <v>E07000150</v>
          </cell>
          <cell r="B131" t="str">
            <v>Corby</v>
          </cell>
          <cell r="E131">
            <v>26.251999999999999</v>
          </cell>
          <cell r="F131">
            <v>27</v>
          </cell>
          <cell r="G131" t="str">
            <v>-</v>
          </cell>
          <cell r="H131">
            <v>0</v>
          </cell>
          <cell r="I131">
            <v>0</v>
          </cell>
          <cell r="J131">
            <v>0</v>
          </cell>
          <cell r="K131">
            <v>0</v>
          </cell>
          <cell r="L131">
            <v>29</v>
          </cell>
          <cell r="M131">
            <v>1.1046777388389457</v>
          </cell>
          <cell r="O131">
            <v>12</v>
          </cell>
          <cell r="P131">
            <v>10</v>
          </cell>
          <cell r="Q131">
            <v>28</v>
          </cell>
          <cell r="R131">
            <v>79</v>
          </cell>
          <cell r="T131" t="str">
            <v>-</v>
          </cell>
          <cell r="U131">
            <v>0</v>
          </cell>
          <cell r="V131">
            <v>7</v>
          </cell>
          <cell r="W131">
            <v>0</v>
          </cell>
          <cell r="X131">
            <v>0</v>
          </cell>
          <cell r="Y131">
            <v>8</v>
          </cell>
          <cell r="Z131">
            <v>0.30473868657626085</v>
          </cell>
          <cell r="AA131" t="str">
            <v>-</v>
          </cell>
        </row>
        <row r="132">
          <cell r="A132" t="str">
            <v>E07000151</v>
          </cell>
          <cell r="B132" t="str">
            <v>Daventry</v>
          </cell>
          <cell r="E132">
            <v>32.213000000000001</v>
          </cell>
          <cell r="F132">
            <v>30</v>
          </cell>
          <cell r="G132">
            <v>0</v>
          </cell>
          <cell r="H132">
            <v>0</v>
          </cell>
          <cell r="I132">
            <v>0</v>
          </cell>
          <cell r="J132">
            <v>0</v>
          </cell>
          <cell r="K132">
            <v>0</v>
          </cell>
          <cell r="L132">
            <v>30</v>
          </cell>
          <cell r="M132">
            <v>0.93130102753546706</v>
          </cell>
          <cell r="O132">
            <v>21</v>
          </cell>
          <cell r="P132">
            <v>5</v>
          </cell>
          <cell r="Q132">
            <v>7</v>
          </cell>
          <cell r="R132">
            <v>63</v>
          </cell>
          <cell r="T132">
            <v>0</v>
          </cell>
          <cell r="U132" t="str">
            <v>-</v>
          </cell>
          <cell r="V132" t="str">
            <v>-</v>
          </cell>
          <cell r="W132">
            <v>0</v>
          </cell>
          <cell r="X132">
            <v>0</v>
          </cell>
          <cell r="Y132" t="str">
            <v>-</v>
          </cell>
          <cell r="Z132" t="str">
            <v>-</v>
          </cell>
          <cell r="AA132" t="str">
            <v>-</v>
          </cell>
        </row>
        <row r="133">
          <cell r="A133" t="str">
            <v>E07000152</v>
          </cell>
          <cell r="B133" t="str">
            <v>East Northamptonshire</v>
          </cell>
          <cell r="E133">
            <v>36.295000000000002</v>
          </cell>
          <cell r="F133">
            <v>50</v>
          </cell>
          <cell r="G133">
            <v>0</v>
          </cell>
          <cell r="H133">
            <v>0</v>
          </cell>
          <cell r="I133">
            <v>0</v>
          </cell>
          <cell r="J133">
            <v>0</v>
          </cell>
          <cell r="K133">
            <v>0</v>
          </cell>
          <cell r="L133">
            <v>50</v>
          </cell>
          <cell r="M133">
            <v>1.3776002204160351</v>
          </cell>
          <cell r="O133">
            <v>12</v>
          </cell>
          <cell r="P133">
            <v>28</v>
          </cell>
          <cell r="Q133">
            <v>46</v>
          </cell>
          <cell r="R133">
            <v>136</v>
          </cell>
          <cell r="T133">
            <v>7</v>
          </cell>
          <cell r="U133">
            <v>0</v>
          </cell>
          <cell r="V133" t="str">
            <v>-</v>
          </cell>
          <cell r="W133">
            <v>0</v>
          </cell>
          <cell r="X133">
            <v>0</v>
          </cell>
          <cell r="Y133">
            <v>10</v>
          </cell>
          <cell r="Z133">
            <v>0.27552004408320702</v>
          </cell>
          <cell r="AA133" t="str">
            <v>-</v>
          </cell>
        </row>
        <row r="134">
          <cell r="A134" t="str">
            <v>E07000153</v>
          </cell>
          <cell r="B134" t="str">
            <v>Kettering</v>
          </cell>
          <cell r="E134">
            <v>40.76</v>
          </cell>
          <cell r="F134">
            <v>41</v>
          </cell>
          <cell r="G134">
            <v>5</v>
          </cell>
          <cell r="H134" t="str">
            <v>-</v>
          </cell>
          <cell r="I134" t="str">
            <v>-</v>
          </cell>
          <cell r="J134">
            <v>0</v>
          </cell>
          <cell r="K134" t="str">
            <v>-</v>
          </cell>
          <cell r="L134">
            <v>52</v>
          </cell>
          <cell r="M134">
            <v>1.2757605495583906</v>
          </cell>
          <cell r="O134">
            <v>20</v>
          </cell>
          <cell r="P134">
            <v>12</v>
          </cell>
          <cell r="Q134">
            <v>51</v>
          </cell>
          <cell r="R134">
            <v>135</v>
          </cell>
          <cell r="T134">
            <v>17</v>
          </cell>
          <cell r="U134" t="str">
            <v>-</v>
          </cell>
          <cell r="V134">
            <v>15</v>
          </cell>
          <cell r="W134">
            <v>11</v>
          </cell>
          <cell r="X134">
            <v>0</v>
          </cell>
          <cell r="Y134">
            <v>45</v>
          </cell>
          <cell r="Z134">
            <v>1.1040235525024535</v>
          </cell>
          <cell r="AA134" t="str">
            <v>-</v>
          </cell>
        </row>
        <row r="135">
          <cell r="A135" t="str">
            <v>E07000154</v>
          </cell>
          <cell r="B135" t="str">
            <v>Northampton</v>
          </cell>
          <cell r="E135">
            <v>90.902000000000001</v>
          </cell>
          <cell r="F135">
            <v>378</v>
          </cell>
          <cell r="G135">
            <v>61</v>
          </cell>
          <cell r="H135">
            <v>17</v>
          </cell>
          <cell r="I135">
            <v>22</v>
          </cell>
          <cell r="J135" t="str">
            <v>-</v>
          </cell>
          <cell r="K135">
            <v>50</v>
          </cell>
          <cell r="L135">
            <v>530</v>
          </cell>
          <cell r="M135">
            <v>5.8304547754724867</v>
          </cell>
          <cell r="O135">
            <v>65</v>
          </cell>
          <cell r="P135">
            <v>102</v>
          </cell>
          <cell r="Q135">
            <v>35</v>
          </cell>
          <cell r="R135">
            <v>732</v>
          </cell>
          <cell r="T135">
            <v>22</v>
          </cell>
          <cell r="U135">
            <v>0</v>
          </cell>
          <cell r="V135">
            <v>38</v>
          </cell>
          <cell r="W135">
            <v>0</v>
          </cell>
          <cell r="X135">
            <v>0</v>
          </cell>
          <cell r="Y135">
            <v>60</v>
          </cell>
          <cell r="Z135">
            <v>0.6600514840157532</v>
          </cell>
          <cell r="AA135">
            <v>0</v>
          </cell>
        </row>
        <row r="136">
          <cell r="A136" t="str">
            <v>E07000155</v>
          </cell>
          <cell r="B136" t="str">
            <v>South Northamptonshire</v>
          </cell>
          <cell r="E136">
            <v>35.494999999999997</v>
          </cell>
          <cell r="F136">
            <v>34</v>
          </cell>
          <cell r="G136" t="str">
            <v>-</v>
          </cell>
          <cell r="H136">
            <v>0</v>
          </cell>
          <cell r="I136">
            <v>0</v>
          </cell>
          <cell r="J136">
            <v>0</v>
          </cell>
          <cell r="K136">
            <v>0</v>
          </cell>
          <cell r="L136">
            <v>36</v>
          </cell>
          <cell r="M136">
            <v>1.014227355965629</v>
          </cell>
          <cell r="O136" t="str">
            <v>-</v>
          </cell>
          <cell r="P136" t="str">
            <v>-</v>
          </cell>
          <cell r="Q136">
            <v>10</v>
          </cell>
          <cell r="R136">
            <v>51</v>
          </cell>
          <cell r="T136" t="str">
            <v>-</v>
          </cell>
          <cell r="U136">
            <v>0</v>
          </cell>
          <cell r="V136">
            <v>13</v>
          </cell>
          <cell r="W136">
            <v>0</v>
          </cell>
          <cell r="X136">
            <v>0</v>
          </cell>
          <cell r="Y136">
            <v>15</v>
          </cell>
          <cell r="Z136">
            <v>0.42259473165234546</v>
          </cell>
          <cell r="AA136" t="str">
            <v>-</v>
          </cell>
        </row>
        <row r="137">
          <cell r="A137" t="str">
            <v>E07000156</v>
          </cell>
          <cell r="B137" t="str">
            <v>Wellingborough</v>
          </cell>
          <cell r="E137">
            <v>32.601999999999997</v>
          </cell>
          <cell r="F137">
            <v>73</v>
          </cell>
          <cell r="G137" t="str">
            <v>-</v>
          </cell>
          <cell r="H137" t="str">
            <v>-</v>
          </cell>
          <cell r="I137">
            <v>5</v>
          </cell>
          <cell r="J137" t="str">
            <v>-</v>
          </cell>
          <cell r="K137" t="str">
            <v>-</v>
          </cell>
          <cell r="L137">
            <v>87</v>
          </cell>
          <cell r="M137">
            <v>2.668547941844059</v>
          </cell>
          <cell r="O137">
            <v>5</v>
          </cell>
          <cell r="P137">
            <v>23</v>
          </cell>
          <cell r="Q137">
            <v>77</v>
          </cell>
          <cell r="R137">
            <v>192</v>
          </cell>
          <cell r="T137">
            <v>6</v>
          </cell>
          <cell r="U137">
            <v>0</v>
          </cell>
          <cell r="V137">
            <v>0</v>
          </cell>
          <cell r="W137">
            <v>27</v>
          </cell>
          <cell r="X137" t="str">
            <v>-</v>
          </cell>
          <cell r="Y137">
            <v>37</v>
          </cell>
          <cell r="Z137">
            <v>1.1348996994049445</v>
          </cell>
          <cell r="AA137">
            <v>10</v>
          </cell>
        </row>
        <row r="138">
          <cell r="A138" t="str">
            <v>E10000024</v>
          </cell>
          <cell r="B138" t="str">
            <v>Nottinghamshire</v>
          </cell>
          <cell r="E138" t="str">
            <v/>
          </cell>
          <cell r="F138" t="str">
            <v/>
          </cell>
          <cell r="G138" t="str">
            <v/>
          </cell>
          <cell r="H138" t="str">
            <v/>
          </cell>
          <cell r="I138" t="str">
            <v/>
          </cell>
          <cell r="J138" t="str">
            <v/>
          </cell>
          <cell r="K138" t="str">
            <v/>
          </cell>
          <cell r="L138" t="str">
            <v/>
          </cell>
          <cell r="M138" t="str">
            <v/>
          </cell>
          <cell r="O138" t="str">
            <v/>
          </cell>
          <cell r="P138" t="str">
            <v/>
          </cell>
          <cell r="Q138" t="str">
            <v/>
          </cell>
          <cell r="R138" t="str">
            <v/>
          </cell>
          <cell r="T138" t="str">
            <v/>
          </cell>
          <cell r="U138" t="str">
            <v/>
          </cell>
          <cell r="V138" t="str">
            <v/>
          </cell>
          <cell r="W138" t="str">
            <v/>
          </cell>
          <cell r="X138" t="str">
            <v/>
          </cell>
          <cell r="Y138" t="str">
            <v/>
          </cell>
          <cell r="Z138" t="str">
            <v/>
          </cell>
          <cell r="AA138" t="str">
            <v/>
          </cell>
        </row>
        <row r="139">
          <cell r="A139" t="str">
            <v>E07000170</v>
          </cell>
          <cell r="B139" t="str">
            <v>Ashfield</v>
          </cell>
          <cell r="E139">
            <v>51.68</v>
          </cell>
          <cell r="F139">
            <v>84</v>
          </cell>
          <cell r="G139">
            <v>0</v>
          </cell>
          <cell r="H139">
            <v>0</v>
          </cell>
          <cell r="I139">
            <v>0</v>
          </cell>
          <cell r="J139" t="str">
            <v>-</v>
          </cell>
          <cell r="K139">
            <v>0</v>
          </cell>
          <cell r="L139">
            <v>85</v>
          </cell>
          <cell r="M139">
            <v>1.6447368421052633</v>
          </cell>
          <cell r="O139">
            <v>10</v>
          </cell>
          <cell r="P139" t="str">
            <v>-</v>
          </cell>
          <cell r="Q139">
            <v>34</v>
          </cell>
          <cell r="R139">
            <v>133</v>
          </cell>
          <cell r="T139">
            <v>6</v>
          </cell>
          <cell r="U139">
            <v>0</v>
          </cell>
          <cell r="V139">
            <v>10</v>
          </cell>
          <cell r="W139">
            <v>0</v>
          </cell>
          <cell r="X139">
            <v>0</v>
          </cell>
          <cell r="Y139">
            <v>16</v>
          </cell>
          <cell r="Z139">
            <v>0.30959752321981426</v>
          </cell>
          <cell r="AA139" t="str">
            <v>-</v>
          </cell>
        </row>
        <row r="140">
          <cell r="A140" t="str">
            <v>E07000171</v>
          </cell>
          <cell r="B140" t="str">
            <v>Bassetlaw</v>
          </cell>
          <cell r="E140">
            <v>48.277999999999999</v>
          </cell>
          <cell r="F140">
            <v>40</v>
          </cell>
          <cell r="G140">
            <v>0</v>
          </cell>
          <cell r="H140" t="str">
            <v>-</v>
          </cell>
          <cell r="I140">
            <v>0</v>
          </cell>
          <cell r="J140">
            <v>0</v>
          </cell>
          <cell r="K140">
            <v>0</v>
          </cell>
          <cell r="L140">
            <v>41</v>
          </cell>
          <cell r="M140">
            <v>0.84924810472679069</v>
          </cell>
          <cell r="O140">
            <v>11</v>
          </cell>
          <cell r="P140">
            <v>39</v>
          </cell>
          <cell r="Q140">
            <v>81</v>
          </cell>
          <cell r="R140">
            <v>172</v>
          </cell>
          <cell r="T140" t="str">
            <v>-</v>
          </cell>
          <cell r="U140">
            <v>0</v>
          </cell>
          <cell r="V140">
            <v>0</v>
          </cell>
          <cell r="W140">
            <v>0</v>
          </cell>
          <cell r="X140">
            <v>0</v>
          </cell>
          <cell r="Y140" t="str">
            <v>-</v>
          </cell>
          <cell r="Z140" t="str">
            <v>-</v>
          </cell>
          <cell r="AA140" t="str">
            <v>-</v>
          </cell>
        </row>
        <row r="141">
          <cell r="A141" t="str">
            <v>E07000172</v>
          </cell>
          <cell r="B141" t="str">
            <v>Broxtowe</v>
          </cell>
          <cell r="E141">
            <v>47.676000000000002</v>
          </cell>
          <cell r="F141">
            <v>8</v>
          </cell>
          <cell r="G141" t="str">
            <v>-</v>
          </cell>
          <cell r="H141">
            <v>0</v>
          </cell>
          <cell r="I141">
            <v>0</v>
          </cell>
          <cell r="J141" t="str">
            <v>-</v>
          </cell>
          <cell r="K141">
            <v>0</v>
          </cell>
          <cell r="L141">
            <v>10</v>
          </cell>
          <cell r="M141">
            <v>0.20974914002852588</v>
          </cell>
          <cell r="O141">
            <v>8</v>
          </cell>
          <cell r="P141">
            <v>8</v>
          </cell>
          <cell r="Q141">
            <v>10</v>
          </cell>
          <cell r="R141">
            <v>36</v>
          </cell>
          <cell r="T141" t="str">
            <v>-</v>
          </cell>
          <cell r="U141">
            <v>0</v>
          </cell>
          <cell r="V141">
            <v>0</v>
          </cell>
          <cell r="W141">
            <v>0</v>
          </cell>
          <cell r="X141" t="str">
            <v>-</v>
          </cell>
          <cell r="Y141">
            <v>6</v>
          </cell>
          <cell r="Z141">
            <v>0.12584948401711551</v>
          </cell>
          <cell r="AA141">
            <v>0</v>
          </cell>
        </row>
        <row r="142">
          <cell r="A142" t="str">
            <v>E07000173</v>
          </cell>
          <cell r="B142" t="str">
            <v>Gedling</v>
          </cell>
          <cell r="E142">
            <v>50.034999999999997</v>
          </cell>
          <cell r="F142">
            <v>46</v>
          </cell>
          <cell r="G142" t="str">
            <v>-</v>
          </cell>
          <cell r="H142" t="str">
            <v>-</v>
          </cell>
          <cell r="I142" t="str">
            <v>-</v>
          </cell>
          <cell r="J142">
            <v>0</v>
          </cell>
          <cell r="K142">
            <v>0</v>
          </cell>
          <cell r="L142">
            <v>51</v>
          </cell>
          <cell r="M142">
            <v>1.0192864994503847</v>
          </cell>
          <cell r="O142" t="str">
            <v>-</v>
          </cell>
          <cell r="P142" t="str">
            <v>-</v>
          </cell>
          <cell r="Q142">
            <v>16</v>
          </cell>
          <cell r="R142">
            <v>74</v>
          </cell>
          <cell r="T142" t="str">
            <v>-</v>
          </cell>
          <cell r="U142" t="str">
            <v>-</v>
          </cell>
          <cell r="V142">
            <v>8</v>
          </cell>
          <cell r="W142">
            <v>0</v>
          </cell>
          <cell r="X142">
            <v>0</v>
          </cell>
          <cell r="Y142">
            <v>13</v>
          </cell>
          <cell r="Z142">
            <v>0.25981812731088239</v>
          </cell>
          <cell r="AA142">
            <v>0</v>
          </cell>
        </row>
        <row r="143">
          <cell r="A143" t="str">
            <v>E07000174</v>
          </cell>
          <cell r="B143" t="str">
            <v>Mansfield</v>
          </cell>
          <cell r="E143">
            <v>45.442</v>
          </cell>
          <cell r="F143">
            <v>140</v>
          </cell>
          <cell r="G143" t="str">
            <v>-</v>
          </cell>
          <cell r="H143" t="str">
            <v>-</v>
          </cell>
          <cell r="I143" t="str">
            <v>-</v>
          </cell>
          <cell r="J143">
            <v>5</v>
          </cell>
          <cell r="K143">
            <v>0</v>
          </cell>
          <cell r="L143">
            <v>150</v>
          </cell>
          <cell r="M143">
            <v>3.3009110514502003</v>
          </cell>
          <cell r="O143">
            <v>33</v>
          </cell>
          <cell r="P143">
            <v>21</v>
          </cell>
          <cell r="Q143">
            <v>95</v>
          </cell>
          <cell r="R143">
            <v>299</v>
          </cell>
          <cell r="T143">
            <v>0</v>
          </cell>
          <cell r="U143">
            <v>0</v>
          </cell>
          <cell r="V143">
            <v>29</v>
          </cell>
          <cell r="W143">
            <v>0</v>
          </cell>
          <cell r="X143">
            <v>0</v>
          </cell>
          <cell r="Y143">
            <v>29</v>
          </cell>
          <cell r="Z143">
            <v>0.63817613661370542</v>
          </cell>
          <cell r="AA143">
            <v>17</v>
          </cell>
        </row>
        <row r="144">
          <cell r="A144" t="str">
            <v>E07000175</v>
          </cell>
          <cell r="B144" t="str">
            <v>Newark and Sherwood</v>
          </cell>
          <cell r="E144">
            <v>49.518999999999998</v>
          </cell>
          <cell r="F144">
            <v>127</v>
          </cell>
          <cell r="G144">
            <v>0</v>
          </cell>
          <cell r="H144">
            <v>0</v>
          </cell>
          <cell r="I144">
            <v>0</v>
          </cell>
          <cell r="J144">
            <v>0</v>
          </cell>
          <cell r="K144">
            <v>0</v>
          </cell>
          <cell r="L144">
            <v>127</v>
          </cell>
          <cell r="M144">
            <v>2.5646721460449524</v>
          </cell>
          <cell r="O144">
            <v>6</v>
          </cell>
          <cell r="P144" t="str">
            <v>-</v>
          </cell>
          <cell r="Q144">
            <v>8</v>
          </cell>
          <cell r="R144">
            <v>145</v>
          </cell>
          <cell r="T144">
            <v>0</v>
          </cell>
          <cell r="U144">
            <v>18</v>
          </cell>
          <cell r="V144">
            <v>0</v>
          </cell>
          <cell r="W144">
            <v>0</v>
          </cell>
          <cell r="X144">
            <v>0</v>
          </cell>
          <cell r="Y144">
            <v>18</v>
          </cell>
          <cell r="Z144">
            <v>0.36349683959692242</v>
          </cell>
          <cell r="AA144">
            <v>7</v>
          </cell>
        </row>
        <row r="145">
          <cell r="A145" t="str">
            <v>E07000176</v>
          </cell>
          <cell r="B145" t="str">
            <v>Rushcliffe</v>
          </cell>
          <cell r="E145">
            <v>46.587000000000003</v>
          </cell>
          <cell r="F145">
            <v>10</v>
          </cell>
          <cell r="G145">
            <v>0</v>
          </cell>
          <cell r="H145">
            <v>0</v>
          </cell>
          <cell r="I145" t="str">
            <v>-</v>
          </cell>
          <cell r="J145">
            <v>0</v>
          </cell>
          <cell r="K145">
            <v>0</v>
          </cell>
          <cell r="L145">
            <v>11</v>
          </cell>
          <cell r="M145">
            <v>0.23611737179899969</v>
          </cell>
          <cell r="O145">
            <v>5</v>
          </cell>
          <cell r="P145" t="str">
            <v>-</v>
          </cell>
          <cell r="Q145">
            <v>9</v>
          </cell>
          <cell r="R145">
            <v>28</v>
          </cell>
          <cell r="T145" t="str">
            <v>-</v>
          </cell>
          <cell r="U145" t="str">
            <v>-</v>
          </cell>
          <cell r="V145">
            <v>0</v>
          </cell>
          <cell r="W145">
            <v>0</v>
          </cell>
          <cell r="X145">
            <v>0</v>
          </cell>
          <cell r="Y145" t="str">
            <v>-</v>
          </cell>
          <cell r="Z145" t="str">
            <v>-</v>
          </cell>
          <cell r="AA145" t="str">
            <v>-</v>
          </cell>
        </row>
        <row r="146">
          <cell r="E146" t="str">
            <v/>
          </cell>
          <cell r="F146" t="str">
            <v/>
          </cell>
          <cell r="G146" t="str">
            <v/>
          </cell>
          <cell r="H146" t="str">
            <v/>
          </cell>
          <cell r="I146" t="str">
            <v/>
          </cell>
          <cell r="J146" t="str">
            <v/>
          </cell>
          <cell r="K146" t="str">
            <v/>
          </cell>
          <cell r="L146" t="str">
            <v/>
          </cell>
          <cell r="M146" t="str">
            <v/>
          </cell>
          <cell r="O146" t="str">
            <v/>
          </cell>
          <cell r="P146" t="str">
            <v/>
          </cell>
          <cell r="Q146" t="str">
            <v/>
          </cell>
          <cell r="R146" t="str">
            <v/>
          </cell>
          <cell r="T146" t="str">
            <v/>
          </cell>
          <cell r="U146" t="str">
            <v/>
          </cell>
          <cell r="V146" t="str">
            <v/>
          </cell>
          <cell r="W146" t="str">
            <v/>
          </cell>
          <cell r="X146" t="str">
            <v/>
          </cell>
          <cell r="Y146" t="str">
            <v/>
          </cell>
          <cell r="Z146" t="str">
            <v/>
          </cell>
          <cell r="AA146" t="str">
            <v/>
          </cell>
        </row>
        <row r="147">
          <cell r="E147" t="str">
            <v/>
          </cell>
          <cell r="F147" t="str">
            <v/>
          </cell>
          <cell r="G147" t="str">
            <v/>
          </cell>
          <cell r="H147" t="str">
            <v/>
          </cell>
          <cell r="I147" t="str">
            <v/>
          </cell>
          <cell r="J147" t="str">
            <v/>
          </cell>
          <cell r="K147" t="str">
            <v/>
          </cell>
          <cell r="L147" t="str">
            <v/>
          </cell>
          <cell r="M147" t="str">
            <v/>
          </cell>
          <cell r="O147" t="str">
            <v/>
          </cell>
          <cell r="P147" t="str">
            <v/>
          </cell>
          <cell r="Q147" t="str">
            <v/>
          </cell>
          <cell r="R147" t="str">
            <v/>
          </cell>
          <cell r="T147" t="str">
            <v/>
          </cell>
          <cell r="U147" t="str">
            <v/>
          </cell>
          <cell r="V147" t="str">
            <v/>
          </cell>
          <cell r="W147" t="str">
            <v/>
          </cell>
          <cell r="X147" t="str">
            <v/>
          </cell>
          <cell r="Y147" t="str">
            <v/>
          </cell>
          <cell r="Z147" t="str">
            <v/>
          </cell>
          <cell r="AA147" t="str">
            <v/>
          </cell>
        </row>
        <row r="148">
          <cell r="A148" t="str">
            <v>E06000019</v>
          </cell>
          <cell r="B148" t="str">
            <v>Herefordshire, County of UA</v>
          </cell>
          <cell r="E148">
            <v>79.838999999999999</v>
          </cell>
          <cell r="F148">
            <v>211</v>
          </cell>
          <cell r="G148" t="str">
            <v>-</v>
          </cell>
          <cell r="H148" t="str">
            <v>-</v>
          </cell>
          <cell r="I148">
            <v>0</v>
          </cell>
          <cell r="J148" t="str">
            <v>-</v>
          </cell>
          <cell r="K148" t="str">
            <v>-</v>
          </cell>
          <cell r="L148">
            <v>219</v>
          </cell>
          <cell r="M148">
            <v>2.7430203284109269</v>
          </cell>
          <cell r="O148">
            <v>29</v>
          </cell>
          <cell r="P148">
            <v>40</v>
          </cell>
          <cell r="Q148">
            <v>49</v>
          </cell>
          <cell r="R148">
            <v>337</v>
          </cell>
          <cell r="T148">
            <v>0</v>
          </cell>
          <cell r="U148">
            <v>0</v>
          </cell>
          <cell r="V148">
            <v>35</v>
          </cell>
          <cell r="W148">
            <v>37</v>
          </cell>
          <cell r="X148">
            <v>0</v>
          </cell>
          <cell r="Y148">
            <v>72</v>
          </cell>
          <cell r="Z148">
            <v>0.90181490249126373</v>
          </cell>
          <cell r="AA148">
            <v>24</v>
          </cell>
        </row>
        <row r="149">
          <cell r="A149" t="str">
            <v>E06000051</v>
          </cell>
          <cell r="B149" t="str">
            <v>Shropshire UA</v>
          </cell>
          <cell r="E149">
            <v>132.40700000000001</v>
          </cell>
          <cell r="F149">
            <v>176</v>
          </cell>
          <cell r="G149" t="str">
            <v>-</v>
          </cell>
          <cell r="H149" t="str">
            <v>-</v>
          </cell>
          <cell r="I149" t="str">
            <v>-</v>
          </cell>
          <cell r="J149">
            <v>0</v>
          </cell>
          <cell r="K149">
            <v>19</v>
          </cell>
          <cell r="L149">
            <v>200</v>
          </cell>
          <cell r="M149">
            <v>1.5104941581638431</v>
          </cell>
          <cell r="O149">
            <v>39</v>
          </cell>
          <cell r="P149">
            <v>264</v>
          </cell>
          <cell r="Q149">
            <v>199</v>
          </cell>
          <cell r="R149">
            <v>702</v>
          </cell>
          <cell r="T149">
            <v>11</v>
          </cell>
          <cell r="U149">
            <v>20</v>
          </cell>
          <cell r="V149">
            <v>24</v>
          </cell>
          <cell r="W149">
            <v>0</v>
          </cell>
          <cell r="X149">
            <v>7</v>
          </cell>
          <cell r="Y149">
            <v>62</v>
          </cell>
          <cell r="Z149">
            <v>0.46825318903079138</v>
          </cell>
          <cell r="AA149">
            <v>53</v>
          </cell>
        </row>
        <row r="150">
          <cell r="A150" t="str">
            <v>E06000021</v>
          </cell>
          <cell r="B150" t="str">
            <v>Stoke-on-Trent UA</v>
          </cell>
          <cell r="E150">
            <v>108.074</v>
          </cell>
          <cell r="F150">
            <v>171</v>
          </cell>
          <cell r="G150">
            <v>16</v>
          </cell>
          <cell r="H150">
            <v>27</v>
          </cell>
          <cell r="I150">
            <v>7</v>
          </cell>
          <cell r="J150">
            <v>13</v>
          </cell>
          <cell r="K150">
            <v>5</v>
          </cell>
          <cell r="L150">
            <v>239</v>
          </cell>
          <cell r="M150">
            <v>2.211447711753058</v>
          </cell>
          <cell r="O150">
            <v>39</v>
          </cell>
          <cell r="P150">
            <v>154</v>
          </cell>
          <cell r="Q150">
            <v>198</v>
          </cell>
          <cell r="R150">
            <v>630</v>
          </cell>
          <cell r="T150">
            <v>11</v>
          </cell>
          <cell r="U150">
            <v>0</v>
          </cell>
          <cell r="V150">
            <v>10</v>
          </cell>
          <cell r="W150">
            <v>0</v>
          </cell>
          <cell r="X150">
            <v>0</v>
          </cell>
          <cell r="Y150">
            <v>21</v>
          </cell>
          <cell r="Z150">
            <v>0.1943113052167959</v>
          </cell>
          <cell r="AA150">
            <v>0</v>
          </cell>
        </row>
        <row r="151">
          <cell r="A151" t="str">
            <v>E06000020</v>
          </cell>
          <cell r="B151" t="str">
            <v>Telford and Wrekin UA</v>
          </cell>
          <cell r="E151">
            <v>67.596000000000004</v>
          </cell>
          <cell r="F151">
            <v>112</v>
          </cell>
          <cell r="G151" t="str">
            <v>-</v>
          </cell>
          <cell r="H151">
            <v>5</v>
          </cell>
          <cell r="I151">
            <v>0</v>
          </cell>
          <cell r="J151">
            <v>0</v>
          </cell>
          <cell r="K151">
            <v>0</v>
          </cell>
          <cell r="L151">
            <v>119</v>
          </cell>
          <cell r="M151">
            <v>1.7604591987691578</v>
          </cell>
          <cell r="O151">
            <v>10</v>
          </cell>
          <cell r="P151">
            <v>8</v>
          </cell>
          <cell r="Q151">
            <v>62</v>
          </cell>
          <cell r="R151">
            <v>199</v>
          </cell>
          <cell r="T151">
            <v>0</v>
          </cell>
          <cell r="U151">
            <v>17</v>
          </cell>
          <cell r="V151">
            <v>22</v>
          </cell>
          <cell r="W151">
            <v>16</v>
          </cell>
          <cell r="X151">
            <v>0</v>
          </cell>
          <cell r="Y151">
            <v>55</v>
          </cell>
          <cell r="Z151">
            <v>0.81365761287650151</v>
          </cell>
          <cell r="AA151">
            <v>0</v>
          </cell>
        </row>
        <row r="152">
          <cell r="E152" t="str">
            <v/>
          </cell>
          <cell r="F152" t="str">
            <v/>
          </cell>
          <cell r="G152" t="str">
            <v/>
          </cell>
          <cell r="H152" t="str">
            <v/>
          </cell>
          <cell r="I152" t="str">
            <v/>
          </cell>
          <cell r="J152" t="str">
            <v/>
          </cell>
          <cell r="K152" t="str">
            <v/>
          </cell>
          <cell r="L152" t="str">
            <v/>
          </cell>
          <cell r="M152" t="str">
            <v/>
          </cell>
          <cell r="O152" t="str">
            <v/>
          </cell>
          <cell r="P152" t="str">
            <v/>
          </cell>
          <cell r="Q152" t="str">
            <v/>
          </cell>
          <cell r="R152" t="str">
            <v/>
          </cell>
          <cell r="T152" t="str">
            <v/>
          </cell>
          <cell r="U152" t="str">
            <v/>
          </cell>
          <cell r="V152" t="str">
            <v/>
          </cell>
          <cell r="W152" t="str">
            <v/>
          </cell>
          <cell r="X152" t="str">
            <v/>
          </cell>
          <cell r="Y152" t="str">
            <v/>
          </cell>
          <cell r="Z152" t="str">
            <v/>
          </cell>
          <cell r="AA152" t="str">
            <v/>
          </cell>
        </row>
        <row r="153">
          <cell r="A153" t="str">
            <v>E10000034</v>
          </cell>
          <cell r="B153" t="str">
            <v>Worcestershire</v>
          </cell>
          <cell r="E153" t="str">
            <v/>
          </cell>
          <cell r="F153" t="str">
            <v/>
          </cell>
          <cell r="G153" t="str">
            <v/>
          </cell>
          <cell r="H153" t="str">
            <v/>
          </cell>
          <cell r="I153" t="str">
            <v/>
          </cell>
          <cell r="J153" t="str">
            <v/>
          </cell>
          <cell r="K153" t="str">
            <v/>
          </cell>
          <cell r="L153" t="str">
            <v/>
          </cell>
          <cell r="M153" t="str">
            <v/>
          </cell>
          <cell r="O153" t="str">
            <v/>
          </cell>
          <cell r="P153" t="str">
            <v/>
          </cell>
          <cell r="Q153" t="str">
            <v/>
          </cell>
          <cell r="R153" t="str">
            <v/>
          </cell>
          <cell r="T153" t="str">
            <v/>
          </cell>
          <cell r="U153" t="str">
            <v/>
          </cell>
          <cell r="V153" t="str">
            <v/>
          </cell>
          <cell r="W153" t="str">
            <v/>
          </cell>
          <cell r="X153" t="str">
            <v/>
          </cell>
          <cell r="Y153" t="str">
            <v/>
          </cell>
          <cell r="Z153" t="str">
            <v/>
          </cell>
          <cell r="AA153" t="str">
            <v/>
          </cell>
        </row>
        <row r="154">
          <cell r="A154" t="str">
            <v>E07000234</v>
          </cell>
          <cell r="B154" t="str">
            <v>Bromsgrove</v>
          </cell>
          <cell r="E154">
            <v>38.822000000000003</v>
          </cell>
          <cell r="F154">
            <v>63</v>
          </cell>
          <cell r="G154" t="str">
            <v>-</v>
          </cell>
          <cell r="H154" t="str">
            <v>-</v>
          </cell>
          <cell r="I154" t="str">
            <v>-</v>
          </cell>
          <cell r="J154">
            <v>0</v>
          </cell>
          <cell r="K154" t="str">
            <v>-</v>
          </cell>
          <cell r="L154">
            <v>68</v>
          </cell>
          <cell r="M154">
            <v>1.7515841533151304</v>
          </cell>
          <cell r="O154">
            <v>7</v>
          </cell>
          <cell r="P154">
            <v>11</v>
          </cell>
          <cell r="Q154">
            <v>27</v>
          </cell>
          <cell r="R154">
            <v>113</v>
          </cell>
          <cell r="T154" t="str">
            <v>-</v>
          </cell>
          <cell r="U154" t="str">
            <v>-</v>
          </cell>
          <cell r="V154">
            <v>35</v>
          </cell>
          <cell r="W154">
            <v>0</v>
          </cell>
          <cell r="X154">
            <v>0</v>
          </cell>
          <cell r="Y154">
            <v>40</v>
          </cell>
          <cell r="Z154">
            <v>1.0303436195971356</v>
          </cell>
          <cell r="AA154" t="str">
            <v>-</v>
          </cell>
        </row>
        <row r="155">
          <cell r="A155" t="str">
            <v>E07000235</v>
          </cell>
          <cell r="B155" t="str">
            <v>Malvern Hills</v>
          </cell>
          <cell r="E155">
            <v>32.64</v>
          </cell>
          <cell r="F155">
            <v>43</v>
          </cell>
          <cell r="G155" t="str">
            <v>-</v>
          </cell>
          <cell r="H155" t="str">
            <v>-</v>
          </cell>
          <cell r="I155">
            <v>0</v>
          </cell>
          <cell r="J155" t="str">
            <v>-</v>
          </cell>
          <cell r="K155" t="str">
            <v>-</v>
          </cell>
          <cell r="L155">
            <v>52</v>
          </cell>
          <cell r="M155">
            <v>1.5931372549019607</v>
          </cell>
          <cell r="O155" t="str">
            <v>-</v>
          </cell>
          <cell r="P155" t="str">
            <v>-</v>
          </cell>
          <cell r="Q155">
            <v>0</v>
          </cell>
          <cell r="R155">
            <v>59</v>
          </cell>
          <cell r="T155" t="str">
            <v>-</v>
          </cell>
          <cell r="U155">
            <v>0</v>
          </cell>
          <cell r="V155" t="str">
            <v>-</v>
          </cell>
          <cell r="W155">
            <v>0</v>
          </cell>
          <cell r="X155" t="str">
            <v>-</v>
          </cell>
          <cell r="Y155" t="str">
            <v>-</v>
          </cell>
          <cell r="Z155" t="str">
            <v>-</v>
          </cell>
          <cell r="AA155">
            <v>5</v>
          </cell>
        </row>
        <row r="156">
          <cell r="A156" t="str">
            <v>E07000236</v>
          </cell>
          <cell r="B156" t="str">
            <v>Redditch</v>
          </cell>
          <cell r="E156">
            <v>35.039000000000001</v>
          </cell>
          <cell r="F156">
            <v>79</v>
          </cell>
          <cell r="G156" t="str">
            <v>-</v>
          </cell>
          <cell r="H156" t="str">
            <v>-</v>
          </cell>
          <cell r="I156" t="str">
            <v>-</v>
          </cell>
          <cell r="J156" t="str">
            <v>-</v>
          </cell>
          <cell r="K156">
            <v>12</v>
          </cell>
          <cell r="L156">
            <v>98</v>
          </cell>
          <cell r="M156">
            <v>2.7968834727018463</v>
          </cell>
          <cell r="O156">
            <v>42</v>
          </cell>
          <cell r="P156">
            <v>30</v>
          </cell>
          <cell r="Q156">
            <v>33</v>
          </cell>
          <cell r="R156">
            <v>203</v>
          </cell>
          <cell r="T156" t="str">
            <v>-</v>
          </cell>
          <cell r="U156" t="str">
            <v>-</v>
          </cell>
          <cell r="V156">
            <v>16</v>
          </cell>
          <cell r="W156">
            <v>0</v>
          </cell>
          <cell r="X156">
            <v>0</v>
          </cell>
          <cell r="Y156">
            <v>21</v>
          </cell>
          <cell r="Z156">
            <v>0.59933217272182426</v>
          </cell>
          <cell r="AA156">
            <v>8</v>
          </cell>
        </row>
        <row r="157">
          <cell r="A157" t="str">
            <v>E07000237</v>
          </cell>
          <cell r="B157" t="str">
            <v>Worcester</v>
          </cell>
          <cell r="E157">
            <v>42.677999999999997</v>
          </cell>
          <cell r="F157">
            <v>166</v>
          </cell>
          <cell r="G157" t="str">
            <v>-</v>
          </cell>
          <cell r="H157" t="str">
            <v>-</v>
          </cell>
          <cell r="I157" t="str">
            <v>-</v>
          </cell>
          <cell r="J157" t="str">
            <v>-</v>
          </cell>
          <cell r="K157">
            <v>10</v>
          </cell>
          <cell r="L157">
            <v>187</v>
          </cell>
          <cell r="M157">
            <v>4.3816486245840949</v>
          </cell>
          <cell r="O157">
            <v>30</v>
          </cell>
          <cell r="P157">
            <v>183</v>
          </cell>
          <cell r="Q157">
            <v>71</v>
          </cell>
          <cell r="R157">
            <v>471</v>
          </cell>
          <cell r="T157">
            <v>20</v>
          </cell>
          <cell r="U157">
            <v>0</v>
          </cell>
          <cell r="V157">
            <v>18</v>
          </cell>
          <cell r="W157">
            <v>0</v>
          </cell>
          <cell r="X157" t="str">
            <v>-</v>
          </cell>
          <cell r="Y157">
            <v>40</v>
          </cell>
          <cell r="Z157">
            <v>0.93725104269178505</v>
          </cell>
          <cell r="AA157">
            <v>6</v>
          </cell>
        </row>
        <row r="158">
          <cell r="A158" t="str">
            <v>E07000238</v>
          </cell>
          <cell r="B158" t="str">
            <v>Wychavon</v>
          </cell>
          <cell r="E158">
            <v>50.149000000000001</v>
          </cell>
          <cell r="F158">
            <v>162</v>
          </cell>
          <cell r="G158">
            <v>0</v>
          </cell>
          <cell r="H158" t="str">
            <v>-</v>
          </cell>
          <cell r="I158">
            <v>5</v>
          </cell>
          <cell r="J158">
            <v>0</v>
          </cell>
          <cell r="K158" t="str">
            <v>-</v>
          </cell>
          <cell r="L158">
            <v>170</v>
          </cell>
          <cell r="M158">
            <v>3.3898981036511198</v>
          </cell>
          <cell r="O158">
            <v>14</v>
          </cell>
          <cell r="P158">
            <v>23</v>
          </cell>
          <cell r="Q158">
            <v>53</v>
          </cell>
          <cell r="R158">
            <v>260</v>
          </cell>
          <cell r="T158" t="str">
            <v>-</v>
          </cell>
          <cell r="U158">
            <v>0</v>
          </cell>
          <cell r="V158">
            <v>6</v>
          </cell>
          <cell r="W158">
            <v>0</v>
          </cell>
          <cell r="X158">
            <v>0</v>
          </cell>
          <cell r="Y158">
            <v>10</v>
          </cell>
          <cell r="Z158">
            <v>0.19940577080300703</v>
          </cell>
          <cell r="AA158">
            <v>0</v>
          </cell>
        </row>
        <row r="159">
          <cell r="A159" t="str">
            <v>E07000239</v>
          </cell>
          <cell r="B159" t="str">
            <v>Wyre Forest</v>
          </cell>
          <cell r="E159">
            <v>43.3</v>
          </cell>
          <cell r="F159">
            <v>126</v>
          </cell>
          <cell r="G159" t="str">
            <v>-</v>
          </cell>
          <cell r="H159" t="str">
            <v>-</v>
          </cell>
          <cell r="I159" t="str">
            <v>-</v>
          </cell>
          <cell r="J159">
            <v>0</v>
          </cell>
          <cell r="K159">
            <v>0</v>
          </cell>
          <cell r="L159">
            <v>134</v>
          </cell>
          <cell r="M159">
            <v>3.0946882217090073</v>
          </cell>
          <cell r="O159">
            <v>17</v>
          </cell>
          <cell r="P159">
            <v>67</v>
          </cell>
          <cell r="Q159">
            <v>18</v>
          </cell>
          <cell r="R159">
            <v>236</v>
          </cell>
          <cell r="T159" t="str">
            <v>-</v>
          </cell>
          <cell r="U159">
            <v>0</v>
          </cell>
          <cell r="V159" t="str">
            <v>-</v>
          </cell>
          <cell r="W159">
            <v>0</v>
          </cell>
          <cell r="X159">
            <v>0</v>
          </cell>
          <cell r="Y159" t="str">
            <v>-</v>
          </cell>
          <cell r="Z159" t="str">
            <v>-</v>
          </cell>
          <cell r="AA159">
            <v>27</v>
          </cell>
        </row>
        <row r="160">
          <cell r="A160" t="str">
            <v>E10000028</v>
          </cell>
          <cell r="B160" t="str">
            <v>Staffordshire</v>
          </cell>
          <cell r="E160" t="str">
            <v/>
          </cell>
          <cell r="F160" t="str">
            <v/>
          </cell>
          <cell r="G160" t="str">
            <v/>
          </cell>
          <cell r="H160" t="str">
            <v/>
          </cell>
          <cell r="I160" t="str">
            <v/>
          </cell>
          <cell r="J160" t="str">
            <v/>
          </cell>
          <cell r="K160" t="str">
            <v/>
          </cell>
          <cell r="L160" t="str">
            <v/>
          </cell>
          <cell r="M160" t="str">
            <v/>
          </cell>
          <cell r="O160" t="str">
            <v/>
          </cell>
          <cell r="P160" t="str">
            <v/>
          </cell>
          <cell r="Q160" t="str">
            <v/>
          </cell>
          <cell r="R160" t="str">
            <v/>
          </cell>
          <cell r="T160" t="str">
            <v/>
          </cell>
          <cell r="U160" t="str">
            <v/>
          </cell>
          <cell r="V160" t="str">
            <v/>
          </cell>
          <cell r="W160" t="str">
            <v/>
          </cell>
          <cell r="X160" t="str">
            <v/>
          </cell>
          <cell r="Y160" t="str">
            <v/>
          </cell>
          <cell r="Z160" t="str">
            <v/>
          </cell>
          <cell r="AA160" t="str">
            <v/>
          </cell>
        </row>
        <row r="161">
          <cell r="A161" t="str">
            <v>E07000192</v>
          </cell>
          <cell r="B161" t="str">
            <v>Cannock Chase</v>
          </cell>
          <cell r="E161">
            <v>41.383000000000003</v>
          </cell>
          <cell r="F161">
            <v>41</v>
          </cell>
          <cell r="G161">
            <v>0</v>
          </cell>
          <cell r="H161">
            <v>0</v>
          </cell>
          <cell r="I161">
            <v>0</v>
          </cell>
          <cell r="J161" t="str">
            <v>-</v>
          </cell>
          <cell r="K161">
            <v>0</v>
          </cell>
          <cell r="L161">
            <v>42</v>
          </cell>
          <cell r="M161">
            <v>1.0149095039025686</v>
          </cell>
          <cell r="O161">
            <v>18</v>
          </cell>
          <cell r="P161">
            <v>35</v>
          </cell>
          <cell r="Q161">
            <v>69</v>
          </cell>
          <cell r="R161">
            <v>164</v>
          </cell>
          <cell r="T161">
            <v>5</v>
          </cell>
          <cell r="U161">
            <v>0</v>
          </cell>
          <cell r="V161" t="str">
            <v>-</v>
          </cell>
          <cell r="W161">
            <v>0</v>
          </cell>
          <cell r="X161">
            <v>0</v>
          </cell>
          <cell r="Y161">
            <v>6</v>
          </cell>
          <cell r="Z161">
            <v>0.14498707198608124</v>
          </cell>
          <cell r="AA161">
            <v>0</v>
          </cell>
        </row>
        <row r="162">
          <cell r="A162" t="str">
            <v>E07000193</v>
          </cell>
          <cell r="B162" t="str">
            <v>East Staffordshire</v>
          </cell>
          <cell r="E162">
            <v>48.225000000000001</v>
          </cell>
          <cell r="F162">
            <v>70</v>
          </cell>
          <cell r="G162">
            <v>0</v>
          </cell>
          <cell r="H162" t="str">
            <v>-</v>
          </cell>
          <cell r="I162" t="str">
            <v>-</v>
          </cell>
          <cell r="J162">
            <v>0</v>
          </cell>
          <cell r="K162" t="str">
            <v>-</v>
          </cell>
          <cell r="L162">
            <v>78</v>
          </cell>
          <cell r="M162">
            <v>1.6174183514774494</v>
          </cell>
          <cell r="O162">
            <v>24</v>
          </cell>
          <cell r="P162">
            <v>50</v>
          </cell>
          <cell r="Q162">
            <v>18</v>
          </cell>
          <cell r="R162">
            <v>170</v>
          </cell>
          <cell r="T162">
            <v>5</v>
          </cell>
          <cell r="U162" t="str">
            <v>-</v>
          </cell>
          <cell r="V162" t="str">
            <v>-</v>
          </cell>
          <cell r="W162">
            <v>0</v>
          </cell>
          <cell r="X162">
            <v>0</v>
          </cell>
          <cell r="Y162">
            <v>9</v>
          </cell>
          <cell r="Z162">
            <v>0.18662519440124417</v>
          </cell>
          <cell r="AA162">
            <v>9</v>
          </cell>
        </row>
        <row r="163">
          <cell r="A163" t="str">
            <v>E07000194</v>
          </cell>
          <cell r="B163" t="str">
            <v>Lichfield</v>
          </cell>
          <cell r="E163">
            <v>41.954999999999998</v>
          </cell>
          <cell r="F163">
            <v>58</v>
          </cell>
          <cell r="G163" t="str">
            <v>-</v>
          </cell>
          <cell r="H163">
            <v>0</v>
          </cell>
          <cell r="I163">
            <v>0</v>
          </cell>
          <cell r="J163">
            <v>0</v>
          </cell>
          <cell r="K163" t="str">
            <v>-</v>
          </cell>
          <cell r="L163">
            <v>62</v>
          </cell>
          <cell r="M163">
            <v>1.4777738052675486</v>
          </cell>
          <cell r="O163">
            <v>8</v>
          </cell>
          <cell r="P163" t="str">
            <v>-</v>
          </cell>
          <cell r="Q163">
            <v>7</v>
          </cell>
          <cell r="R163">
            <v>81</v>
          </cell>
          <cell r="T163">
            <v>0</v>
          </cell>
          <cell r="U163">
            <v>0</v>
          </cell>
          <cell r="V163">
            <v>21</v>
          </cell>
          <cell r="W163">
            <v>0</v>
          </cell>
          <cell r="X163">
            <v>0</v>
          </cell>
          <cell r="Y163">
            <v>21</v>
          </cell>
          <cell r="Z163">
            <v>0.50053628888094392</v>
          </cell>
          <cell r="AA163">
            <v>0</v>
          </cell>
        </row>
        <row r="164">
          <cell r="A164" t="str">
            <v>E07000195</v>
          </cell>
          <cell r="B164" t="str">
            <v>Newcastle-under-Lyme</v>
          </cell>
          <cell r="E164">
            <v>52.933</v>
          </cell>
          <cell r="F164">
            <v>11</v>
          </cell>
          <cell r="G164" t="str">
            <v>-</v>
          </cell>
          <cell r="H164">
            <v>0</v>
          </cell>
          <cell r="I164" t="str">
            <v>-</v>
          </cell>
          <cell r="J164">
            <v>0</v>
          </cell>
          <cell r="K164" t="str">
            <v>-</v>
          </cell>
          <cell r="L164">
            <v>18</v>
          </cell>
          <cell r="M164">
            <v>0.34005251922241325</v>
          </cell>
          <cell r="O164">
            <v>18</v>
          </cell>
          <cell r="P164">
            <v>41</v>
          </cell>
          <cell r="Q164">
            <v>20</v>
          </cell>
          <cell r="R164">
            <v>97</v>
          </cell>
          <cell r="T164" t="str">
            <v>-</v>
          </cell>
          <cell r="U164">
            <v>0</v>
          </cell>
          <cell r="V164">
            <v>0</v>
          </cell>
          <cell r="W164">
            <v>0</v>
          </cell>
          <cell r="X164">
            <v>0</v>
          </cell>
          <cell r="Y164" t="str">
            <v>-</v>
          </cell>
          <cell r="Z164" t="str">
            <v>-</v>
          </cell>
          <cell r="AA164">
            <v>5</v>
          </cell>
        </row>
        <row r="165">
          <cell r="A165" t="str">
            <v>E07000196</v>
          </cell>
          <cell r="B165" t="str">
            <v>South Staffordshire</v>
          </cell>
          <cell r="E165">
            <v>44.926000000000002</v>
          </cell>
          <cell r="F165">
            <v>9</v>
          </cell>
          <cell r="G165" t="str">
            <v>-</v>
          </cell>
          <cell r="H165" t="str">
            <v>-</v>
          </cell>
          <cell r="I165">
            <v>0</v>
          </cell>
          <cell r="J165">
            <v>0</v>
          </cell>
          <cell r="K165">
            <v>14</v>
          </cell>
          <cell r="L165">
            <v>27</v>
          </cell>
          <cell r="M165">
            <v>0.60098829185772151</v>
          </cell>
          <cell r="O165" t="str">
            <v>-</v>
          </cell>
          <cell r="P165" t="str">
            <v>-</v>
          </cell>
          <cell r="Q165">
            <v>0</v>
          </cell>
          <cell r="R165">
            <v>33</v>
          </cell>
          <cell r="T165" t="str">
            <v>-</v>
          </cell>
          <cell r="U165">
            <v>0</v>
          </cell>
          <cell r="V165" t="str">
            <v>-</v>
          </cell>
          <cell r="W165">
            <v>0</v>
          </cell>
          <cell r="X165">
            <v>0</v>
          </cell>
          <cell r="Y165">
            <v>5</v>
          </cell>
          <cell r="Z165">
            <v>0.11129412812180028</v>
          </cell>
          <cell r="AA165" t="str">
            <v>-</v>
          </cell>
        </row>
        <row r="166">
          <cell r="A166" t="str">
            <v>E07000197</v>
          </cell>
          <cell r="B166" t="str">
            <v>Stafford</v>
          </cell>
          <cell r="E166">
            <v>56.555999999999997</v>
          </cell>
          <cell r="F166">
            <v>46</v>
          </cell>
          <cell r="G166" t="str">
            <v>-</v>
          </cell>
          <cell r="H166">
            <v>0</v>
          </cell>
          <cell r="I166" t="str">
            <v>-</v>
          </cell>
          <cell r="J166" t="str">
            <v>-</v>
          </cell>
          <cell r="K166">
            <v>0</v>
          </cell>
          <cell r="L166">
            <v>49</v>
          </cell>
          <cell r="M166">
            <v>0.86639790649975246</v>
          </cell>
          <cell r="O166">
            <v>11</v>
          </cell>
          <cell r="P166">
            <v>6</v>
          </cell>
          <cell r="Q166">
            <v>16</v>
          </cell>
          <cell r="R166">
            <v>82</v>
          </cell>
          <cell r="T166" t="str">
            <v>-</v>
          </cell>
          <cell r="U166">
            <v>0</v>
          </cell>
          <cell r="V166" t="str">
            <v>-</v>
          </cell>
          <cell r="W166">
            <v>0</v>
          </cell>
          <cell r="X166">
            <v>0</v>
          </cell>
          <cell r="Y166" t="str">
            <v>-</v>
          </cell>
          <cell r="Z166" t="str">
            <v>-</v>
          </cell>
          <cell r="AA166" t="str">
            <v>-</v>
          </cell>
        </row>
        <row r="167">
          <cell r="A167" t="str">
            <v>E07000198</v>
          </cell>
          <cell r="B167" t="str">
            <v>Staffordshire Moorlands</v>
          </cell>
          <cell r="E167">
            <v>42.109000000000002</v>
          </cell>
          <cell r="F167">
            <v>66</v>
          </cell>
          <cell r="G167">
            <v>0</v>
          </cell>
          <cell r="H167">
            <v>0</v>
          </cell>
          <cell r="I167">
            <v>0</v>
          </cell>
          <cell r="J167" t="str">
            <v>-</v>
          </cell>
          <cell r="K167">
            <v>0</v>
          </cell>
          <cell r="L167">
            <v>67</v>
          </cell>
          <cell r="M167">
            <v>1.5911087890949678</v>
          </cell>
          <cell r="O167" t="str">
            <v>-</v>
          </cell>
          <cell r="P167" t="str">
            <v>-</v>
          </cell>
          <cell r="Q167">
            <v>31</v>
          </cell>
          <cell r="R167">
            <v>104</v>
          </cell>
          <cell r="T167" t="str">
            <v>-</v>
          </cell>
          <cell r="U167" t="str">
            <v>-</v>
          </cell>
          <cell r="V167">
            <v>0</v>
          </cell>
          <cell r="W167">
            <v>0</v>
          </cell>
          <cell r="X167">
            <v>11</v>
          </cell>
          <cell r="Y167">
            <v>15</v>
          </cell>
          <cell r="Z167">
            <v>0.35621838561827635</v>
          </cell>
          <cell r="AA167">
            <v>10</v>
          </cell>
        </row>
        <row r="168">
          <cell r="A168" t="str">
            <v>E07000199</v>
          </cell>
          <cell r="B168" t="str">
            <v>Tamworth</v>
          </cell>
          <cell r="E168">
            <v>32.082000000000001</v>
          </cell>
          <cell r="F168">
            <v>64</v>
          </cell>
          <cell r="G168">
            <v>0</v>
          </cell>
          <cell r="H168">
            <v>0</v>
          </cell>
          <cell r="I168" t="str">
            <v>-</v>
          </cell>
          <cell r="J168">
            <v>0</v>
          </cell>
          <cell r="K168" t="str">
            <v>-</v>
          </cell>
          <cell r="L168">
            <v>67</v>
          </cell>
          <cell r="M168">
            <v>2.0883984788978243</v>
          </cell>
          <cell r="O168">
            <v>15</v>
          </cell>
          <cell r="P168">
            <v>8</v>
          </cell>
          <cell r="Q168" t="str">
            <v>-</v>
          </cell>
          <cell r="R168">
            <v>92</v>
          </cell>
          <cell r="T168" t="str">
            <v>-</v>
          </cell>
          <cell r="U168">
            <v>0</v>
          </cell>
          <cell r="V168">
            <v>0</v>
          </cell>
          <cell r="W168" t="str">
            <v>-</v>
          </cell>
          <cell r="X168">
            <v>0</v>
          </cell>
          <cell r="Y168">
            <v>7</v>
          </cell>
          <cell r="Z168">
            <v>0.21819088585499657</v>
          </cell>
          <cell r="AA168" t="str">
            <v>-</v>
          </cell>
        </row>
        <row r="169">
          <cell r="A169" t="str">
            <v>E10000031</v>
          </cell>
          <cell r="B169" t="str">
            <v>Warwickshire</v>
          </cell>
          <cell r="E169" t="str">
            <v/>
          </cell>
          <cell r="F169" t="str">
            <v/>
          </cell>
          <cell r="G169" t="str">
            <v/>
          </cell>
          <cell r="H169" t="str">
            <v/>
          </cell>
          <cell r="I169" t="str">
            <v/>
          </cell>
          <cell r="J169" t="str">
            <v/>
          </cell>
          <cell r="K169" t="str">
            <v/>
          </cell>
          <cell r="L169" t="str">
            <v/>
          </cell>
          <cell r="M169" t="str">
            <v/>
          </cell>
          <cell r="O169" t="str">
            <v/>
          </cell>
          <cell r="P169" t="str">
            <v/>
          </cell>
          <cell r="Q169" t="str">
            <v/>
          </cell>
          <cell r="R169" t="str">
            <v/>
          </cell>
          <cell r="T169" t="str">
            <v/>
          </cell>
          <cell r="U169" t="str">
            <v/>
          </cell>
          <cell r="V169" t="str">
            <v/>
          </cell>
          <cell r="W169" t="str">
            <v/>
          </cell>
          <cell r="X169" t="str">
            <v/>
          </cell>
          <cell r="Y169" t="str">
            <v/>
          </cell>
          <cell r="Z169" t="str">
            <v/>
          </cell>
          <cell r="AA169" t="str">
            <v/>
          </cell>
        </row>
        <row r="170">
          <cell r="A170" t="str">
            <v>E07000218</v>
          </cell>
          <cell r="B170" t="str">
            <v>North Warwickshire</v>
          </cell>
          <cell r="E170">
            <v>26.126000000000001</v>
          </cell>
          <cell r="F170">
            <v>34</v>
          </cell>
          <cell r="G170" t="str">
            <v>-</v>
          </cell>
          <cell r="H170">
            <v>0</v>
          </cell>
          <cell r="I170">
            <v>0</v>
          </cell>
          <cell r="J170">
            <v>0</v>
          </cell>
          <cell r="K170">
            <v>0</v>
          </cell>
          <cell r="L170">
            <v>35</v>
          </cell>
          <cell r="M170">
            <v>1.339661639745847</v>
          </cell>
          <cell r="O170" t="str">
            <v>-</v>
          </cell>
          <cell r="P170">
            <v>15</v>
          </cell>
          <cell r="Q170">
            <v>7</v>
          </cell>
          <cell r="R170">
            <v>59</v>
          </cell>
          <cell r="T170">
            <v>0</v>
          </cell>
          <cell r="U170">
            <v>0</v>
          </cell>
          <cell r="V170">
            <v>0</v>
          </cell>
          <cell r="W170">
            <v>0</v>
          </cell>
          <cell r="X170">
            <v>0</v>
          </cell>
          <cell r="Y170">
            <v>0</v>
          </cell>
          <cell r="Z170">
            <v>0</v>
          </cell>
          <cell r="AA170">
            <v>0</v>
          </cell>
        </row>
        <row r="171">
          <cell r="A171" t="str">
            <v>E07000219</v>
          </cell>
          <cell r="B171" t="str">
            <v>Nuneaton and Bedworth</v>
          </cell>
          <cell r="E171">
            <v>53.491999999999997</v>
          </cell>
          <cell r="F171">
            <v>163</v>
          </cell>
          <cell r="G171" t="str">
            <v>-</v>
          </cell>
          <cell r="H171" t="str">
            <v>-</v>
          </cell>
          <cell r="I171" t="str">
            <v>-</v>
          </cell>
          <cell r="J171" t="str">
            <v>-</v>
          </cell>
          <cell r="K171">
            <v>0</v>
          </cell>
          <cell r="L171">
            <v>172</v>
          </cell>
          <cell r="M171">
            <v>3.2154340836012865</v>
          </cell>
          <cell r="O171">
            <v>41</v>
          </cell>
          <cell r="P171" t="str">
            <v>-</v>
          </cell>
          <cell r="Q171">
            <v>34</v>
          </cell>
          <cell r="R171">
            <v>251</v>
          </cell>
          <cell r="T171" t="str">
            <v>-</v>
          </cell>
          <cell r="U171">
            <v>5</v>
          </cell>
          <cell r="V171">
            <v>0</v>
          </cell>
          <cell r="W171">
            <v>0</v>
          </cell>
          <cell r="X171">
            <v>0</v>
          </cell>
          <cell r="Y171">
            <v>9</v>
          </cell>
          <cell r="Z171">
            <v>0.168249457862858</v>
          </cell>
          <cell r="AA171">
            <v>0</v>
          </cell>
        </row>
        <row r="172">
          <cell r="A172" t="str">
            <v>E07000220</v>
          </cell>
          <cell r="B172" t="str">
            <v>Rugby</v>
          </cell>
          <cell r="E172">
            <v>42.691000000000003</v>
          </cell>
          <cell r="F172">
            <v>94</v>
          </cell>
          <cell r="G172">
            <v>5</v>
          </cell>
          <cell r="H172" t="str">
            <v>-</v>
          </cell>
          <cell r="I172" t="str">
            <v>-</v>
          </cell>
          <cell r="J172">
            <v>0</v>
          </cell>
          <cell r="K172">
            <v>0</v>
          </cell>
          <cell r="L172">
            <v>106</v>
          </cell>
          <cell r="M172">
            <v>2.4829589374809675</v>
          </cell>
          <cell r="O172">
            <v>16</v>
          </cell>
          <cell r="P172">
            <v>13</v>
          </cell>
          <cell r="Q172">
            <v>37</v>
          </cell>
          <cell r="R172">
            <v>172</v>
          </cell>
          <cell r="T172">
            <v>6</v>
          </cell>
          <cell r="U172">
            <v>0</v>
          </cell>
          <cell r="V172">
            <v>20</v>
          </cell>
          <cell r="W172">
            <v>0</v>
          </cell>
          <cell r="X172">
            <v>0</v>
          </cell>
          <cell r="Y172">
            <v>26</v>
          </cell>
          <cell r="Z172">
            <v>0.60902766391042606</v>
          </cell>
          <cell r="AA172">
            <v>14</v>
          </cell>
        </row>
        <row r="173">
          <cell r="A173" t="str">
            <v>E07000221</v>
          </cell>
          <cell r="B173" t="str">
            <v>Stratford-on-Avon</v>
          </cell>
          <cell r="E173">
            <v>52.744</v>
          </cell>
          <cell r="F173">
            <v>77</v>
          </cell>
          <cell r="G173" t="str">
            <v>-</v>
          </cell>
          <cell r="H173" t="str">
            <v>-</v>
          </cell>
          <cell r="I173">
            <v>0</v>
          </cell>
          <cell r="J173">
            <v>0</v>
          </cell>
          <cell r="K173">
            <v>6</v>
          </cell>
          <cell r="L173">
            <v>86</v>
          </cell>
          <cell r="M173">
            <v>1.6305172152282723</v>
          </cell>
          <cell r="O173">
            <v>5</v>
          </cell>
          <cell r="P173">
            <v>31</v>
          </cell>
          <cell r="Q173">
            <v>80</v>
          </cell>
          <cell r="R173">
            <v>202</v>
          </cell>
          <cell r="T173">
            <v>6</v>
          </cell>
          <cell r="U173" t="str">
            <v>-</v>
          </cell>
          <cell r="V173">
            <v>16</v>
          </cell>
          <cell r="W173">
            <v>0</v>
          </cell>
          <cell r="X173">
            <v>0</v>
          </cell>
          <cell r="Y173">
            <v>23</v>
          </cell>
          <cell r="Z173">
            <v>0.43606855756104962</v>
          </cell>
          <cell r="AA173" t="str">
            <v>-</v>
          </cell>
        </row>
        <row r="174">
          <cell r="A174" t="str">
            <v>E07000222</v>
          </cell>
          <cell r="B174" t="str">
            <v>Warwick</v>
          </cell>
          <cell r="E174">
            <v>59.491999999999997</v>
          </cell>
          <cell r="F174">
            <v>109</v>
          </cell>
          <cell r="G174" t="str">
            <v>-</v>
          </cell>
          <cell r="H174" t="str">
            <v>-</v>
          </cell>
          <cell r="I174" t="str">
            <v>-</v>
          </cell>
          <cell r="J174">
            <v>12</v>
          </cell>
          <cell r="K174">
            <v>0</v>
          </cell>
          <cell r="L174">
            <v>129</v>
          </cell>
          <cell r="M174">
            <v>2.1683587709271834</v>
          </cell>
          <cell r="O174">
            <v>32</v>
          </cell>
          <cell r="P174">
            <v>196</v>
          </cell>
          <cell r="Q174">
            <v>351</v>
          </cell>
          <cell r="R174">
            <v>708</v>
          </cell>
          <cell r="T174">
            <v>0</v>
          </cell>
          <cell r="U174">
            <v>0</v>
          </cell>
          <cell r="V174">
            <v>10</v>
          </cell>
          <cell r="W174" t="str">
            <v>-</v>
          </cell>
          <cell r="X174">
            <v>0</v>
          </cell>
          <cell r="Y174">
            <v>14</v>
          </cell>
          <cell r="Z174">
            <v>0.23532575808512071</v>
          </cell>
          <cell r="AA174">
            <v>18</v>
          </cell>
        </row>
        <row r="175">
          <cell r="A175" t="str">
            <v>E11000005</v>
          </cell>
          <cell r="B175" t="str">
            <v>West Midlands</v>
          </cell>
          <cell r="E175" t="str">
            <v/>
          </cell>
          <cell r="F175" t="str">
            <v/>
          </cell>
          <cell r="G175" t="str">
            <v/>
          </cell>
          <cell r="H175" t="str">
            <v/>
          </cell>
          <cell r="I175" t="str">
            <v/>
          </cell>
          <cell r="J175" t="str">
            <v/>
          </cell>
          <cell r="K175" t="str">
            <v/>
          </cell>
          <cell r="L175" t="str">
            <v/>
          </cell>
          <cell r="M175" t="str">
            <v/>
          </cell>
          <cell r="O175" t="str">
            <v/>
          </cell>
          <cell r="P175" t="str">
            <v/>
          </cell>
          <cell r="Q175" t="str">
            <v/>
          </cell>
          <cell r="R175" t="str">
            <v/>
          </cell>
          <cell r="T175" t="str">
            <v/>
          </cell>
          <cell r="U175" t="str">
            <v/>
          </cell>
          <cell r="V175" t="str">
            <v/>
          </cell>
          <cell r="W175" t="str">
            <v/>
          </cell>
          <cell r="X175" t="str">
            <v/>
          </cell>
          <cell r="Y175" t="str">
            <v/>
          </cell>
          <cell r="Z175" t="str">
            <v/>
          </cell>
          <cell r="AA175" t="str">
            <v/>
          </cell>
        </row>
        <row r="176">
          <cell r="A176" t="str">
            <v>E08000025</v>
          </cell>
          <cell r="B176" t="str">
            <v>Birmingham</v>
          </cell>
          <cell r="E176">
            <v>418.84500000000003</v>
          </cell>
          <cell r="F176">
            <v>1273</v>
          </cell>
          <cell r="G176">
            <v>667</v>
          </cell>
          <cell r="H176">
            <v>612</v>
          </cell>
          <cell r="I176">
            <v>178</v>
          </cell>
          <cell r="J176">
            <v>243</v>
          </cell>
          <cell r="K176">
            <v>187</v>
          </cell>
          <cell r="L176">
            <v>3160</v>
          </cell>
          <cell r="M176">
            <v>7.5445570557127333</v>
          </cell>
          <cell r="O176">
            <v>344</v>
          </cell>
          <cell r="P176">
            <v>659</v>
          </cell>
          <cell r="Q176">
            <v>1329</v>
          </cell>
          <cell r="R176">
            <v>5492</v>
          </cell>
          <cell r="T176">
            <v>149</v>
          </cell>
          <cell r="U176">
            <v>75</v>
          </cell>
          <cell r="V176">
            <v>195</v>
          </cell>
          <cell r="W176">
            <v>344</v>
          </cell>
          <cell r="X176">
            <v>5</v>
          </cell>
          <cell r="Y176">
            <v>768</v>
          </cell>
          <cell r="Z176">
            <v>1.8336138667048669</v>
          </cell>
          <cell r="AA176">
            <v>1673</v>
          </cell>
        </row>
        <row r="177">
          <cell r="A177" t="str">
            <v>E08000026</v>
          </cell>
          <cell r="B177" t="str">
            <v>Coventry</v>
          </cell>
          <cell r="E177">
            <v>132.505</v>
          </cell>
          <cell r="F177">
            <v>338</v>
          </cell>
          <cell r="G177">
            <v>95</v>
          </cell>
          <cell r="H177">
            <v>53</v>
          </cell>
          <cell r="I177">
            <v>25</v>
          </cell>
          <cell r="J177">
            <v>21</v>
          </cell>
          <cell r="K177">
            <v>18</v>
          </cell>
          <cell r="L177">
            <v>550</v>
          </cell>
          <cell r="M177">
            <v>4.1507867627636692</v>
          </cell>
          <cell r="O177">
            <v>42</v>
          </cell>
          <cell r="P177">
            <v>263</v>
          </cell>
          <cell r="Q177">
            <v>168</v>
          </cell>
          <cell r="R177">
            <v>1023</v>
          </cell>
          <cell r="T177">
            <v>20</v>
          </cell>
          <cell r="U177">
            <v>0</v>
          </cell>
          <cell r="V177">
            <v>6</v>
          </cell>
          <cell r="W177">
            <v>0</v>
          </cell>
          <cell r="X177">
            <v>9</v>
          </cell>
          <cell r="Y177">
            <v>35</v>
          </cell>
          <cell r="Z177">
            <v>0.2641409758122335</v>
          </cell>
          <cell r="AA177">
            <v>446</v>
          </cell>
        </row>
        <row r="178">
          <cell r="A178" t="str">
            <v>E08000027</v>
          </cell>
          <cell r="B178" t="str">
            <v>Dudley</v>
          </cell>
          <cell r="E178">
            <v>130.90899999999999</v>
          </cell>
          <cell r="F178">
            <v>117</v>
          </cell>
          <cell r="G178">
            <v>8</v>
          </cell>
          <cell r="H178">
            <v>11</v>
          </cell>
          <cell r="I178">
            <v>6</v>
          </cell>
          <cell r="J178">
            <v>7</v>
          </cell>
          <cell r="K178" t="str">
            <v>-</v>
          </cell>
          <cell r="L178">
            <v>150</v>
          </cell>
          <cell r="M178">
            <v>1.1458341290514786</v>
          </cell>
          <cell r="O178">
            <v>38</v>
          </cell>
          <cell r="P178">
            <v>378</v>
          </cell>
          <cell r="Q178">
            <v>1304</v>
          </cell>
          <cell r="R178">
            <v>1870</v>
          </cell>
          <cell r="T178" t="str">
            <v>-</v>
          </cell>
          <cell r="U178" t="str">
            <v>-</v>
          </cell>
          <cell r="V178">
            <v>25</v>
          </cell>
          <cell r="W178">
            <v>0</v>
          </cell>
          <cell r="X178">
            <v>0</v>
          </cell>
          <cell r="Y178">
            <v>29</v>
          </cell>
          <cell r="Z178">
            <v>0.22152793161661918</v>
          </cell>
          <cell r="AA178">
            <v>16</v>
          </cell>
        </row>
        <row r="179">
          <cell r="A179" t="str">
            <v>E08000028</v>
          </cell>
          <cell r="B179" t="str">
            <v>Sandwell</v>
          </cell>
          <cell r="E179">
            <v>123.83199999999999</v>
          </cell>
          <cell r="F179">
            <v>319</v>
          </cell>
          <cell r="G179">
            <v>75</v>
          </cell>
          <cell r="H179">
            <v>82</v>
          </cell>
          <cell r="I179">
            <v>27</v>
          </cell>
          <cell r="J179">
            <v>22</v>
          </cell>
          <cell r="K179">
            <v>28</v>
          </cell>
          <cell r="L179">
            <v>553</v>
          </cell>
          <cell r="M179">
            <v>4.4657277601912266</v>
          </cell>
          <cell r="O179">
            <v>75</v>
          </cell>
          <cell r="P179">
            <v>96</v>
          </cell>
          <cell r="Q179">
            <v>80</v>
          </cell>
          <cell r="R179">
            <v>804</v>
          </cell>
          <cell r="T179">
            <v>9</v>
          </cell>
          <cell r="U179">
            <v>0</v>
          </cell>
          <cell r="V179">
            <v>0</v>
          </cell>
          <cell r="W179">
            <v>24</v>
          </cell>
          <cell r="X179">
            <v>14</v>
          </cell>
          <cell r="Y179">
            <v>47</v>
          </cell>
          <cell r="Z179">
            <v>0.37954648233089994</v>
          </cell>
          <cell r="AA179">
            <v>0</v>
          </cell>
        </row>
        <row r="180">
          <cell r="A180" t="str">
            <v>E08000029</v>
          </cell>
          <cell r="B180" t="str">
            <v>Solihull</v>
          </cell>
          <cell r="E180">
            <v>86.876000000000005</v>
          </cell>
          <cell r="F180">
            <v>432</v>
          </cell>
          <cell r="G180">
            <v>17</v>
          </cell>
          <cell r="H180">
            <v>23</v>
          </cell>
          <cell r="I180">
            <v>24</v>
          </cell>
          <cell r="J180">
            <v>9</v>
          </cell>
          <cell r="K180">
            <v>5</v>
          </cell>
          <cell r="L180">
            <v>510</v>
          </cell>
          <cell r="M180">
            <v>5.8704360237579998</v>
          </cell>
          <cell r="O180">
            <v>42</v>
          </cell>
          <cell r="P180">
            <v>176</v>
          </cell>
          <cell r="Q180">
            <v>109</v>
          </cell>
          <cell r="R180">
            <v>837</v>
          </cell>
          <cell r="T180">
            <v>21</v>
          </cell>
          <cell r="U180">
            <v>0</v>
          </cell>
          <cell r="V180">
            <v>38</v>
          </cell>
          <cell r="W180">
            <v>15</v>
          </cell>
          <cell r="X180">
            <v>0</v>
          </cell>
          <cell r="Y180">
            <v>74</v>
          </cell>
          <cell r="Z180">
            <v>0.85178875638841567</v>
          </cell>
          <cell r="AA180">
            <v>99</v>
          </cell>
        </row>
        <row r="181">
          <cell r="A181" t="str">
            <v>E08000030</v>
          </cell>
          <cell r="B181" t="str">
            <v>Walsall</v>
          </cell>
          <cell r="E181">
            <v>109.398</v>
          </cell>
          <cell r="F181">
            <v>243</v>
          </cell>
          <cell r="G181">
            <v>24</v>
          </cell>
          <cell r="H181">
            <v>42</v>
          </cell>
          <cell r="I181">
            <v>18</v>
          </cell>
          <cell r="J181">
            <v>5</v>
          </cell>
          <cell r="K181">
            <v>0</v>
          </cell>
          <cell r="L181">
            <v>332</v>
          </cell>
          <cell r="M181">
            <v>3.0347903983619444</v>
          </cell>
          <cell r="O181">
            <v>8</v>
          </cell>
          <cell r="P181">
            <v>15</v>
          </cell>
          <cell r="Q181">
            <v>64</v>
          </cell>
          <cell r="R181">
            <v>419</v>
          </cell>
          <cell r="T181">
            <v>0</v>
          </cell>
          <cell r="U181">
            <v>6</v>
          </cell>
          <cell r="V181">
            <v>34</v>
          </cell>
          <cell r="W181">
            <v>0</v>
          </cell>
          <cell r="X181">
            <v>0</v>
          </cell>
          <cell r="Y181">
            <v>40</v>
          </cell>
          <cell r="Z181">
            <v>0.36563739739300538</v>
          </cell>
          <cell r="AA181">
            <v>131</v>
          </cell>
        </row>
        <row r="182">
          <cell r="A182" t="str">
            <v>E08000031</v>
          </cell>
          <cell r="B182" t="str">
            <v>Wolverhampton</v>
          </cell>
          <cell r="E182">
            <v>103.40900000000001</v>
          </cell>
          <cell r="F182">
            <v>201</v>
          </cell>
          <cell r="G182">
            <v>42</v>
          </cell>
          <cell r="H182">
            <v>39</v>
          </cell>
          <cell r="I182">
            <v>18</v>
          </cell>
          <cell r="J182">
            <v>18</v>
          </cell>
          <cell r="K182">
            <v>19</v>
          </cell>
          <cell r="L182">
            <v>337</v>
          </cell>
          <cell r="M182">
            <v>3.2589039638716164</v>
          </cell>
          <cell r="O182">
            <v>20</v>
          </cell>
          <cell r="P182">
            <v>110</v>
          </cell>
          <cell r="Q182">
            <v>220</v>
          </cell>
          <cell r="R182">
            <v>687</v>
          </cell>
          <cell r="T182">
            <v>15</v>
          </cell>
          <cell r="U182">
            <v>13</v>
          </cell>
          <cell r="V182">
            <v>37</v>
          </cell>
          <cell r="W182">
            <v>0</v>
          </cell>
          <cell r="X182">
            <v>0</v>
          </cell>
          <cell r="Y182">
            <v>65</v>
          </cell>
          <cell r="Z182">
            <v>0.62857198116218116</v>
          </cell>
          <cell r="AA182">
            <v>26</v>
          </cell>
        </row>
        <row r="183">
          <cell r="E183" t="str">
            <v/>
          </cell>
          <cell r="F183" t="str">
            <v/>
          </cell>
          <cell r="G183" t="str">
            <v/>
          </cell>
          <cell r="H183" t="str">
            <v/>
          </cell>
          <cell r="I183" t="str">
            <v/>
          </cell>
          <cell r="J183" t="str">
            <v/>
          </cell>
          <cell r="K183" t="str">
            <v/>
          </cell>
          <cell r="L183" t="str">
            <v/>
          </cell>
          <cell r="M183" t="str">
            <v/>
          </cell>
          <cell r="O183" t="str">
            <v/>
          </cell>
          <cell r="P183" t="str">
            <v/>
          </cell>
          <cell r="Q183" t="str">
            <v/>
          </cell>
          <cell r="R183" t="str">
            <v/>
          </cell>
          <cell r="T183" t="str">
            <v/>
          </cell>
          <cell r="U183" t="str">
            <v/>
          </cell>
          <cell r="V183" t="str">
            <v/>
          </cell>
          <cell r="W183" t="str">
            <v/>
          </cell>
          <cell r="X183" t="str">
            <v/>
          </cell>
          <cell r="Y183" t="str">
            <v/>
          </cell>
          <cell r="Z183" t="str">
            <v/>
          </cell>
          <cell r="AA183" t="str">
            <v/>
          </cell>
        </row>
        <row r="184">
          <cell r="E184" t="str">
            <v/>
          </cell>
          <cell r="F184" t="str">
            <v/>
          </cell>
          <cell r="G184" t="str">
            <v/>
          </cell>
          <cell r="H184" t="str">
            <v/>
          </cell>
          <cell r="I184" t="str">
            <v/>
          </cell>
          <cell r="J184" t="str">
            <v/>
          </cell>
          <cell r="K184" t="str">
            <v/>
          </cell>
          <cell r="L184" t="str">
            <v/>
          </cell>
          <cell r="M184" t="str">
            <v/>
          </cell>
          <cell r="O184" t="str">
            <v/>
          </cell>
          <cell r="P184" t="str">
            <v/>
          </cell>
          <cell r="Q184" t="str">
            <v/>
          </cell>
          <cell r="R184" t="str">
            <v/>
          </cell>
          <cell r="T184" t="str">
            <v/>
          </cell>
          <cell r="U184" t="str">
            <v/>
          </cell>
          <cell r="V184" t="str">
            <v/>
          </cell>
          <cell r="W184" t="str">
            <v/>
          </cell>
          <cell r="X184" t="str">
            <v/>
          </cell>
          <cell r="Y184" t="str">
            <v/>
          </cell>
          <cell r="Z184" t="str">
            <v/>
          </cell>
          <cell r="AA184" t="str">
            <v/>
          </cell>
        </row>
        <row r="185">
          <cell r="A185" t="str">
            <v>E06000055</v>
          </cell>
          <cell r="B185" t="str">
            <v>Bedford UA</v>
          </cell>
          <cell r="E185">
            <v>65.61</v>
          </cell>
          <cell r="F185">
            <v>125</v>
          </cell>
          <cell r="G185">
            <v>17</v>
          </cell>
          <cell r="H185">
            <v>14</v>
          </cell>
          <cell r="I185">
            <v>8</v>
          </cell>
          <cell r="J185">
            <v>9</v>
          </cell>
          <cell r="K185" t="str">
            <v>-</v>
          </cell>
          <cell r="L185">
            <v>174</v>
          </cell>
          <cell r="M185">
            <v>2.6520347508001829</v>
          </cell>
          <cell r="O185">
            <v>32</v>
          </cell>
          <cell r="P185">
            <v>27</v>
          </cell>
          <cell r="Q185">
            <v>51</v>
          </cell>
          <cell r="R185">
            <v>284</v>
          </cell>
          <cell r="T185" t="str">
            <v>-</v>
          </cell>
          <cell r="U185">
            <v>0</v>
          </cell>
          <cell r="V185">
            <v>0</v>
          </cell>
          <cell r="W185">
            <v>57</v>
          </cell>
          <cell r="X185" t="str">
            <v>-</v>
          </cell>
          <cell r="Y185">
            <v>62</v>
          </cell>
          <cell r="Z185">
            <v>0.94497789971041002</v>
          </cell>
          <cell r="AA185">
            <v>24</v>
          </cell>
        </row>
        <row r="186">
          <cell r="A186" t="str">
            <v>E06000056</v>
          </cell>
          <cell r="B186" t="str">
            <v>Central Bedfordshire UA</v>
          </cell>
          <cell r="E186">
            <v>108.496</v>
          </cell>
          <cell r="F186">
            <v>113</v>
          </cell>
          <cell r="G186">
            <v>8</v>
          </cell>
          <cell r="H186" t="str">
            <v>-</v>
          </cell>
          <cell r="I186" t="str">
            <v>-</v>
          </cell>
          <cell r="J186">
            <v>0</v>
          </cell>
          <cell r="K186">
            <v>0</v>
          </cell>
          <cell r="L186">
            <v>124</v>
          </cell>
          <cell r="M186">
            <v>1.1428992773927149</v>
          </cell>
          <cell r="O186">
            <v>31</v>
          </cell>
          <cell r="P186">
            <v>14</v>
          </cell>
          <cell r="Q186">
            <v>14</v>
          </cell>
          <cell r="R186">
            <v>183</v>
          </cell>
          <cell r="T186">
            <v>5</v>
          </cell>
          <cell r="U186">
            <v>24</v>
          </cell>
          <cell r="V186">
            <v>11</v>
          </cell>
          <cell r="W186">
            <v>0</v>
          </cell>
          <cell r="X186" t="str">
            <v>-</v>
          </cell>
          <cell r="Y186">
            <v>41</v>
          </cell>
          <cell r="Z186">
            <v>0.37789411591210736</v>
          </cell>
          <cell r="AA186" t="str">
            <v>-</v>
          </cell>
        </row>
        <row r="187">
          <cell r="A187" t="str">
            <v>E06000032</v>
          </cell>
          <cell r="B187" t="str">
            <v>Luton UA</v>
          </cell>
          <cell r="E187">
            <v>76.34</v>
          </cell>
          <cell r="F187">
            <v>354</v>
          </cell>
          <cell r="G187">
            <v>129</v>
          </cell>
          <cell r="H187">
            <v>151</v>
          </cell>
          <cell r="I187">
            <v>30</v>
          </cell>
          <cell r="J187">
            <v>16</v>
          </cell>
          <cell r="K187">
            <v>21</v>
          </cell>
          <cell r="L187">
            <v>701</v>
          </cell>
          <cell r="M187">
            <v>9.1826041393764726</v>
          </cell>
          <cell r="O187">
            <v>108</v>
          </cell>
          <cell r="P187">
            <v>222</v>
          </cell>
          <cell r="Q187">
            <v>167</v>
          </cell>
          <cell r="R187">
            <v>1198</v>
          </cell>
          <cell r="T187">
            <v>86</v>
          </cell>
          <cell r="U187">
            <v>0</v>
          </cell>
          <cell r="V187">
            <v>70</v>
          </cell>
          <cell r="W187">
            <v>763</v>
          </cell>
          <cell r="X187">
            <v>47</v>
          </cell>
          <cell r="Y187">
            <v>966</v>
          </cell>
          <cell r="Z187">
            <v>12.653916688498821</v>
          </cell>
          <cell r="AA187">
            <v>0</v>
          </cell>
        </row>
        <row r="188">
          <cell r="A188" t="str">
            <v>E06000031</v>
          </cell>
          <cell r="B188" t="str">
            <v>Peterborough UA</v>
          </cell>
          <cell r="E188">
            <v>76.147000000000006</v>
          </cell>
          <cell r="F188">
            <v>214</v>
          </cell>
          <cell r="G188">
            <v>15</v>
          </cell>
          <cell r="H188">
            <v>8</v>
          </cell>
          <cell r="I188">
            <v>8</v>
          </cell>
          <cell r="J188">
            <v>7</v>
          </cell>
          <cell r="K188" t="str">
            <v>-</v>
          </cell>
          <cell r="L188">
            <v>253</v>
          </cell>
          <cell r="M188">
            <v>3.3225209134962634</v>
          </cell>
          <cell r="O188">
            <v>38</v>
          </cell>
          <cell r="P188">
            <v>143</v>
          </cell>
          <cell r="Q188">
            <v>394</v>
          </cell>
          <cell r="R188">
            <v>828</v>
          </cell>
          <cell r="T188">
            <v>32</v>
          </cell>
          <cell r="U188">
            <v>71</v>
          </cell>
          <cell r="V188">
            <v>0</v>
          </cell>
          <cell r="W188">
            <v>0</v>
          </cell>
          <cell r="X188">
            <v>0</v>
          </cell>
          <cell r="Y188">
            <v>103</v>
          </cell>
          <cell r="Z188">
            <v>1.3526468541111272</v>
          </cell>
          <cell r="AA188">
            <v>26</v>
          </cell>
        </row>
        <row r="189">
          <cell r="A189" t="str">
            <v>E06000033</v>
          </cell>
          <cell r="B189" t="str">
            <v>Southend-on-Sea UA</v>
          </cell>
          <cell r="E189">
            <v>76.015000000000001</v>
          </cell>
          <cell r="F189">
            <v>64</v>
          </cell>
          <cell r="G189" t="str">
            <v>-</v>
          </cell>
          <cell r="H189" t="str">
            <v>-</v>
          </cell>
          <cell r="I189">
            <v>0</v>
          </cell>
          <cell r="J189" t="str">
            <v>-</v>
          </cell>
          <cell r="K189">
            <v>32</v>
          </cell>
          <cell r="L189">
            <v>101</v>
          </cell>
          <cell r="M189">
            <v>1.3286851279352758</v>
          </cell>
          <cell r="O189">
            <v>27</v>
          </cell>
          <cell r="P189" t="str">
            <v>-</v>
          </cell>
          <cell r="Q189">
            <v>15</v>
          </cell>
          <cell r="R189">
            <v>147</v>
          </cell>
          <cell r="T189">
            <v>0</v>
          </cell>
          <cell r="U189">
            <v>33</v>
          </cell>
          <cell r="V189">
            <v>6</v>
          </cell>
          <cell r="W189">
            <v>0</v>
          </cell>
          <cell r="X189">
            <v>0</v>
          </cell>
          <cell r="Y189">
            <v>39</v>
          </cell>
          <cell r="Z189">
            <v>0.51305663355916598</v>
          </cell>
          <cell r="AA189">
            <v>18</v>
          </cell>
        </row>
        <row r="190">
          <cell r="A190" t="str">
            <v>E06000034</v>
          </cell>
          <cell r="B190" t="str">
            <v>Thurrock UA</v>
          </cell>
          <cell r="E190">
            <v>63.720999999999997</v>
          </cell>
          <cell r="F190">
            <v>116</v>
          </cell>
          <cell r="G190">
            <v>18</v>
          </cell>
          <cell r="H190">
            <v>5</v>
          </cell>
          <cell r="I190" t="str">
            <v>-</v>
          </cell>
          <cell r="J190" t="str">
            <v>-</v>
          </cell>
          <cell r="K190">
            <v>0</v>
          </cell>
          <cell r="L190">
            <v>144</v>
          </cell>
          <cell r="M190">
            <v>2.2598515403085324</v>
          </cell>
          <cell r="O190">
            <v>22</v>
          </cell>
          <cell r="P190">
            <v>19</v>
          </cell>
          <cell r="Q190">
            <v>59</v>
          </cell>
          <cell r="R190">
            <v>244</v>
          </cell>
          <cell r="T190">
            <v>27</v>
          </cell>
          <cell r="U190">
            <v>20</v>
          </cell>
          <cell r="V190">
            <v>27</v>
          </cell>
          <cell r="W190">
            <v>0</v>
          </cell>
          <cell r="X190" t="str">
            <v>-</v>
          </cell>
          <cell r="Y190">
            <v>75</v>
          </cell>
          <cell r="Z190">
            <v>1.1770060105773608</v>
          </cell>
          <cell r="AA190">
            <v>0</v>
          </cell>
        </row>
        <row r="191">
          <cell r="E191" t="str">
            <v/>
          </cell>
          <cell r="F191" t="str">
            <v/>
          </cell>
          <cell r="G191" t="str">
            <v/>
          </cell>
          <cell r="H191" t="str">
            <v/>
          </cell>
          <cell r="I191" t="str">
            <v/>
          </cell>
          <cell r="J191" t="str">
            <v/>
          </cell>
          <cell r="K191" t="str">
            <v/>
          </cell>
          <cell r="L191" t="str">
            <v/>
          </cell>
          <cell r="M191" t="str">
            <v/>
          </cell>
          <cell r="O191" t="str">
            <v/>
          </cell>
          <cell r="P191" t="str">
            <v/>
          </cell>
          <cell r="Q191" t="str">
            <v/>
          </cell>
          <cell r="R191" t="str">
            <v/>
          </cell>
          <cell r="T191" t="str">
            <v/>
          </cell>
          <cell r="U191" t="str">
            <v/>
          </cell>
          <cell r="V191" t="str">
            <v/>
          </cell>
          <cell r="W191" t="str">
            <v/>
          </cell>
          <cell r="X191" t="str">
            <v/>
          </cell>
          <cell r="Y191" t="str">
            <v/>
          </cell>
          <cell r="Z191" t="str">
            <v/>
          </cell>
          <cell r="AA191" t="str">
            <v/>
          </cell>
        </row>
        <row r="192">
          <cell r="A192" t="str">
            <v>E10000003</v>
          </cell>
          <cell r="B192" t="str">
            <v>Cambridgeshire</v>
          </cell>
          <cell r="E192" t="str">
            <v/>
          </cell>
          <cell r="F192" t="str">
            <v/>
          </cell>
          <cell r="G192" t="str">
            <v/>
          </cell>
          <cell r="H192" t="str">
            <v/>
          </cell>
          <cell r="I192" t="str">
            <v/>
          </cell>
          <cell r="J192" t="str">
            <v/>
          </cell>
          <cell r="K192" t="str">
            <v/>
          </cell>
          <cell r="L192" t="str">
            <v/>
          </cell>
          <cell r="M192" t="str">
            <v/>
          </cell>
          <cell r="O192" t="str">
            <v/>
          </cell>
          <cell r="P192" t="str">
            <v/>
          </cell>
          <cell r="Q192" t="str">
            <v/>
          </cell>
          <cell r="R192" t="str">
            <v/>
          </cell>
          <cell r="T192" t="str">
            <v/>
          </cell>
          <cell r="U192" t="str">
            <v/>
          </cell>
          <cell r="V192" t="str">
            <v/>
          </cell>
          <cell r="W192" t="str">
            <v/>
          </cell>
          <cell r="X192" t="str">
            <v/>
          </cell>
          <cell r="Y192" t="str">
            <v/>
          </cell>
          <cell r="Z192" t="str">
            <v/>
          </cell>
          <cell r="AA192" t="str">
            <v/>
          </cell>
        </row>
        <row r="193">
          <cell r="A193" t="str">
            <v>E07000008</v>
          </cell>
          <cell r="B193" t="str">
            <v>Cambridge</v>
          </cell>
          <cell r="E193">
            <v>47.110999999999997</v>
          </cell>
          <cell r="F193">
            <v>88</v>
          </cell>
          <cell r="G193">
            <v>8</v>
          </cell>
          <cell r="H193">
            <v>10</v>
          </cell>
          <cell r="I193" t="str">
            <v>-</v>
          </cell>
          <cell r="J193" t="str">
            <v>-</v>
          </cell>
          <cell r="K193">
            <v>15</v>
          </cell>
          <cell r="L193">
            <v>127</v>
          </cell>
          <cell r="M193">
            <v>2.6957610749081957</v>
          </cell>
          <cell r="O193">
            <v>15</v>
          </cell>
          <cell r="P193">
            <v>10</v>
          </cell>
          <cell r="Q193">
            <v>32</v>
          </cell>
          <cell r="R193">
            <v>184</v>
          </cell>
          <cell r="T193" t="str">
            <v>-</v>
          </cell>
          <cell r="U193">
            <v>28</v>
          </cell>
          <cell r="V193">
            <v>47</v>
          </cell>
          <cell r="W193">
            <v>0</v>
          </cell>
          <cell r="X193" t="str">
            <v>-</v>
          </cell>
          <cell r="Y193">
            <v>81</v>
          </cell>
          <cell r="Z193">
            <v>1.7193436776973532</v>
          </cell>
          <cell r="AA193">
            <v>0</v>
          </cell>
        </row>
        <row r="194">
          <cell r="A194" t="str">
            <v>E07000009</v>
          </cell>
          <cell r="B194" t="str">
            <v>East Cambridgeshire</v>
          </cell>
          <cell r="E194">
            <v>35.670999999999999</v>
          </cell>
          <cell r="F194">
            <v>89</v>
          </cell>
          <cell r="G194">
            <v>0</v>
          </cell>
          <cell r="H194">
            <v>0</v>
          </cell>
          <cell r="I194">
            <v>0</v>
          </cell>
          <cell r="J194">
            <v>0</v>
          </cell>
          <cell r="K194" t="str">
            <v>-</v>
          </cell>
          <cell r="L194">
            <v>91</v>
          </cell>
          <cell r="M194">
            <v>2.5510919234111742</v>
          </cell>
          <cell r="O194">
            <v>13</v>
          </cell>
          <cell r="P194">
            <v>7</v>
          </cell>
          <cell r="Q194">
            <v>11</v>
          </cell>
          <cell r="R194">
            <v>122</v>
          </cell>
          <cell r="T194">
            <v>0</v>
          </cell>
          <cell r="U194">
            <v>6</v>
          </cell>
          <cell r="V194">
            <v>0</v>
          </cell>
          <cell r="W194">
            <v>0</v>
          </cell>
          <cell r="X194">
            <v>0</v>
          </cell>
          <cell r="Y194">
            <v>6</v>
          </cell>
          <cell r="Z194">
            <v>0.16820386308205545</v>
          </cell>
          <cell r="AA194">
            <v>0</v>
          </cell>
        </row>
        <row r="195">
          <cell r="A195" t="str">
            <v>E07000010</v>
          </cell>
          <cell r="B195" t="str">
            <v>Fenland</v>
          </cell>
          <cell r="E195">
            <v>41.447000000000003</v>
          </cell>
          <cell r="F195">
            <v>91</v>
          </cell>
          <cell r="G195">
            <v>0</v>
          </cell>
          <cell r="H195">
            <v>0</v>
          </cell>
          <cell r="I195" t="str">
            <v>-</v>
          </cell>
          <cell r="J195" t="str">
            <v>-</v>
          </cell>
          <cell r="K195" t="str">
            <v>-</v>
          </cell>
          <cell r="L195">
            <v>96</v>
          </cell>
          <cell r="M195">
            <v>2.3162110647332739</v>
          </cell>
          <cell r="O195">
            <v>14</v>
          </cell>
          <cell r="P195" t="str">
            <v>-</v>
          </cell>
          <cell r="Q195">
            <v>38</v>
          </cell>
          <cell r="R195">
            <v>150</v>
          </cell>
          <cell r="T195">
            <v>0</v>
          </cell>
          <cell r="U195">
            <v>14</v>
          </cell>
          <cell r="V195" t="str">
            <v>-</v>
          </cell>
          <cell r="W195">
            <v>0</v>
          </cell>
          <cell r="X195">
            <v>0</v>
          </cell>
          <cell r="Y195">
            <v>18</v>
          </cell>
          <cell r="Z195">
            <v>0.4342895746374888</v>
          </cell>
          <cell r="AA195">
            <v>17</v>
          </cell>
        </row>
        <row r="196">
          <cell r="A196" t="str">
            <v>E07000011</v>
          </cell>
          <cell r="B196" t="str">
            <v>Huntingdonshire</v>
          </cell>
          <cell r="E196">
            <v>70.988</v>
          </cell>
          <cell r="F196">
            <v>151</v>
          </cell>
          <cell r="G196">
            <v>7</v>
          </cell>
          <cell r="H196" t="str">
            <v>-</v>
          </cell>
          <cell r="I196" t="str">
            <v>-</v>
          </cell>
          <cell r="J196">
            <v>0</v>
          </cell>
          <cell r="K196" t="str">
            <v>-</v>
          </cell>
          <cell r="L196">
            <v>167</v>
          </cell>
          <cell r="M196">
            <v>2.352510283428185</v>
          </cell>
          <cell r="O196">
            <v>18</v>
          </cell>
          <cell r="P196">
            <v>7</v>
          </cell>
          <cell r="Q196">
            <v>34</v>
          </cell>
          <cell r="R196">
            <v>226</v>
          </cell>
          <cell r="T196">
            <v>16</v>
          </cell>
          <cell r="U196">
            <v>33</v>
          </cell>
          <cell r="V196">
            <v>18</v>
          </cell>
          <cell r="W196">
            <v>19</v>
          </cell>
          <cell r="X196">
            <v>0</v>
          </cell>
          <cell r="Y196">
            <v>86</v>
          </cell>
          <cell r="Z196">
            <v>1.2114723615258918</v>
          </cell>
          <cell r="AA196">
            <v>9</v>
          </cell>
        </row>
        <row r="197">
          <cell r="A197" t="str">
            <v>E07000012</v>
          </cell>
          <cell r="B197" t="str">
            <v>South Cambridgeshire</v>
          </cell>
          <cell r="E197">
            <v>62.145000000000003</v>
          </cell>
          <cell r="F197">
            <v>94</v>
          </cell>
          <cell r="G197" t="str">
            <v>-</v>
          </cell>
          <cell r="H197" t="str">
            <v>-</v>
          </cell>
          <cell r="I197" t="str">
            <v>-</v>
          </cell>
          <cell r="J197">
            <v>5</v>
          </cell>
          <cell r="K197">
            <v>24</v>
          </cell>
          <cell r="L197">
            <v>127</v>
          </cell>
          <cell r="M197">
            <v>2.0436076916887922</v>
          </cell>
          <cell r="O197">
            <v>11</v>
          </cell>
          <cell r="P197">
            <v>9</v>
          </cell>
          <cell r="Q197">
            <v>21</v>
          </cell>
          <cell r="R197">
            <v>168</v>
          </cell>
          <cell r="T197">
            <v>0</v>
          </cell>
          <cell r="U197">
            <v>16</v>
          </cell>
          <cell r="V197">
            <v>37</v>
          </cell>
          <cell r="W197">
            <v>0</v>
          </cell>
          <cell r="X197">
            <v>0</v>
          </cell>
          <cell r="Y197">
            <v>53</v>
          </cell>
          <cell r="Z197">
            <v>0.85284415479925979</v>
          </cell>
          <cell r="AA197" t="str">
            <v>-</v>
          </cell>
        </row>
        <row r="198">
          <cell r="A198" t="str">
            <v>E10000012</v>
          </cell>
          <cell r="B198" t="str">
            <v>Essex</v>
          </cell>
          <cell r="E198" t="str">
            <v/>
          </cell>
          <cell r="F198" t="str">
            <v/>
          </cell>
          <cell r="G198" t="str">
            <v/>
          </cell>
          <cell r="H198" t="str">
            <v/>
          </cell>
          <cell r="I198" t="str">
            <v/>
          </cell>
          <cell r="J198" t="str">
            <v/>
          </cell>
          <cell r="K198" t="str">
            <v/>
          </cell>
          <cell r="L198" t="str">
            <v/>
          </cell>
          <cell r="M198" t="str">
            <v/>
          </cell>
          <cell r="O198" t="str">
            <v/>
          </cell>
          <cell r="P198" t="str">
            <v/>
          </cell>
          <cell r="Q198" t="str">
            <v/>
          </cell>
          <cell r="R198" t="str">
            <v/>
          </cell>
          <cell r="T198" t="str">
            <v/>
          </cell>
          <cell r="U198" t="str">
            <v/>
          </cell>
          <cell r="V198" t="str">
            <v/>
          </cell>
          <cell r="W198" t="str">
            <v/>
          </cell>
          <cell r="X198" t="str">
            <v/>
          </cell>
          <cell r="Y198" t="str">
            <v/>
          </cell>
          <cell r="Z198" t="str">
            <v/>
          </cell>
          <cell r="AA198" t="str">
            <v/>
          </cell>
        </row>
        <row r="199">
          <cell r="A199" t="str">
            <v>E07000066</v>
          </cell>
          <cell r="B199" t="str">
            <v>Basildon</v>
          </cell>
          <cell r="E199">
            <v>74.239000000000004</v>
          </cell>
          <cell r="F199">
            <v>271</v>
          </cell>
          <cell r="G199">
            <v>18</v>
          </cell>
          <cell r="H199">
            <v>7</v>
          </cell>
          <cell r="I199" t="str">
            <v>-</v>
          </cell>
          <cell r="J199" t="str">
            <v>-</v>
          </cell>
          <cell r="K199" t="str">
            <v>-</v>
          </cell>
          <cell r="L199">
            <v>302</v>
          </cell>
          <cell r="M199">
            <v>4.0679427255216263</v>
          </cell>
          <cell r="O199">
            <v>32</v>
          </cell>
          <cell r="P199">
            <v>43</v>
          </cell>
          <cell r="Q199">
            <v>22</v>
          </cell>
          <cell r="R199">
            <v>399</v>
          </cell>
          <cell r="T199">
            <v>40</v>
          </cell>
          <cell r="U199">
            <v>51</v>
          </cell>
          <cell r="V199">
            <v>290</v>
          </cell>
          <cell r="W199">
            <v>0</v>
          </cell>
          <cell r="X199">
            <v>9</v>
          </cell>
          <cell r="Y199">
            <v>390</v>
          </cell>
          <cell r="Z199">
            <v>5.2533035197133575</v>
          </cell>
          <cell r="AA199">
            <v>0</v>
          </cell>
        </row>
        <row r="200">
          <cell r="A200" t="str">
            <v>E07000067</v>
          </cell>
          <cell r="B200" t="str">
            <v>Braintree</v>
          </cell>
          <cell r="E200">
            <v>62.551000000000002</v>
          </cell>
          <cell r="F200">
            <v>149</v>
          </cell>
          <cell r="G200" t="str">
            <v>-</v>
          </cell>
          <cell r="H200" t="str">
            <v>-</v>
          </cell>
          <cell r="I200">
            <v>5</v>
          </cell>
          <cell r="J200" t="str">
            <v>-</v>
          </cell>
          <cell r="K200">
            <v>6</v>
          </cell>
          <cell r="L200">
            <v>167</v>
          </cell>
          <cell r="M200">
            <v>2.6698214257166151</v>
          </cell>
          <cell r="O200">
            <v>24</v>
          </cell>
          <cell r="P200">
            <v>25</v>
          </cell>
          <cell r="Q200">
            <v>12</v>
          </cell>
          <cell r="R200">
            <v>228</v>
          </cell>
          <cell r="T200">
            <v>0</v>
          </cell>
          <cell r="U200">
            <v>9</v>
          </cell>
          <cell r="V200">
            <v>44</v>
          </cell>
          <cell r="W200">
            <v>0</v>
          </cell>
          <cell r="X200">
            <v>0</v>
          </cell>
          <cell r="Y200">
            <v>53</v>
          </cell>
          <cell r="Z200">
            <v>0.84730859618551257</v>
          </cell>
          <cell r="AA200">
            <v>16</v>
          </cell>
        </row>
        <row r="201">
          <cell r="A201" t="str">
            <v>E07000068</v>
          </cell>
          <cell r="B201" t="str">
            <v>Brentwood</v>
          </cell>
          <cell r="E201">
            <v>31.193999999999999</v>
          </cell>
          <cell r="F201">
            <v>43</v>
          </cell>
          <cell r="G201" t="str">
            <v>-</v>
          </cell>
          <cell r="H201" t="str">
            <v>-</v>
          </cell>
          <cell r="I201" t="str">
            <v>-</v>
          </cell>
          <cell r="J201" t="str">
            <v>-</v>
          </cell>
          <cell r="K201">
            <v>0</v>
          </cell>
          <cell r="L201">
            <v>53</v>
          </cell>
          <cell r="M201">
            <v>1.6990446880810413</v>
          </cell>
          <cell r="O201" t="str">
            <v>-</v>
          </cell>
          <cell r="P201">
            <v>9</v>
          </cell>
          <cell r="Q201">
            <v>18</v>
          </cell>
          <cell r="R201">
            <v>84</v>
          </cell>
          <cell r="T201" t="str">
            <v>-</v>
          </cell>
          <cell r="U201">
            <v>0</v>
          </cell>
          <cell r="V201">
            <v>23</v>
          </cell>
          <cell r="W201">
            <v>14</v>
          </cell>
          <cell r="X201">
            <v>0</v>
          </cell>
          <cell r="Y201">
            <v>40</v>
          </cell>
          <cell r="Z201">
            <v>1.2822978777970122</v>
          </cell>
          <cell r="AA201">
            <v>0</v>
          </cell>
        </row>
        <row r="202">
          <cell r="A202" t="str">
            <v>E07000069</v>
          </cell>
          <cell r="B202" t="str">
            <v>Castle Point</v>
          </cell>
          <cell r="E202">
            <v>36.89</v>
          </cell>
          <cell r="F202">
            <v>32</v>
          </cell>
          <cell r="G202" t="str">
            <v>-</v>
          </cell>
          <cell r="H202" t="str">
            <v>-</v>
          </cell>
          <cell r="I202" t="str">
            <v>-</v>
          </cell>
          <cell r="J202">
            <v>0</v>
          </cell>
          <cell r="K202">
            <v>0</v>
          </cell>
          <cell r="L202">
            <v>36</v>
          </cell>
          <cell r="M202">
            <v>0.97587422065600438</v>
          </cell>
          <cell r="O202">
            <v>15</v>
          </cell>
          <cell r="P202">
            <v>16</v>
          </cell>
          <cell r="Q202">
            <v>12</v>
          </cell>
          <cell r="R202">
            <v>79</v>
          </cell>
          <cell r="T202">
            <v>12</v>
          </cell>
          <cell r="U202">
            <v>0</v>
          </cell>
          <cell r="V202" t="str">
            <v>-</v>
          </cell>
          <cell r="W202">
            <v>37</v>
          </cell>
          <cell r="X202" t="str">
            <v>-</v>
          </cell>
          <cell r="Y202">
            <v>56</v>
          </cell>
          <cell r="Z202">
            <v>1.5180265654648957</v>
          </cell>
          <cell r="AA202" t="str">
            <v>-</v>
          </cell>
        </row>
        <row r="203">
          <cell r="A203" t="str">
            <v>E07000070</v>
          </cell>
          <cell r="B203" t="str">
            <v>Chelmsford</v>
          </cell>
          <cell r="E203">
            <v>70.978999999999999</v>
          </cell>
          <cell r="F203">
            <v>174</v>
          </cell>
          <cell r="G203">
            <v>12</v>
          </cell>
          <cell r="H203">
            <v>5</v>
          </cell>
          <cell r="I203">
            <v>5</v>
          </cell>
          <cell r="J203" t="str">
            <v>-</v>
          </cell>
          <cell r="K203">
            <v>19</v>
          </cell>
          <cell r="L203">
            <v>218</v>
          </cell>
          <cell r="M203">
            <v>3.0713309570436325</v>
          </cell>
          <cell r="O203">
            <v>21</v>
          </cell>
          <cell r="P203">
            <v>21</v>
          </cell>
          <cell r="Q203">
            <v>53</v>
          </cell>
          <cell r="R203">
            <v>313</v>
          </cell>
          <cell r="T203">
            <v>40</v>
          </cell>
          <cell r="U203">
            <v>15</v>
          </cell>
          <cell r="V203">
            <v>18</v>
          </cell>
          <cell r="W203">
            <v>12</v>
          </cell>
          <cell r="X203">
            <v>32</v>
          </cell>
          <cell r="Y203">
            <v>117</v>
          </cell>
          <cell r="Z203">
            <v>1.6483748714408488</v>
          </cell>
          <cell r="AA203" t="str">
            <v>-</v>
          </cell>
        </row>
        <row r="204">
          <cell r="A204" t="str">
            <v>E07000071</v>
          </cell>
          <cell r="B204" t="str">
            <v>Colchester</v>
          </cell>
          <cell r="E204">
            <v>73.585999999999999</v>
          </cell>
          <cell r="F204">
            <v>166</v>
          </cell>
          <cell r="G204">
            <v>11</v>
          </cell>
          <cell r="H204" t="str">
            <v>-</v>
          </cell>
          <cell r="I204" t="str">
            <v>-</v>
          </cell>
          <cell r="J204">
            <v>11</v>
          </cell>
          <cell r="K204" t="str">
            <v>-</v>
          </cell>
          <cell r="L204">
            <v>197</v>
          </cell>
          <cell r="M204">
            <v>2.6771396733074226</v>
          </cell>
          <cell r="O204">
            <v>29</v>
          </cell>
          <cell r="P204">
            <v>18</v>
          </cell>
          <cell r="Q204">
            <v>17</v>
          </cell>
          <cell r="R204">
            <v>261</v>
          </cell>
          <cell r="T204">
            <v>24</v>
          </cell>
          <cell r="U204">
            <v>30</v>
          </cell>
          <cell r="V204">
            <v>61</v>
          </cell>
          <cell r="W204" t="str">
            <v>-</v>
          </cell>
          <cell r="X204">
            <v>46</v>
          </cell>
          <cell r="Y204">
            <v>162</v>
          </cell>
          <cell r="Z204">
            <v>2.2015057211969671</v>
          </cell>
          <cell r="AA204">
            <v>0</v>
          </cell>
        </row>
        <row r="205">
          <cell r="A205" t="str">
            <v>E07000072</v>
          </cell>
          <cell r="B205" t="str">
            <v>Epping Forest</v>
          </cell>
          <cell r="E205">
            <v>53.079000000000001</v>
          </cell>
          <cell r="F205">
            <v>37</v>
          </cell>
          <cell r="G205">
            <v>7</v>
          </cell>
          <cell r="H205" t="str">
            <v>-</v>
          </cell>
          <cell r="I205">
            <v>0</v>
          </cell>
          <cell r="J205" t="str">
            <v>-</v>
          </cell>
          <cell r="K205">
            <v>17</v>
          </cell>
          <cell r="L205">
            <v>65</v>
          </cell>
          <cell r="M205">
            <v>1.2245897624295861</v>
          </cell>
          <cell r="O205">
            <v>9</v>
          </cell>
          <cell r="P205">
            <v>11</v>
          </cell>
          <cell r="Q205">
            <v>18</v>
          </cell>
          <cell r="R205">
            <v>103</v>
          </cell>
          <cell r="T205">
            <v>7</v>
          </cell>
          <cell r="U205">
            <v>32</v>
          </cell>
          <cell r="V205">
            <v>14</v>
          </cell>
          <cell r="W205">
            <v>0</v>
          </cell>
          <cell r="X205">
            <v>0</v>
          </cell>
          <cell r="Y205">
            <v>53</v>
          </cell>
          <cell r="Z205">
            <v>0.99851165244258555</v>
          </cell>
          <cell r="AA205">
            <v>0</v>
          </cell>
        </row>
        <row r="206">
          <cell r="A206" t="str">
            <v>E07000073</v>
          </cell>
          <cell r="B206" t="str">
            <v>Harlow</v>
          </cell>
          <cell r="E206">
            <v>35.145000000000003</v>
          </cell>
          <cell r="F206">
            <v>87</v>
          </cell>
          <cell r="G206">
            <v>11</v>
          </cell>
          <cell r="H206" t="str">
            <v>-</v>
          </cell>
          <cell r="I206" t="str">
            <v>-</v>
          </cell>
          <cell r="J206">
            <v>5</v>
          </cell>
          <cell r="K206" t="str">
            <v>-</v>
          </cell>
          <cell r="L206">
            <v>109</v>
          </cell>
          <cell r="M206">
            <v>3.1014369042538052</v>
          </cell>
          <cell r="O206">
            <v>35</v>
          </cell>
          <cell r="P206">
            <v>38</v>
          </cell>
          <cell r="Q206">
            <v>18</v>
          </cell>
          <cell r="R206">
            <v>200</v>
          </cell>
          <cell r="T206">
            <v>0</v>
          </cell>
          <cell r="U206">
            <v>18</v>
          </cell>
          <cell r="V206">
            <v>60</v>
          </cell>
          <cell r="W206" t="str">
            <v>-</v>
          </cell>
          <cell r="X206">
            <v>45</v>
          </cell>
          <cell r="Y206">
            <v>125</v>
          </cell>
          <cell r="Z206">
            <v>3.5566936975387677</v>
          </cell>
          <cell r="AA206">
            <v>0</v>
          </cell>
        </row>
        <row r="207">
          <cell r="A207" t="str">
            <v>E07000074</v>
          </cell>
          <cell r="B207" t="str">
            <v>Maldon</v>
          </cell>
          <cell r="E207">
            <v>26.227</v>
          </cell>
          <cell r="F207">
            <v>19</v>
          </cell>
          <cell r="G207">
            <v>0</v>
          </cell>
          <cell r="H207">
            <v>0</v>
          </cell>
          <cell r="I207">
            <v>0</v>
          </cell>
          <cell r="J207">
            <v>0</v>
          </cell>
          <cell r="K207">
            <v>0</v>
          </cell>
          <cell r="L207">
            <v>19</v>
          </cell>
          <cell r="M207">
            <v>0.72444427498379527</v>
          </cell>
          <cell r="O207">
            <v>6</v>
          </cell>
          <cell r="P207" t="str">
            <v>-</v>
          </cell>
          <cell r="Q207" t="str">
            <v>-</v>
          </cell>
          <cell r="R207">
            <v>31</v>
          </cell>
          <cell r="T207" t="str">
            <v>-</v>
          </cell>
          <cell r="U207">
            <v>0</v>
          </cell>
          <cell r="V207">
            <v>6</v>
          </cell>
          <cell r="W207">
            <v>0</v>
          </cell>
          <cell r="X207" t="str">
            <v>-</v>
          </cell>
          <cell r="Y207">
            <v>11</v>
          </cell>
          <cell r="Z207">
            <v>0.41941510656956571</v>
          </cell>
          <cell r="AA207">
            <v>0</v>
          </cell>
        </row>
        <row r="208">
          <cell r="A208" t="str">
            <v>E07000075</v>
          </cell>
          <cell r="B208" t="str">
            <v>Rochford</v>
          </cell>
          <cell r="E208">
            <v>34.098999999999997</v>
          </cell>
          <cell r="F208">
            <v>63</v>
          </cell>
          <cell r="G208" t="str">
            <v>-</v>
          </cell>
          <cell r="H208" t="str">
            <v>-</v>
          </cell>
          <cell r="I208">
            <v>5</v>
          </cell>
          <cell r="J208" t="str">
            <v>-</v>
          </cell>
          <cell r="K208">
            <v>0</v>
          </cell>
          <cell r="L208">
            <v>71</v>
          </cell>
          <cell r="M208">
            <v>2.0821724977272065</v>
          </cell>
          <cell r="O208">
            <v>14</v>
          </cell>
          <cell r="P208">
            <v>21</v>
          </cell>
          <cell r="Q208">
            <v>38</v>
          </cell>
          <cell r="R208">
            <v>144</v>
          </cell>
          <cell r="T208">
            <v>7</v>
          </cell>
          <cell r="U208">
            <v>0</v>
          </cell>
          <cell r="V208">
            <v>28</v>
          </cell>
          <cell r="W208">
            <v>0</v>
          </cell>
          <cell r="X208">
            <v>7</v>
          </cell>
          <cell r="Y208">
            <v>42</v>
          </cell>
          <cell r="Z208">
            <v>1.2317076747118685</v>
          </cell>
          <cell r="AA208" t="str">
            <v>-</v>
          </cell>
        </row>
        <row r="209">
          <cell r="A209" t="str">
            <v>E07000076</v>
          </cell>
          <cell r="B209" t="str">
            <v>Tendring</v>
          </cell>
          <cell r="E209">
            <v>62.643999999999998</v>
          </cell>
          <cell r="F209">
            <v>24</v>
          </cell>
          <cell r="G209">
            <v>0</v>
          </cell>
          <cell r="H209">
            <v>0</v>
          </cell>
          <cell r="I209">
            <v>0</v>
          </cell>
          <cell r="J209">
            <v>0</v>
          </cell>
          <cell r="K209">
            <v>0</v>
          </cell>
          <cell r="L209">
            <v>24</v>
          </cell>
          <cell r="M209">
            <v>0.38311729774599323</v>
          </cell>
          <cell r="O209">
            <v>17</v>
          </cell>
          <cell r="P209" t="str">
            <v>-</v>
          </cell>
          <cell r="Q209">
            <v>34</v>
          </cell>
          <cell r="R209">
            <v>78</v>
          </cell>
          <cell r="T209" t="str">
            <v>-</v>
          </cell>
          <cell r="U209">
            <v>0</v>
          </cell>
          <cell r="V209">
            <v>36</v>
          </cell>
          <cell r="W209" t="str">
            <v>-</v>
          </cell>
          <cell r="X209">
            <v>0</v>
          </cell>
          <cell r="Y209">
            <v>42</v>
          </cell>
          <cell r="Z209">
            <v>0.67045527105548819</v>
          </cell>
          <cell r="AA209" t="str">
            <v>-</v>
          </cell>
        </row>
        <row r="210">
          <cell r="A210" t="str">
            <v>E07000077</v>
          </cell>
          <cell r="B210" t="str">
            <v>Uttlesford</v>
          </cell>
          <cell r="E210">
            <v>32.701999999999998</v>
          </cell>
          <cell r="F210">
            <v>44</v>
          </cell>
          <cell r="G210" t="str">
            <v>-</v>
          </cell>
          <cell r="H210" t="str">
            <v>-</v>
          </cell>
          <cell r="I210" t="str">
            <v>-</v>
          </cell>
          <cell r="J210" t="str">
            <v>-</v>
          </cell>
          <cell r="K210" t="str">
            <v>-</v>
          </cell>
          <cell r="L210">
            <v>52</v>
          </cell>
          <cell r="M210">
            <v>1.5901168124273746</v>
          </cell>
          <cell r="O210">
            <v>8</v>
          </cell>
          <cell r="P210">
            <v>8</v>
          </cell>
          <cell r="Q210">
            <v>18</v>
          </cell>
          <cell r="R210">
            <v>86</v>
          </cell>
          <cell r="T210" t="str">
            <v>-</v>
          </cell>
          <cell r="U210">
            <v>0</v>
          </cell>
          <cell r="V210">
            <v>12</v>
          </cell>
          <cell r="W210">
            <v>0</v>
          </cell>
          <cell r="X210" t="str">
            <v>-</v>
          </cell>
          <cell r="Y210">
            <v>15</v>
          </cell>
          <cell r="Z210">
            <v>0.45868754204635803</v>
          </cell>
          <cell r="AA210" t="str">
            <v>-</v>
          </cell>
        </row>
        <row r="211">
          <cell r="A211" t="str">
            <v>E10000015</v>
          </cell>
          <cell r="B211" t="str">
            <v>Hertfordshire</v>
          </cell>
          <cell r="E211" t="str">
            <v/>
          </cell>
          <cell r="F211" t="str">
            <v/>
          </cell>
          <cell r="G211" t="str">
            <v/>
          </cell>
          <cell r="H211" t="str">
            <v/>
          </cell>
          <cell r="I211" t="str">
            <v/>
          </cell>
          <cell r="J211" t="str">
            <v/>
          </cell>
          <cell r="K211" t="str">
            <v/>
          </cell>
          <cell r="L211" t="str">
            <v/>
          </cell>
          <cell r="M211" t="str">
            <v/>
          </cell>
          <cell r="O211" t="str">
            <v/>
          </cell>
          <cell r="P211" t="str">
            <v/>
          </cell>
          <cell r="Q211" t="str">
            <v/>
          </cell>
          <cell r="R211" t="str">
            <v/>
          </cell>
          <cell r="T211" t="str">
            <v/>
          </cell>
          <cell r="U211" t="str">
            <v/>
          </cell>
          <cell r="V211" t="str">
            <v/>
          </cell>
          <cell r="W211" t="str">
            <v/>
          </cell>
          <cell r="X211" t="str">
            <v/>
          </cell>
          <cell r="Y211" t="str">
            <v/>
          </cell>
          <cell r="Z211" t="str">
            <v/>
          </cell>
          <cell r="AA211" t="str">
            <v/>
          </cell>
        </row>
        <row r="212">
          <cell r="A212" t="str">
            <v>E07000095</v>
          </cell>
          <cell r="B212" t="str">
            <v>Broxbourne</v>
          </cell>
          <cell r="E212">
            <v>38.454000000000001</v>
          </cell>
          <cell r="F212">
            <v>79</v>
          </cell>
          <cell r="G212">
            <v>14</v>
          </cell>
          <cell r="H212" t="str">
            <v>-</v>
          </cell>
          <cell r="I212" t="str">
            <v>-</v>
          </cell>
          <cell r="J212">
            <v>0</v>
          </cell>
          <cell r="K212" t="str">
            <v>-</v>
          </cell>
          <cell r="L212">
            <v>99</v>
          </cell>
          <cell r="M212">
            <v>2.5745046029021688</v>
          </cell>
          <cell r="O212">
            <v>9</v>
          </cell>
          <cell r="P212">
            <v>11</v>
          </cell>
          <cell r="Q212">
            <v>118</v>
          </cell>
          <cell r="R212">
            <v>237</v>
          </cell>
          <cell r="T212" t="str">
            <v>-</v>
          </cell>
          <cell r="U212">
            <v>22</v>
          </cell>
          <cell r="V212">
            <v>61</v>
          </cell>
          <cell r="W212">
            <v>45</v>
          </cell>
          <cell r="X212">
            <v>52</v>
          </cell>
          <cell r="Y212">
            <v>181</v>
          </cell>
          <cell r="Z212">
            <v>4.7069225568211372</v>
          </cell>
          <cell r="AA212" t="str">
            <v>-</v>
          </cell>
        </row>
        <row r="213">
          <cell r="A213" t="str">
            <v>E07000096</v>
          </cell>
          <cell r="B213" t="str">
            <v>Dacorum</v>
          </cell>
          <cell r="E213">
            <v>61.439</v>
          </cell>
          <cell r="F213">
            <v>144</v>
          </cell>
          <cell r="G213">
            <v>12</v>
          </cell>
          <cell r="H213">
            <v>8</v>
          </cell>
          <cell r="I213">
            <v>6</v>
          </cell>
          <cell r="J213" t="str">
            <v>-</v>
          </cell>
          <cell r="K213" t="str">
            <v>-</v>
          </cell>
          <cell r="L213">
            <v>175</v>
          </cell>
          <cell r="M213">
            <v>2.8483536515893815</v>
          </cell>
          <cell r="O213">
            <v>46</v>
          </cell>
          <cell r="P213">
            <v>11</v>
          </cell>
          <cell r="Q213">
            <v>35</v>
          </cell>
          <cell r="R213">
            <v>267</v>
          </cell>
          <cell r="T213">
            <v>31</v>
          </cell>
          <cell r="U213">
            <v>14</v>
          </cell>
          <cell r="V213">
            <v>5</v>
          </cell>
          <cell r="W213">
            <v>0</v>
          </cell>
          <cell r="X213">
            <v>29</v>
          </cell>
          <cell r="Y213">
            <v>79</v>
          </cell>
          <cell r="Z213">
            <v>1.2858282198603492</v>
          </cell>
          <cell r="AA213">
            <v>116</v>
          </cell>
        </row>
        <row r="214">
          <cell r="A214" t="str">
            <v>E07000242</v>
          </cell>
          <cell r="B214" t="str">
            <v>East Hertfordshire</v>
          </cell>
          <cell r="E214">
            <v>58.408999999999999</v>
          </cell>
          <cell r="F214">
            <v>30</v>
          </cell>
          <cell r="G214" t="str">
            <v>-</v>
          </cell>
          <cell r="H214">
            <v>0</v>
          </cell>
          <cell r="I214" t="str">
            <v>-</v>
          </cell>
          <cell r="J214">
            <v>0</v>
          </cell>
          <cell r="K214">
            <v>0</v>
          </cell>
          <cell r="L214">
            <v>33</v>
          </cell>
          <cell r="M214">
            <v>0.5649814240956017</v>
          </cell>
          <cell r="O214">
            <v>9</v>
          </cell>
          <cell r="P214" t="str">
            <v>-</v>
          </cell>
          <cell r="Q214">
            <v>23</v>
          </cell>
          <cell r="R214">
            <v>69</v>
          </cell>
          <cell r="T214" t="str">
            <v>-</v>
          </cell>
          <cell r="U214">
            <v>6</v>
          </cell>
          <cell r="V214">
            <v>5</v>
          </cell>
          <cell r="W214" t="str">
            <v>-</v>
          </cell>
          <cell r="X214">
            <v>0</v>
          </cell>
          <cell r="Y214">
            <v>18</v>
          </cell>
          <cell r="Z214">
            <v>0.30817168587032823</v>
          </cell>
          <cell r="AA214">
            <v>0</v>
          </cell>
        </row>
        <row r="215">
          <cell r="A215" t="str">
            <v>E07000098</v>
          </cell>
          <cell r="B215" t="str">
            <v>Hertsmere</v>
          </cell>
          <cell r="E215">
            <v>40.506999999999998</v>
          </cell>
          <cell r="F215">
            <v>50</v>
          </cell>
          <cell r="G215">
            <v>6</v>
          </cell>
          <cell r="H215">
            <v>5</v>
          </cell>
          <cell r="I215" t="str">
            <v>-</v>
          </cell>
          <cell r="J215">
            <v>15</v>
          </cell>
          <cell r="K215">
            <v>52</v>
          </cell>
          <cell r="L215">
            <v>130</v>
          </cell>
          <cell r="M215">
            <v>3.2093218456069321</v>
          </cell>
          <cell r="O215">
            <v>7</v>
          </cell>
          <cell r="P215">
            <v>35</v>
          </cell>
          <cell r="Q215">
            <v>38</v>
          </cell>
          <cell r="R215">
            <v>210</v>
          </cell>
          <cell r="T215">
            <v>7</v>
          </cell>
          <cell r="U215">
            <v>24</v>
          </cell>
          <cell r="V215">
            <v>26</v>
          </cell>
          <cell r="W215">
            <v>7</v>
          </cell>
          <cell r="X215">
            <v>22</v>
          </cell>
          <cell r="Y215">
            <v>86</v>
          </cell>
          <cell r="Z215">
            <v>2.1230898363245858</v>
          </cell>
          <cell r="AA215">
            <v>0</v>
          </cell>
        </row>
        <row r="216">
          <cell r="A216" t="str">
            <v>E07000099</v>
          </cell>
          <cell r="B216" t="str">
            <v>North Hertfordshire</v>
          </cell>
          <cell r="E216">
            <v>54.76</v>
          </cell>
          <cell r="F216">
            <v>73</v>
          </cell>
          <cell r="G216" t="str">
            <v>-</v>
          </cell>
          <cell r="H216" t="str">
            <v>-</v>
          </cell>
          <cell r="I216">
            <v>7</v>
          </cell>
          <cell r="J216">
            <v>0</v>
          </cell>
          <cell r="K216">
            <v>7</v>
          </cell>
          <cell r="L216">
            <v>93</v>
          </cell>
          <cell r="M216">
            <v>1.6983199415631849</v>
          </cell>
          <cell r="O216">
            <v>10</v>
          </cell>
          <cell r="P216">
            <v>5</v>
          </cell>
          <cell r="Q216">
            <v>15</v>
          </cell>
          <cell r="R216">
            <v>123</v>
          </cell>
          <cell r="T216" t="str">
            <v>-</v>
          </cell>
          <cell r="U216">
            <v>20</v>
          </cell>
          <cell r="V216">
            <v>49</v>
          </cell>
          <cell r="W216">
            <v>0</v>
          </cell>
          <cell r="X216">
            <v>0</v>
          </cell>
          <cell r="Y216">
            <v>72</v>
          </cell>
          <cell r="Z216">
            <v>1.314828341855369</v>
          </cell>
          <cell r="AA216" t="str">
            <v>-</v>
          </cell>
        </row>
        <row r="217">
          <cell r="A217" t="str">
            <v>E07000240</v>
          </cell>
          <cell r="B217" t="str">
            <v>St Albans</v>
          </cell>
          <cell r="E217">
            <v>57.244</v>
          </cell>
          <cell r="F217">
            <v>102</v>
          </cell>
          <cell r="G217">
            <v>15</v>
          </cell>
          <cell r="H217">
            <v>13</v>
          </cell>
          <cell r="I217">
            <v>6</v>
          </cell>
          <cell r="J217" t="str">
            <v>-</v>
          </cell>
          <cell r="K217">
            <v>0</v>
          </cell>
          <cell r="L217">
            <v>140</v>
          </cell>
          <cell r="M217">
            <v>2.4456711620431837</v>
          </cell>
          <cell r="O217">
            <v>32</v>
          </cell>
          <cell r="P217">
            <v>9</v>
          </cell>
          <cell r="Q217">
            <v>10</v>
          </cell>
          <cell r="R217">
            <v>191</v>
          </cell>
          <cell r="T217">
            <v>5</v>
          </cell>
          <cell r="U217">
            <v>5</v>
          </cell>
          <cell r="V217">
            <v>45</v>
          </cell>
          <cell r="W217">
            <v>0</v>
          </cell>
          <cell r="X217">
            <v>48</v>
          </cell>
          <cell r="Y217">
            <v>103</v>
          </cell>
          <cell r="Z217">
            <v>1.7993152120746279</v>
          </cell>
          <cell r="AA217">
            <v>0</v>
          </cell>
        </row>
        <row r="218">
          <cell r="A218" t="str">
            <v>E07000243</v>
          </cell>
          <cell r="B218" t="str">
            <v>Stevenage</v>
          </cell>
          <cell r="E218">
            <v>35.783000000000001</v>
          </cell>
          <cell r="F218">
            <v>39</v>
          </cell>
          <cell r="G218" t="str">
            <v>-</v>
          </cell>
          <cell r="H218">
            <v>0</v>
          </cell>
          <cell r="I218" t="str">
            <v>-</v>
          </cell>
          <cell r="J218" t="str">
            <v>-</v>
          </cell>
          <cell r="K218">
            <v>10</v>
          </cell>
          <cell r="L218">
            <v>56</v>
          </cell>
          <cell r="M218">
            <v>1.564988961238577</v>
          </cell>
          <cell r="O218" t="str">
            <v>-</v>
          </cell>
          <cell r="P218">
            <v>0</v>
          </cell>
          <cell r="Q218">
            <v>23</v>
          </cell>
          <cell r="R218">
            <v>82</v>
          </cell>
          <cell r="T218">
            <v>0</v>
          </cell>
          <cell r="U218">
            <v>5</v>
          </cell>
          <cell r="V218">
            <v>63</v>
          </cell>
          <cell r="W218">
            <v>0</v>
          </cell>
          <cell r="X218">
            <v>0</v>
          </cell>
          <cell r="Y218">
            <v>68</v>
          </cell>
          <cell r="Z218">
            <v>1.9003437386468434</v>
          </cell>
          <cell r="AA218">
            <v>0</v>
          </cell>
        </row>
        <row r="219">
          <cell r="A219" t="str">
            <v>E07000102</v>
          </cell>
          <cell r="B219" t="str">
            <v>Three Rivers</v>
          </cell>
          <cell r="E219">
            <v>36.093000000000004</v>
          </cell>
          <cell r="F219">
            <v>115</v>
          </cell>
          <cell r="G219">
            <v>6</v>
          </cell>
          <cell r="H219" t="str">
            <v>-</v>
          </cell>
          <cell r="I219">
            <v>6</v>
          </cell>
          <cell r="J219" t="str">
            <v>-</v>
          </cell>
          <cell r="K219" t="str">
            <v>-</v>
          </cell>
          <cell r="L219">
            <v>135</v>
          </cell>
          <cell r="M219">
            <v>3.7403374615576426</v>
          </cell>
          <cell r="O219">
            <v>6</v>
          </cell>
          <cell r="P219">
            <v>13</v>
          </cell>
          <cell r="Q219" t="str">
            <v>-</v>
          </cell>
          <cell r="R219">
            <v>158</v>
          </cell>
          <cell r="T219" t="str">
            <v>-</v>
          </cell>
          <cell r="U219">
            <v>0</v>
          </cell>
          <cell r="V219">
            <v>0</v>
          </cell>
          <cell r="W219">
            <v>0</v>
          </cell>
          <cell r="X219">
            <v>19</v>
          </cell>
          <cell r="Y219">
            <v>23</v>
          </cell>
          <cell r="Z219">
            <v>0.63724267863574646</v>
          </cell>
          <cell r="AA219">
            <v>25</v>
          </cell>
        </row>
        <row r="220">
          <cell r="A220" t="str">
            <v>E07000103</v>
          </cell>
          <cell r="B220" t="str">
            <v>Watford</v>
          </cell>
          <cell r="E220">
            <v>37.835999999999999</v>
          </cell>
          <cell r="F220">
            <v>94</v>
          </cell>
          <cell r="G220">
            <v>26</v>
          </cell>
          <cell r="H220">
            <v>28</v>
          </cell>
          <cell r="I220">
            <v>0</v>
          </cell>
          <cell r="J220" t="str">
            <v>-</v>
          </cell>
          <cell r="K220">
            <v>0</v>
          </cell>
          <cell r="L220">
            <v>149</v>
          </cell>
          <cell r="M220">
            <v>3.9380484194946614</v>
          </cell>
          <cell r="O220">
            <v>13</v>
          </cell>
          <cell r="P220">
            <v>11</v>
          </cell>
          <cell r="Q220">
            <v>17</v>
          </cell>
          <cell r="R220">
            <v>190</v>
          </cell>
          <cell r="T220">
            <v>7</v>
          </cell>
          <cell r="U220">
            <v>59</v>
          </cell>
          <cell r="V220">
            <v>32</v>
          </cell>
          <cell r="W220">
            <v>0</v>
          </cell>
          <cell r="X220">
            <v>12</v>
          </cell>
          <cell r="Y220">
            <v>110</v>
          </cell>
          <cell r="Z220">
            <v>2.9072840680833072</v>
          </cell>
          <cell r="AA220">
            <v>0</v>
          </cell>
        </row>
        <row r="221">
          <cell r="A221" t="str">
            <v>E07000241</v>
          </cell>
          <cell r="B221" t="str">
            <v>Welwyn Hatfield</v>
          </cell>
          <cell r="E221">
            <v>44.597999999999999</v>
          </cell>
          <cell r="F221">
            <v>105</v>
          </cell>
          <cell r="G221">
            <v>16</v>
          </cell>
          <cell r="H221" t="str">
            <v>-</v>
          </cell>
          <cell r="I221" t="str">
            <v>-</v>
          </cell>
          <cell r="J221">
            <v>0</v>
          </cell>
          <cell r="K221" t="str">
            <v>-</v>
          </cell>
          <cell r="L221">
            <v>129</v>
          </cell>
          <cell r="M221">
            <v>2.892506390421095</v>
          </cell>
          <cell r="O221">
            <v>23</v>
          </cell>
          <cell r="P221">
            <v>25</v>
          </cell>
          <cell r="Q221">
            <v>16</v>
          </cell>
          <cell r="R221">
            <v>193</v>
          </cell>
          <cell r="T221" t="str">
            <v>-</v>
          </cell>
          <cell r="U221">
            <v>35</v>
          </cell>
          <cell r="V221">
            <v>39</v>
          </cell>
          <cell r="W221">
            <v>0</v>
          </cell>
          <cell r="X221">
            <v>0</v>
          </cell>
          <cell r="Y221">
            <v>75</v>
          </cell>
          <cell r="Z221">
            <v>1.6816897618727298</v>
          </cell>
          <cell r="AA221" t="str">
            <v>-</v>
          </cell>
        </row>
        <row r="222">
          <cell r="A222" t="str">
            <v>E10000020</v>
          </cell>
          <cell r="B222" t="str">
            <v>Norfolk</v>
          </cell>
          <cell r="E222" t="str">
            <v/>
          </cell>
          <cell r="F222" t="str">
            <v/>
          </cell>
          <cell r="G222" t="str">
            <v/>
          </cell>
          <cell r="H222" t="str">
            <v/>
          </cell>
          <cell r="I222" t="str">
            <v/>
          </cell>
          <cell r="J222" t="str">
            <v/>
          </cell>
          <cell r="K222" t="str">
            <v/>
          </cell>
          <cell r="L222" t="str">
            <v/>
          </cell>
          <cell r="M222" t="str">
            <v/>
          </cell>
          <cell r="O222" t="str">
            <v/>
          </cell>
          <cell r="P222" t="str">
            <v/>
          </cell>
          <cell r="Q222" t="str">
            <v/>
          </cell>
          <cell r="R222" t="str">
            <v/>
          </cell>
          <cell r="T222" t="str">
            <v/>
          </cell>
          <cell r="U222" t="str">
            <v/>
          </cell>
          <cell r="V222" t="str">
            <v/>
          </cell>
          <cell r="W222" t="str">
            <v/>
          </cell>
          <cell r="X222" t="str">
            <v/>
          </cell>
          <cell r="Y222" t="str">
            <v/>
          </cell>
          <cell r="Z222" t="str">
            <v/>
          </cell>
          <cell r="AA222" t="str">
            <v/>
          </cell>
        </row>
        <row r="223">
          <cell r="A223" t="str">
            <v>E07000143</v>
          </cell>
          <cell r="B223" t="str">
            <v>Breckland</v>
          </cell>
          <cell r="E223">
            <v>55.793999999999997</v>
          </cell>
          <cell r="F223">
            <v>51</v>
          </cell>
          <cell r="G223">
            <v>0</v>
          </cell>
          <cell r="H223">
            <v>0</v>
          </cell>
          <cell r="I223">
            <v>0</v>
          </cell>
          <cell r="J223">
            <v>5</v>
          </cell>
          <cell r="K223">
            <v>0</v>
          </cell>
          <cell r="L223">
            <v>56</v>
          </cell>
          <cell r="M223">
            <v>1.0036921532781302</v>
          </cell>
          <cell r="O223">
            <v>11</v>
          </cell>
          <cell r="P223" t="str">
            <v>-</v>
          </cell>
          <cell r="Q223">
            <v>15</v>
          </cell>
          <cell r="R223">
            <v>84</v>
          </cell>
          <cell r="T223">
            <v>0</v>
          </cell>
          <cell r="U223">
            <v>0</v>
          </cell>
          <cell r="V223" t="str">
            <v>-</v>
          </cell>
          <cell r="W223">
            <v>0</v>
          </cell>
          <cell r="X223">
            <v>0</v>
          </cell>
          <cell r="Y223" t="str">
            <v>-</v>
          </cell>
          <cell r="Z223" t="str">
            <v>-</v>
          </cell>
          <cell r="AA223" t="str">
            <v>-</v>
          </cell>
        </row>
        <row r="224">
          <cell r="A224" t="str">
            <v>E07000144</v>
          </cell>
          <cell r="B224" t="str">
            <v>Broadland</v>
          </cell>
          <cell r="E224">
            <v>54.13</v>
          </cell>
          <cell r="F224">
            <v>108</v>
          </cell>
          <cell r="G224" t="str">
            <v>-</v>
          </cell>
          <cell r="H224" t="str">
            <v>-</v>
          </cell>
          <cell r="I224" t="str">
            <v>-</v>
          </cell>
          <cell r="J224" t="str">
            <v>-</v>
          </cell>
          <cell r="K224">
            <v>6</v>
          </cell>
          <cell r="L224">
            <v>122</v>
          </cell>
          <cell r="M224">
            <v>2.2538333641234063</v>
          </cell>
          <cell r="O224" t="str">
            <v>-</v>
          </cell>
          <cell r="P224">
            <v>0</v>
          </cell>
          <cell r="Q224">
            <v>8</v>
          </cell>
          <cell r="R224">
            <v>131</v>
          </cell>
          <cell r="T224">
            <v>5</v>
          </cell>
          <cell r="U224" t="str">
            <v>-</v>
          </cell>
          <cell r="V224" t="str">
            <v>-</v>
          </cell>
          <cell r="W224">
            <v>20</v>
          </cell>
          <cell r="X224">
            <v>13</v>
          </cell>
          <cell r="Y224">
            <v>43</v>
          </cell>
          <cell r="Z224">
            <v>0.79438389063365966</v>
          </cell>
          <cell r="AA224">
            <v>0</v>
          </cell>
        </row>
        <row r="225">
          <cell r="A225" t="str">
            <v>E07000145</v>
          </cell>
          <cell r="B225" t="str">
            <v>Great Yarmouth</v>
          </cell>
          <cell r="E225">
            <v>42.706000000000003</v>
          </cell>
          <cell r="F225">
            <v>109</v>
          </cell>
          <cell r="G225" t="str">
            <v>-</v>
          </cell>
          <cell r="H225">
            <v>0</v>
          </cell>
          <cell r="I225">
            <v>0</v>
          </cell>
          <cell r="J225" t="str">
            <v>-</v>
          </cell>
          <cell r="K225">
            <v>0</v>
          </cell>
          <cell r="L225">
            <v>113</v>
          </cell>
          <cell r="M225">
            <v>2.6459982203905774</v>
          </cell>
          <cell r="O225">
            <v>33</v>
          </cell>
          <cell r="P225">
            <v>14</v>
          </cell>
          <cell r="Q225">
            <v>113</v>
          </cell>
          <cell r="R225">
            <v>273</v>
          </cell>
          <cell r="T225">
            <v>15</v>
          </cell>
          <cell r="U225">
            <v>0</v>
          </cell>
          <cell r="V225">
            <v>23</v>
          </cell>
          <cell r="W225">
            <v>69</v>
          </cell>
          <cell r="X225" t="str">
            <v>-</v>
          </cell>
          <cell r="Y225">
            <v>109</v>
          </cell>
          <cell r="Z225">
            <v>2.5523345665714419</v>
          </cell>
          <cell r="AA225">
            <v>0</v>
          </cell>
        </row>
        <row r="226">
          <cell r="A226" t="str">
            <v>E07000146</v>
          </cell>
          <cell r="B226" t="str">
            <v>King's Lynn and West Norfolk</v>
          </cell>
          <cell r="E226">
            <v>63.945</v>
          </cell>
          <cell r="F226">
            <v>87</v>
          </cell>
          <cell r="G226">
            <v>0</v>
          </cell>
          <cell r="H226">
            <v>0</v>
          </cell>
          <cell r="I226">
            <v>0</v>
          </cell>
          <cell r="J226">
            <v>0</v>
          </cell>
          <cell r="K226">
            <v>19</v>
          </cell>
          <cell r="L226">
            <v>106</v>
          </cell>
          <cell r="M226">
            <v>1.6576745640785049</v>
          </cell>
          <cell r="O226">
            <v>24</v>
          </cell>
          <cell r="P226">
            <v>120</v>
          </cell>
          <cell r="Q226">
            <v>32</v>
          </cell>
          <cell r="R226">
            <v>282</v>
          </cell>
          <cell r="T226" t="str">
            <v>-</v>
          </cell>
          <cell r="U226">
            <v>9</v>
          </cell>
          <cell r="V226">
            <v>31</v>
          </cell>
          <cell r="W226">
            <v>0</v>
          </cell>
          <cell r="X226" t="str">
            <v>-</v>
          </cell>
          <cell r="Y226">
            <v>42</v>
          </cell>
          <cell r="Z226">
            <v>0.65681444991789817</v>
          </cell>
          <cell r="AA226">
            <v>0</v>
          </cell>
        </row>
        <row r="227">
          <cell r="A227" t="str">
            <v>E07000147</v>
          </cell>
          <cell r="B227" t="str">
            <v>North Norfolk</v>
          </cell>
          <cell r="E227">
            <v>46.682000000000002</v>
          </cell>
          <cell r="F227">
            <v>88</v>
          </cell>
          <cell r="G227" t="str">
            <v>-</v>
          </cell>
          <cell r="H227">
            <v>0</v>
          </cell>
          <cell r="I227">
            <v>0</v>
          </cell>
          <cell r="J227" t="str">
            <v>-</v>
          </cell>
          <cell r="K227">
            <v>0</v>
          </cell>
          <cell r="L227">
            <v>90</v>
          </cell>
          <cell r="M227">
            <v>1.9279379632406495</v>
          </cell>
          <cell r="O227">
            <v>13</v>
          </cell>
          <cell r="P227">
            <v>52</v>
          </cell>
          <cell r="Q227">
            <v>38</v>
          </cell>
          <cell r="R227">
            <v>193</v>
          </cell>
          <cell r="T227">
            <v>0</v>
          </cell>
          <cell r="U227">
            <v>0</v>
          </cell>
          <cell r="V227" t="str">
            <v>-</v>
          </cell>
          <cell r="W227">
            <v>0</v>
          </cell>
          <cell r="X227" t="str">
            <v>-</v>
          </cell>
          <cell r="Y227">
            <v>7</v>
          </cell>
          <cell r="Z227">
            <v>0.14995073047427274</v>
          </cell>
          <cell r="AA227" t="str">
            <v>-</v>
          </cell>
        </row>
        <row r="228">
          <cell r="A228" t="str">
            <v>E07000148</v>
          </cell>
          <cell r="B228" t="str">
            <v>Norwich</v>
          </cell>
          <cell r="E228">
            <v>61.341000000000001</v>
          </cell>
          <cell r="F228">
            <v>46</v>
          </cell>
          <cell r="G228">
            <v>5</v>
          </cell>
          <cell r="H228">
            <v>0</v>
          </cell>
          <cell r="I228">
            <v>0</v>
          </cell>
          <cell r="J228">
            <v>7</v>
          </cell>
          <cell r="K228">
            <v>0</v>
          </cell>
          <cell r="L228">
            <v>58</v>
          </cell>
          <cell r="M228">
            <v>0.94553398216527285</v>
          </cell>
          <cell r="O228">
            <v>72</v>
          </cell>
          <cell r="P228">
            <v>58</v>
          </cell>
          <cell r="Q228">
            <v>104</v>
          </cell>
          <cell r="R228">
            <v>292</v>
          </cell>
          <cell r="T228">
            <v>13</v>
          </cell>
          <cell r="U228" t="str">
            <v>-</v>
          </cell>
          <cell r="V228">
            <v>0</v>
          </cell>
          <cell r="W228">
            <v>0</v>
          </cell>
          <cell r="X228">
            <v>8</v>
          </cell>
          <cell r="Y228">
            <v>22</v>
          </cell>
          <cell r="Z228">
            <v>0.35865082082131039</v>
          </cell>
          <cell r="AA228">
            <v>0</v>
          </cell>
        </row>
        <row r="229">
          <cell r="A229" t="str">
            <v>E07000149</v>
          </cell>
          <cell r="B229" t="str">
            <v>South Norfolk</v>
          </cell>
          <cell r="E229">
            <v>54.454000000000001</v>
          </cell>
          <cell r="F229">
            <v>28</v>
          </cell>
          <cell r="G229">
            <v>0</v>
          </cell>
          <cell r="H229">
            <v>0</v>
          </cell>
          <cell r="I229">
            <v>0</v>
          </cell>
          <cell r="J229">
            <v>0</v>
          </cell>
          <cell r="K229" t="str">
            <v>-</v>
          </cell>
          <cell r="L229">
            <v>29</v>
          </cell>
          <cell r="M229">
            <v>0.53255959158188559</v>
          </cell>
          <cell r="O229">
            <v>11</v>
          </cell>
          <cell r="P229" t="str">
            <v>-</v>
          </cell>
          <cell r="Q229">
            <v>24</v>
          </cell>
          <cell r="R229">
            <v>67</v>
          </cell>
          <cell r="T229" t="str">
            <v>-</v>
          </cell>
          <cell r="U229" t="str">
            <v>-</v>
          </cell>
          <cell r="V229" t="str">
            <v>-</v>
          </cell>
          <cell r="W229">
            <v>0</v>
          </cell>
          <cell r="X229" t="str">
            <v>-</v>
          </cell>
          <cell r="Y229">
            <v>9</v>
          </cell>
          <cell r="Z229">
            <v>0.16527711462886105</v>
          </cell>
          <cell r="AA229">
            <v>0</v>
          </cell>
        </row>
        <row r="230">
          <cell r="A230" t="str">
            <v>E10000029</v>
          </cell>
          <cell r="B230" t="str">
            <v>Suffolk</v>
          </cell>
          <cell r="E230" t="str">
            <v/>
          </cell>
          <cell r="F230" t="str">
            <v/>
          </cell>
          <cell r="G230" t="str">
            <v/>
          </cell>
          <cell r="H230" t="str">
            <v/>
          </cell>
          <cell r="I230" t="str">
            <v/>
          </cell>
          <cell r="J230" t="str">
            <v/>
          </cell>
          <cell r="K230" t="str">
            <v/>
          </cell>
          <cell r="L230" t="str">
            <v/>
          </cell>
          <cell r="M230" t="str">
            <v/>
          </cell>
          <cell r="O230" t="str">
            <v/>
          </cell>
          <cell r="P230" t="str">
            <v/>
          </cell>
          <cell r="Q230" t="str">
            <v/>
          </cell>
          <cell r="R230" t="str">
            <v/>
          </cell>
          <cell r="T230" t="str">
            <v/>
          </cell>
          <cell r="U230" t="str">
            <v/>
          </cell>
          <cell r="V230" t="str">
            <v/>
          </cell>
          <cell r="W230" t="str">
            <v/>
          </cell>
          <cell r="X230" t="str">
            <v/>
          </cell>
          <cell r="Y230" t="str">
            <v/>
          </cell>
          <cell r="Z230" t="str">
            <v/>
          </cell>
          <cell r="AA230" t="str">
            <v/>
          </cell>
        </row>
        <row r="231">
          <cell r="A231" t="str">
            <v>E07000200</v>
          </cell>
          <cell r="B231" t="str">
            <v>Babergh</v>
          </cell>
          <cell r="E231">
            <v>38.014000000000003</v>
          </cell>
          <cell r="F231">
            <v>82</v>
          </cell>
          <cell r="G231" t="str">
            <v>-</v>
          </cell>
          <cell r="H231" t="str">
            <v>-</v>
          </cell>
          <cell r="I231">
            <v>0</v>
          </cell>
          <cell r="J231">
            <v>0</v>
          </cell>
          <cell r="K231">
            <v>0</v>
          </cell>
          <cell r="L231">
            <v>86</v>
          </cell>
          <cell r="M231">
            <v>2.2623244067974957</v>
          </cell>
          <cell r="O231">
            <v>6</v>
          </cell>
          <cell r="P231">
            <v>10</v>
          </cell>
          <cell r="Q231">
            <v>32</v>
          </cell>
          <cell r="R231">
            <v>134</v>
          </cell>
          <cell r="T231">
            <v>11</v>
          </cell>
          <cell r="U231">
            <v>5</v>
          </cell>
          <cell r="V231">
            <v>22</v>
          </cell>
          <cell r="W231">
            <v>0</v>
          </cell>
          <cell r="X231">
            <v>0</v>
          </cell>
          <cell r="Y231">
            <v>38</v>
          </cell>
          <cell r="Z231">
            <v>0.99963171463145151</v>
          </cell>
          <cell r="AA231">
            <v>9</v>
          </cell>
        </row>
        <row r="232">
          <cell r="A232" t="str">
            <v>E07000201</v>
          </cell>
          <cell r="B232" t="str">
            <v>Forest Heath</v>
          </cell>
          <cell r="E232">
            <v>25.568999999999999</v>
          </cell>
          <cell r="F232">
            <v>68</v>
          </cell>
          <cell r="G232" t="str">
            <v>-</v>
          </cell>
          <cell r="H232">
            <v>0</v>
          </cell>
          <cell r="I232" t="str">
            <v>-</v>
          </cell>
          <cell r="J232">
            <v>0</v>
          </cell>
          <cell r="K232">
            <v>0</v>
          </cell>
          <cell r="L232">
            <v>70</v>
          </cell>
          <cell r="M232">
            <v>2.7376901716922837</v>
          </cell>
          <cell r="O232">
            <v>13</v>
          </cell>
          <cell r="P232" t="str">
            <v>-</v>
          </cell>
          <cell r="Q232">
            <v>21</v>
          </cell>
          <cell r="R232">
            <v>106</v>
          </cell>
          <cell r="T232" t="str">
            <v>-</v>
          </cell>
          <cell r="U232" t="str">
            <v>-</v>
          </cell>
          <cell r="V232">
            <v>6</v>
          </cell>
          <cell r="W232">
            <v>0</v>
          </cell>
          <cell r="X232">
            <v>0</v>
          </cell>
          <cell r="Y232">
            <v>9</v>
          </cell>
          <cell r="Z232">
            <v>0.35198873636043648</v>
          </cell>
          <cell r="AA232">
            <v>9</v>
          </cell>
        </row>
        <row r="233">
          <cell r="A233" t="str">
            <v>E07000202</v>
          </cell>
          <cell r="B233" t="str">
            <v>Ipswich</v>
          </cell>
          <cell r="E233">
            <v>58.411000000000001</v>
          </cell>
          <cell r="F233">
            <v>110</v>
          </cell>
          <cell r="G233">
            <v>13</v>
          </cell>
          <cell r="H233">
            <v>5</v>
          </cell>
          <cell r="I233">
            <v>7</v>
          </cell>
          <cell r="J233">
            <v>6</v>
          </cell>
          <cell r="K233">
            <v>10</v>
          </cell>
          <cell r="L233">
            <v>151</v>
          </cell>
          <cell r="M233">
            <v>2.585129513276609</v>
          </cell>
          <cell r="O233">
            <v>44</v>
          </cell>
          <cell r="P233">
            <v>7</v>
          </cell>
          <cell r="Q233">
            <v>28</v>
          </cell>
          <cell r="R233">
            <v>230</v>
          </cell>
          <cell r="T233">
            <v>14</v>
          </cell>
          <cell r="U233">
            <v>25</v>
          </cell>
          <cell r="V233">
            <v>8</v>
          </cell>
          <cell r="W233">
            <v>0</v>
          </cell>
          <cell r="X233">
            <v>0</v>
          </cell>
          <cell r="Y233">
            <v>47</v>
          </cell>
          <cell r="Z233">
            <v>0.80464296108609679</v>
          </cell>
          <cell r="AA233">
            <v>0</v>
          </cell>
        </row>
        <row r="234">
          <cell r="A234" t="str">
            <v>E07000203</v>
          </cell>
          <cell r="B234" t="str">
            <v>Mid Suffolk</v>
          </cell>
          <cell r="E234">
            <v>41.347999999999999</v>
          </cell>
          <cell r="F234">
            <v>58</v>
          </cell>
          <cell r="G234">
            <v>0</v>
          </cell>
          <cell r="H234">
            <v>0</v>
          </cell>
          <cell r="I234">
            <v>0</v>
          </cell>
          <cell r="J234">
            <v>0</v>
          </cell>
          <cell r="K234">
            <v>0</v>
          </cell>
          <cell r="L234">
            <v>58</v>
          </cell>
          <cell r="M234">
            <v>1.4027280642352713</v>
          </cell>
          <cell r="O234" t="str">
            <v>-</v>
          </cell>
          <cell r="P234">
            <v>20</v>
          </cell>
          <cell r="Q234">
            <v>13</v>
          </cell>
          <cell r="R234">
            <v>94</v>
          </cell>
          <cell r="T234" t="str">
            <v>-</v>
          </cell>
          <cell r="U234" t="str">
            <v>-</v>
          </cell>
          <cell r="V234">
            <v>0</v>
          </cell>
          <cell r="W234">
            <v>0</v>
          </cell>
          <cell r="X234" t="str">
            <v>-</v>
          </cell>
          <cell r="Y234">
            <v>12</v>
          </cell>
          <cell r="Z234">
            <v>0.2902195994969527</v>
          </cell>
          <cell r="AA234">
            <v>6</v>
          </cell>
        </row>
        <row r="235">
          <cell r="A235" t="str">
            <v>E07000204</v>
          </cell>
          <cell r="B235" t="str">
            <v>St Edmundsbury</v>
          </cell>
          <cell r="E235">
            <v>46.569000000000003</v>
          </cell>
          <cell r="F235">
            <v>190</v>
          </cell>
          <cell r="G235">
            <v>7</v>
          </cell>
          <cell r="H235" t="str">
            <v>-</v>
          </cell>
          <cell r="I235">
            <v>0</v>
          </cell>
          <cell r="J235" t="str">
            <v>-</v>
          </cell>
          <cell r="K235" t="str">
            <v>-</v>
          </cell>
          <cell r="L235">
            <v>200</v>
          </cell>
          <cell r="M235">
            <v>4.2947024844853869</v>
          </cell>
          <cell r="O235">
            <v>36</v>
          </cell>
          <cell r="P235">
            <v>20</v>
          </cell>
          <cell r="Q235">
            <v>18</v>
          </cell>
          <cell r="R235">
            <v>274</v>
          </cell>
          <cell r="T235">
            <v>6</v>
          </cell>
          <cell r="U235" t="str">
            <v>-</v>
          </cell>
          <cell r="V235">
            <v>15</v>
          </cell>
          <cell r="W235" t="str">
            <v>-</v>
          </cell>
          <cell r="X235" t="str">
            <v>-</v>
          </cell>
          <cell r="Y235">
            <v>29</v>
          </cell>
          <cell r="Z235">
            <v>0.62273186025038108</v>
          </cell>
          <cell r="AA235">
            <v>15</v>
          </cell>
        </row>
        <row r="236">
          <cell r="A236" t="str">
            <v>E07000205</v>
          </cell>
          <cell r="B236" t="str">
            <v>Suffolk Coastal</v>
          </cell>
          <cell r="E236">
            <v>54.322000000000003</v>
          </cell>
          <cell r="F236">
            <v>6</v>
          </cell>
          <cell r="G236">
            <v>0</v>
          </cell>
          <cell r="H236">
            <v>0</v>
          </cell>
          <cell r="I236">
            <v>0</v>
          </cell>
          <cell r="J236">
            <v>0</v>
          </cell>
          <cell r="K236">
            <v>0</v>
          </cell>
          <cell r="L236">
            <v>6</v>
          </cell>
          <cell r="M236">
            <v>0.11045248702183277</v>
          </cell>
          <cell r="O236">
            <v>15</v>
          </cell>
          <cell r="P236" t="str">
            <v>-</v>
          </cell>
          <cell r="Q236">
            <v>7</v>
          </cell>
          <cell r="R236">
            <v>29</v>
          </cell>
          <cell r="T236">
            <v>0</v>
          </cell>
          <cell r="U236">
            <v>0</v>
          </cell>
          <cell r="V236" t="str">
            <v>-</v>
          </cell>
          <cell r="W236">
            <v>0</v>
          </cell>
          <cell r="X236">
            <v>0</v>
          </cell>
          <cell r="Y236" t="str">
            <v>-</v>
          </cell>
          <cell r="Z236" t="str">
            <v>-</v>
          </cell>
          <cell r="AA236" t="str">
            <v>-</v>
          </cell>
        </row>
        <row r="237">
          <cell r="A237" t="str">
            <v>E07000206</v>
          </cell>
          <cell r="B237" t="str">
            <v>Waveney</v>
          </cell>
          <cell r="E237">
            <v>51.405999999999999</v>
          </cell>
          <cell r="F237">
            <v>39</v>
          </cell>
          <cell r="G237">
            <v>0</v>
          </cell>
          <cell r="H237">
            <v>0</v>
          </cell>
          <cell r="I237">
            <v>0</v>
          </cell>
          <cell r="J237">
            <v>0</v>
          </cell>
          <cell r="K237">
            <v>0</v>
          </cell>
          <cell r="L237">
            <v>39</v>
          </cell>
          <cell r="M237">
            <v>0.7586663035443334</v>
          </cell>
          <cell r="O237">
            <v>56</v>
          </cell>
          <cell r="P237">
            <v>6</v>
          </cell>
          <cell r="Q237">
            <v>14</v>
          </cell>
          <cell r="R237">
            <v>115</v>
          </cell>
          <cell r="T237" t="str">
            <v>-</v>
          </cell>
          <cell r="U237">
            <v>0</v>
          </cell>
          <cell r="V237" t="str">
            <v>-</v>
          </cell>
          <cell r="W237">
            <v>9</v>
          </cell>
          <cell r="X237">
            <v>10</v>
          </cell>
          <cell r="Y237">
            <v>21</v>
          </cell>
          <cell r="Z237">
            <v>0.4085126249854103</v>
          </cell>
          <cell r="AA237" t="str">
            <v>-</v>
          </cell>
        </row>
        <row r="238">
          <cell r="E238" t="str">
            <v/>
          </cell>
          <cell r="F238" t="str">
            <v/>
          </cell>
          <cell r="G238" t="str">
            <v/>
          </cell>
          <cell r="H238" t="str">
            <v/>
          </cell>
          <cell r="I238" t="str">
            <v/>
          </cell>
          <cell r="J238" t="str">
            <v/>
          </cell>
          <cell r="K238" t="str">
            <v/>
          </cell>
          <cell r="L238" t="str">
            <v/>
          </cell>
          <cell r="M238" t="str">
            <v/>
          </cell>
          <cell r="O238" t="str">
            <v/>
          </cell>
          <cell r="P238" t="str">
            <v/>
          </cell>
          <cell r="Q238" t="str">
            <v/>
          </cell>
          <cell r="R238" t="str">
            <v/>
          </cell>
          <cell r="T238" t="str">
            <v/>
          </cell>
          <cell r="U238" t="str">
            <v/>
          </cell>
          <cell r="V238" t="str">
            <v/>
          </cell>
          <cell r="W238" t="str">
            <v/>
          </cell>
          <cell r="X238" t="str">
            <v/>
          </cell>
          <cell r="Y238" t="str">
            <v/>
          </cell>
          <cell r="Z238" t="str">
            <v/>
          </cell>
          <cell r="AA238" t="str">
            <v/>
          </cell>
        </row>
        <row r="239">
          <cell r="B239" t="str">
            <v>Inner London</v>
          </cell>
          <cell r="E239" t="str">
            <v/>
          </cell>
          <cell r="F239" t="str">
            <v/>
          </cell>
          <cell r="G239" t="str">
            <v/>
          </cell>
          <cell r="H239" t="str">
            <v/>
          </cell>
          <cell r="I239" t="str">
            <v/>
          </cell>
          <cell r="J239" t="str">
            <v/>
          </cell>
          <cell r="K239" t="str">
            <v/>
          </cell>
          <cell r="L239" t="str">
            <v/>
          </cell>
          <cell r="M239" t="str">
            <v/>
          </cell>
          <cell r="O239" t="str">
            <v/>
          </cell>
          <cell r="P239" t="str">
            <v/>
          </cell>
          <cell r="Q239" t="str">
            <v/>
          </cell>
          <cell r="R239" t="str">
            <v/>
          </cell>
          <cell r="T239" t="str">
            <v/>
          </cell>
          <cell r="U239" t="str">
            <v/>
          </cell>
          <cell r="V239" t="str">
            <v/>
          </cell>
          <cell r="W239" t="str">
            <v/>
          </cell>
          <cell r="X239" t="str">
            <v/>
          </cell>
          <cell r="Y239" t="str">
            <v/>
          </cell>
          <cell r="Z239" t="str">
            <v/>
          </cell>
          <cell r="AA239" t="str">
            <v/>
          </cell>
        </row>
        <row r="240">
          <cell r="A240" t="str">
            <v>E09000007</v>
          </cell>
          <cell r="B240" t="str">
            <v>Camden</v>
          </cell>
          <cell r="E240">
            <v>100.617</v>
          </cell>
          <cell r="F240">
            <v>29</v>
          </cell>
          <cell r="G240">
            <v>22</v>
          </cell>
          <cell r="H240">
            <v>14</v>
          </cell>
          <cell r="I240" t="str">
            <v>-</v>
          </cell>
          <cell r="J240">
            <v>6</v>
          </cell>
          <cell r="K240">
            <v>5</v>
          </cell>
          <cell r="L240">
            <v>77</v>
          </cell>
          <cell r="M240">
            <v>0.76527823330053568</v>
          </cell>
          <cell r="O240">
            <v>11</v>
          </cell>
          <cell r="P240">
            <v>7</v>
          </cell>
          <cell r="Q240">
            <v>13</v>
          </cell>
          <cell r="R240">
            <v>108</v>
          </cell>
          <cell r="T240">
            <v>11</v>
          </cell>
          <cell r="U240">
            <v>22</v>
          </cell>
          <cell r="V240">
            <v>49</v>
          </cell>
          <cell r="W240">
            <v>183</v>
          </cell>
          <cell r="X240">
            <v>274</v>
          </cell>
          <cell r="Y240">
            <v>539</v>
          </cell>
          <cell r="Z240">
            <v>5.3569476331037498</v>
          </cell>
          <cell r="AA240">
            <v>70</v>
          </cell>
        </row>
        <row r="241">
          <cell r="A241" t="str">
            <v>E09000001</v>
          </cell>
          <cell r="B241" t="str">
            <v>City of London</v>
          </cell>
          <cell r="E241">
            <v>4.6020000000000003</v>
          </cell>
          <cell r="F241">
            <v>8</v>
          </cell>
          <cell r="G241" t="str">
            <v>-</v>
          </cell>
          <cell r="H241" t="str">
            <v>-</v>
          </cell>
          <cell r="I241">
            <v>0</v>
          </cell>
          <cell r="J241">
            <v>0</v>
          </cell>
          <cell r="K241">
            <v>0</v>
          </cell>
          <cell r="L241">
            <v>12</v>
          </cell>
          <cell r="M241">
            <v>2.6075619295958279</v>
          </cell>
          <cell r="O241">
            <v>5</v>
          </cell>
          <cell r="P241" t="str">
            <v>-</v>
          </cell>
          <cell r="Q241" t="str">
            <v>-</v>
          </cell>
          <cell r="R241">
            <v>20</v>
          </cell>
          <cell r="T241">
            <v>0</v>
          </cell>
          <cell r="U241">
            <v>0</v>
          </cell>
          <cell r="V241">
            <v>0</v>
          </cell>
          <cell r="W241">
            <v>0</v>
          </cell>
          <cell r="X241">
            <v>8</v>
          </cell>
          <cell r="Y241">
            <v>8</v>
          </cell>
          <cell r="Z241">
            <v>1.7383746197305519</v>
          </cell>
          <cell r="AA241">
            <v>0</v>
          </cell>
        </row>
        <row r="242">
          <cell r="A242" t="str">
            <v>E09000012</v>
          </cell>
          <cell r="B242" t="str">
            <v>Hackney</v>
          </cell>
          <cell r="E242">
            <v>106.43899999999999</v>
          </cell>
          <cell r="F242">
            <v>202</v>
          </cell>
          <cell r="G242">
            <v>424</v>
          </cell>
          <cell r="H242">
            <v>71</v>
          </cell>
          <cell r="I242">
            <v>30</v>
          </cell>
          <cell r="J242">
            <v>160</v>
          </cell>
          <cell r="K242">
            <v>19</v>
          </cell>
          <cell r="L242">
            <v>906</v>
          </cell>
          <cell r="M242">
            <v>8.511917624179107</v>
          </cell>
          <cell r="O242">
            <v>120</v>
          </cell>
          <cell r="P242">
            <v>277</v>
          </cell>
          <cell r="Q242">
            <v>347</v>
          </cell>
          <cell r="R242">
            <v>1650</v>
          </cell>
          <cell r="T242">
            <v>56</v>
          </cell>
          <cell r="U242">
            <v>608</v>
          </cell>
          <cell r="V242">
            <v>276</v>
          </cell>
          <cell r="W242">
            <v>505</v>
          </cell>
          <cell r="X242">
            <v>310</v>
          </cell>
          <cell r="Y242">
            <v>1755</v>
          </cell>
          <cell r="Z242">
            <v>16.488317252135026</v>
          </cell>
          <cell r="AA242">
            <v>0</v>
          </cell>
        </row>
        <row r="243">
          <cell r="A243" t="str">
            <v>E09000013</v>
          </cell>
          <cell r="B243" t="str">
            <v>Hammersmith and Fulham</v>
          </cell>
          <cell r="E243">
            <v>80.227000000000004</v>
          </cell>
          <cell r="F243">
            <v>133</v>
          </cell>
          <cell r="G243">
            <v>149</v>
          </cell>
          <cell r="H243">
            <v>35</v>
          </cell>
          <cell r="I243">
            <v>33</v>
          </cell>
          <cell r="J243">
            <v>35</v>
          </cell>
          <cell r="K243">
            <v>0</v>
          </cell>
          <cell r="L243">
            <v>385</v>
          </cell>
          <cell r="M243">
            <v>4.7988831690079401</v>
          </cell>
          <cell r="O243">
            <v>19</v>
          </cell>
          <cell r="P243">
            <v>66</v>
          </cell>
          <cell r="Q243">
            <v>47</v>
          </cell>
          <cell r="R243">
            <v>517</v>
          </cell>
          <cell r="T243">
            <v>82</v>
          </cell>
          <cell r="U243">
            <v>10</v>
          </cell>
          <cell r="V243">
            <v>235</v>
          </cell>
          <cell r="W243">
            <v>800</v>
          </cell>
          <cell r="X243">
            <v>12</v>
          </cell>
          <cell r="Y243">
            <v>1139</v>
          </cell>
          <cell r="Z243">
            <v>14.197215401298815</v>
          </cell>
          <cell r="AA243" t="str">
            <v>-</v>
          </cell>
        </row>
        <row r="244">
          <cell r="A244" t="str">
            <v>E09000014</v>
          </cell>
          <cell r="B244" t="str">
            <v>Haringey</v>
          </cell>
          <cell r="E244">
            <v>106.753</v>
          </cell>
          <cell r="F244">
            <v>262</v>
          </cell>
          <cell r="G244">
            <v>334</v>
          </cell>
          <cell r="H244">
            <v>35</v>
          </cell>
          <cell r="I244">
            <v>32</v>
          </cell>
          <cell r="J244">
            <v>77</v>
          </cell>
          <cell r="K244">
            <v>22</v>
          </cell>
          <cell r="L244">
            <v>762</v>
          </cell>
          <cell r="M244">
            <v>7.1379727033432312</v>
          </cell>
          <cell r="O244">
            <v>96</v>
          </cell>
          <cell r="P244">
            <v>90</v>
          </cell>
          <cell r="Q244">
            <v>158</v>
          </cell>
          <cell r="R244">
            <v>1106</v>
          </cell>
          <cell r="T244">
            <v>11</v>
          </cell>
          <cell r="U244">
            <v>129</v>
          </cell>
          <cell r="V244">
            <v>57</v>
          </cell>
          <cell r="W244">
            <v>1644</v>
          </cell>
          <cell r="X244">
            <v>1028</v>
          </cell>
          <cell r="Y244">
            <v>2869</v>
          </cell>
          <cell r="Z244">
            <v>26.875122947364478</v>
          </cell>
          <cell r="AA244">
            <v>0</v>
          </cell>
        </row>
        <row r="245">
          <cell r="A245" t="str">
            <v>E09000019</v>
          </cell>
          <cell r="B245" t="str">
            <v>Islington</v>
          </cell>
          <cell r="E245">
            <v>98.153000000000006</v>
          </cell>
          <cell r="F245">
            <v>151</v>
          </cell>
          <cell r="G245">
            <v>116</v>
          </cell>
          <cell r="H245">
            <v>17</v>
          </cell>
          <cell r="I245">
            <v>14</v>
          </cell>
          <cell r="J245">
            <v>15</v>
          </cell>
          <cell r="K245">
            <v>86</v>
          </cell>
          <cell r="L245">
            <v>399</v>
          </cell>
          <cell r="M245">
            <v>4.0650820657544848</v>
          </cell>
          <cell r="O245">
            <v>45</v>
          </cell>
          <cell r="P245">
            <v>141</v>
          </cell>
          <cell r="Q245">
            <v>292</v>
          </cell>
          <cell r="R245">
            <v>877</v>
          </cell>
          <cell r="T245" t="str">
            <v>-</v>
          </cell>
          <cell r="U245">
            <v>70</v>
          </cell>
          <cell r="V245">
            <v>21</v>
          </cell>
          <cell r="W245">
            <v>267</v>
          </cell>
          <cell r="X245">
            <v>642</v>
          </cell>
          <cell r="Y245">
            <v>1004</v>
          </cell>
          <cell r="Z245">
            <v>10.228928305808278</v>
          </cell>
          <cell r="AA245">
            <v>0</v>
          </cell>
        </row>
        <row r="246">
          <cell r="A246" t="str">
            <v>E09000020</v>
          </cell>
          <cell r="B246" t="str">
            <v>Kensington and Chelsea</v>
          </cell>
          <cell r="E246">
            <v>77.497</v>
          </cell>
          <cell r="F246">
            <v>215</v>
          </cell>
          <cell r="G246">
            <v>96</v>
          </cell>
          <cell r="H246">
            <v>38</v>
          </cell>
          <cell r="I246">
            <v>49</v>
          </cell>
          <cell r="J246">
            <v>119</v>
          </cell>
          <cell r="K246">
            <v>22</v>
          </cell>
          <cell r="L246">
            <v>539</v>
          </cell>
          <cell r="M246">
            <v>6.9551079396621809</v>
          </cell>
          <cell r="O246">
            <v>74</v>
          </cell>
          <cell r="P246">
            <v>466</v>
          </cell>
          <cell r="Q246">
            <v>315</v>
          </cell>
          <cell r="R246">
            <v>1394</v>
          </cell>
          <cell r="T246">
            <v>111</v>
          </cell>
          <cell r="U246">
            <v>110</v>
          </cell>
          <cell r="V246">
            <v>0</v>
          </cell>
          <cell r="W246">
            <v>1530</v>
          </cell>
          <cell r="X246" t="str">
            <v>-</v>
          </cell>
          <cell r="Y246">
            <v>1754</v>
          </cell>
          <cell r="Z246">
            <v>22.633134185839452</v>
          </cell>
          <cell r="AA246">
            <v>0</v>
          </cell>
        </row>
        <row r="247">
          <cell r="A247" t="str">
            <v>E09000022</v>
          </cell>
          <cell r="B247" t="str">
            <v>Lambeth</v>
          </cell>
          <cell r="E247">
            <v>135.72</v>
          </cell>
          <cell r="F247">
            <v>189</v>
          </cell>
          <cell r="G247">
            <v>408</v>
          </cell>
          <cell r="H247">
            <v>32</v>
          </cell>
          <cell r="I247">
            <v>32</v>
          </cell>
          <cell r="J247">
            <v>38</v>
          </cell>
          <cell r="K247">
            <v>9</v>
          </cell>
          <cell r="L247">
            <v>708</v>
          </cell>
          <cell r="M247">
            <v>5.2166224580017682</v>
          </cell>
          <cell r="O247">
            <v>94</v>
          </cell>
          <cell r="P247">
            <v>73</v>
          </cell>
          <cell r="Q247">
            <v>84</v>
          </cell>
          <cell r="R247">
            <v>959</v>
          </cell>
          <cell r="T247">
            <v>13</v>
          </cell>
          <cell r="U247">
            <v>258</v>
          </cell>
          <cell r="V247" t="str">
            <v>-</v>
          </cell>
          <cell r="W247">
            <v>711</v>
          </cell>
          <cell r="X247">
            <v>550</v>
          </cell>
          <cell r="Y247">
            <v>1533</v>
          </cell>
          <cell r="Z247">
            <v>11.295313881520778</v>
          </cell>
          <cell r="AA247">
            <v>141</v>
          </cell>
        </row>
        <row r="248">
          <cell r="A248" t="str">
            <v>E09000023</v>
          </cell>
          <cell r="B248" t="str">
            <v>Lewisham</v>
          </cell>
          <cell r="E248">
            <v>121.134</v>
          </cell>
          <cell r="F248">
            <v>218</v>
          </cell>
          <cell r="G248">
            <v>355</v>
          </cell>
          <cell r="H248">
            <v>38</v>
          </cell>
          <cell r="I248">
            <v>41</v>
          </cell>
          <cell r="J248">
            <v>40</v>
          </cell>
          <cell r="K248">
            <v>18</v>
          </cell>
          <cell r="L248">
            <v>710</v>
          </cell>
          <cell r="M248">
            <v>5.8612775934089525</v>
          </cell>
          <cell r="O248">
            <v>33</v>
          </cell>
          <cell r="P248">
            <v>19</v>
          </cell>
          <cell r="Q248">
            <v>104</v>
          </cell>
          <cell r="R248">
            <v>866</v>
          </cell>
          <cell r="T248">
            <v>70</v>
          </cell>
          <cell r="U248">
            <v>321</v>
          </cell>
          <cell r="V248">
            <v>162</v>
          </cell>
          <cell r="W248">
            <v>676</v>
          </cell>
          <cell r="X248">
            <v>212</v>
          </cell>
          <cell r="Y248">
            <v>1441</v>
          </cell>
          <cell r="Z248">
            <v>11.895916918453944</v>
          </cell>
          <cell r="AA248">
            <v>0</v>
          </cell>
        </row>
        <row r="249">
          <cell r="A249" t="str">
            <v>E09000025</v>
          </cell>
          <cell r="B249" t="str">
            <v>Newham</v>
          </cell>
          <cell r="E249">
            <v>107.57599999999999</v>
          </cell>
          <cell r="F249">
            <v>330</v>
          </cell>
          <cell r="G249">
            <v>474</v>
          </cell>
          <cell r="H249">
            <v>311</v>
          </cell>
          <cell r="I249">
            <v>47</v>
          </cell>
          <cell r="J249">
            <v>44</v>
          </cell>
          <cell r="K249">
            <v>114</v>
          </cell>
          <cell r="L249">
            <v>1320</v>
          </cell>
          <cell r="M249">
            <v>12.270394883617165</v>
          </cell>
          <cell r="O249">
            <v>174</v>
          </cell>
          <cell r="P249">
            <v>579</v>
          </cell>
          <cell r="Q249">
            <v>876</v>
          </cell>
          <cell r="R249">
            <v>2949</v>
          </cell>
          <cell r="T249">
            <v>157</v>
          </cell>
          <cell r="U249">
            <v>0</v>
          </cell>
          <cell r="V249">
            <v>59</v>
          </cell>
          <cell r="W249">
            <v>452</v>
          </cell>
          <cell r="X249">
            <v>2209</v>
          </cell>
          <cell r="Y249">
            <v>2877</v>
          </cell>
          <cell r="Z249">
            <v>26.743883394065591</v>
          </cell>
          <cell r="AA249">
            <v>16</v>
          </cell>
        </row>
        <row r="250">
          <cell r="A250" t="str">
            <v>E09000028</v>
          </cell>
          <cell r="B250" t="str">
            <v>Southwark</v>
          </cell>
          <cell r="E250">
            <v>125.21299999999999</v>
          </cell>
          <cell r="F250">
            <v>128</v>
          </cell>
          <cell r="G250">
            <v>246</v>
          </cell>
          <cell r="H250">
            <v>11</v>
          </cell>
          <cell r="I250">
            <v>7</v>
          </cell>
          <cell r="J250">
            <v>23</v>
          </cell>
          <cell r="K250">
            <v>140</v>
          </cell>
          <cell r="L250">
            <v>555</v>
          </cell>
          <cell r="M250">
            <v>4.4324471101243486</v>
          </cell>
          <cell r="O250">
            <v>145</v>
          </cell>
          <cell r="P250">
            <v>81</v>
          </cell>
          <cell r="Q250">
            <v>139</v>
          </cell>
          <cell r="R250">
            <v>920</v>
          </cell>
          <cell r="T250">
            <v>23</v>
          </cell>
          <cell r="U250">
            <v>233</v>
          </cell>
          <cell r="V250">
            <v>258</v>
          </cell>
          <cell r="W250">
            <v>118</v>
          </cell>
          <cell r="X250">
            <v>146</v>
          </cell>
          <cell r="Y250">
            <v>778</v>
          </cell>
          <cell r="Z250">
            <v>6.2134123453635013</v>
          </cell>
          <cell r="AA250">
            <v>147</v>
          </cell>
        </row>
        <row r="251">
          <cell r="A251" t="str">
            <v>E09000030</v>
          </cell>
          <cell r="B251" t="str">
            <v>Tower Hamlets</v>
          </cell>
          <cell r="E251">
            <v>108.44</v>
          </cell>
          <cell r="F251">
            <v>83</v>
          </cell>
          <cell r="G251">
            <v>113</v>
          </cell>
          <cell r="H251">
            <v>337</v>
          </cell>
          <cell r="I251">
            <v>12</v>
          </cell>
          <cell r="J251">
            <v>12</v>
          </cell>
          <cell r="K251">
            <v>0</v>
          </cell>
          <cell r="L251">
            <v>557</v>
          </cell>
          <cell r="M251">
            <v>5.1364810033198083</v>
          </cell>
          <cell r="O251">
            <v>125</v>
          </cell>
          <cell r="P251">
            <v>25</v>
          </cell>
          <cell r="Q251">
            <v>119</v>
          </cell>
          <cell r="R251">
            <v>826</v>
          </cell>
          <cell r="T251">
            <v>149</v>
          </cell>
          <cell r="U251" t="str">
            <v>-</v>
          </cell>
          <cell r="V251">
            <v>218</v>
          </cell>
          <cell r="W251">
            <v>1403</v>
          </cell>
          <cell r="X251">
            <v>163</v>
          </cell>
          <cell r="Y251">
            <v>1935</v>
          </cell>
          <cell r="Z251">
            <v>17.843969015123569</v>
          </cell>
          <cell r="AA251">
            <v>5</v>
          </cell>
        </row>
        <row r="252">
          <cell r="A252" t="str">
            <v>E09000032</v>
          </cell>
          <cell r="B252" t="str">
            <v>Wandsworth</v>
          </cell>
          <cell r="E252">
            <v>132.19499999999999</v>
          </cell>
          <cell r="F252">
            <v>184</v>
          </cell>
          <cell r="G252">
            <v>240</v>
          </cell>
          <cell r="H252">
            <v>171</v>
          </cell>
          <cell r="I252">
            <v>32</v>
          </cell>
          <cell r="J252">
            <v>39</v>
          </cell>
          <cell r="K252">
            <v>57</v>
          </cell>
          <cell r="L252">
            <v>723</v>
          </cell>
          <cell r="M252">
            <v>5.4691932372631342</v>
          </cell>
          <cell r="O252">
            <v>71</v>
          </cell>
          <cell r="P252">
            <v>114</v>
          </cell>
          <cell r="Q252">
            <v>301</v>
          </cell>
          <cell r="R252">
            <v>1209</v>
          </cell>
          <cell r="T252">
            <v>158</v>
          </cell>
          <cell r="U252">
            <v>131</v>
          </cell>
          <cell r="V252">
            <v>278</v>
          </cell>
          <cell r="W252">
            <v>127</v>
          </cell>
          <cell r="X252">
            <v>80</v>
          </cell>
          <cell r="Y252">
            <v>774</v>
          </cell>
          <cell r="Z252">
            <v>5.8549869510949737</v>
          </cell>
          <cell r="AA252">
            <v>17</v>
          </cell>
        </row>
        <row r="253">
          <cell r="A253" t="str">
            <v>E09000033</v>
          </cell>
          <cell r="B253" t="str">
            <v>Westminster</v>
          </cell>
          <cell r="E253">
            <v>108.785</v>
          </cell>
          <cell r="F253">
            <v>178</v>
          </cell>
          <cell r="G253">
            <v>137</v>
          </cell>
          <cell r="H253">
            <v>73</v>
          </cell>
          <cell r="I253">
            <v>15</v>
          </cell>
          <cell r="J253">
            <v>203</v>
          </cell>
          <cell r="K253">
            <v>110</v>
          </cell>
          <cell r="L253">
            <v>716</v>
          </cell>
          <cell r="M253">
            <v>6.5817897688100384</v>
          </cell>
          <cell r="O253">
            <v>133</v>
          </cell>
          <cell r="P253">
            <v>226</v>
          </cell>
          <cell r="Q253">
            <v>87</v>
          </cell>
          <cell r="R253">
            <v>1162</v>
          </cell>
          <cell r="T253">
            <v>174</v>
          </cell>
          <cell r="U253" t="str">
            <v>-</v>
          </cell>
          <cell r="V253">
            <v>41</v>
          </cell>
          <cell r="W253">
            <v>1073</v>
          </cell>
          <cell r="X253">
            <v>993</v>
          </cell>
          <cell r="Y253">
            <v>2283</v>
          </cell>
          <cell r="Z253">
            <v>20.986349220940387</v>
          </cell>
          <cell r="AA253">
            <v>0</v>
          </cell>
        </row>
        <row r="254">
          <cell r="E254" t="str">
            <v/>
          </cell>
          <cell r="F254" t="str">
            <v/>
          </cell>
          <cell r="G254" t="str">
            <v/>
          </cell>
          <cell r="H254" t="str">
            <v/>
          </cell>
          <cell r="I254" t="str">
            <v/>
          </cell>
          <cell r="J254" t="str">
            <v/>
          </cell>
          <cell r="K254" t="str">
            <v/>
          </cell>
          <cell r="L254" t="str">
            <v/>
          </cell>
          <cell r="M254" t="str">
            <v/>
          </cell>
          <cell r="O254" t="str">
            <v/>
          </cell>
          <cell r="P254" t="str">
            <v/>
          </cell>
          <cell r="Q254" t="str">
            <v/>
          </cell>
          <cell r="R254" t="str">
            <v/>
          </cell>
          <cell r="T254" t="str">
            <v/>
          </cell>
          <cell r="U254" t="str">
            <v/>
          </cell>
          <cell r="V254" t="str">
            <v/>
          </cell>
          <cell r="W254" t="str">
            <v/>
          </cell>
          <cell r="X254" t="str">
            <v/>
          </cell>
          <cell r="Y254" t="str">
            <v/>
          </cell>
          <cell r="Z254" t="str">
            <v/>
          </cell>
          <cell r="AA254" t="str">
            <v/>
          </cell>
        </row>
        <row r="255">
          <cell r="B255" t="str">
            <v>Outer London</v>
          </cell>
          <cell r="E255" t="str">
            <v/>
          </cell>
          <cell r="F255" t="str">
            <v/>
          </cell>
          <cell r="G255" t="str">
            <v/>
          </cell>
          <cell r="H255" t="str">
            <v/>
          </cell>
          <cell r="I255" t="str">
            <v/>
          </cell>
          <cell r="J255" t="str">
            <v/>
          </cell>
          <cell r="K255" t="str">
            <v/>
          </cell>
          <cell r="L255" t="str">
            <v/>
          </cell>
          <cell r="M255" t="str">
            <v/>
          </cell>
          <cell r="O255" t="str">
            <v/>
          </cell>
          <cell r="P255" t="str">
            <v/>
          </cell>
          <cell r="Q255" t="str">
            <v/>
          </cell>
          <cell r="R255" t="str">
            <v/>
          </cell>
          <cell r="T255" t="str">
            <v/>
          </cell>
          <cell r="U255" t="str">
            <v/>
          </cell>
          <cell r="V255" t="str">
            <v/>
          </cell>
          <cell r="W255" t="str">
            <v/>
          </cell>
          <cell r="X255" t="str">
            <v/>
          </cell>
          <cell r="Y255" t="str">
            <v/>
          </cell>
          <cell r="Z255" t="str">
            <v/>
          </cell>
          <cell r="AA255" t="str">
            <v/>
          </cell>
        </row>
        <row r="256">
          <cell r="A256" t="str">
            <v>E09000002</v>
          </cell>
          <cell r="B256" t="str">
            <v>Barking and Dagenham</v>
          </cell>
          <cell r="E256">
            <v>72.421999999999997</v>
          </cell>
          <cell r="F256">
            <v>402</v>
          </cell>
          <cell r="G256">
            <v>295</v>
          </cell>
          <cell r="H256">
            <v>63</v>
          </cell>
          <cell r="I256">
            <v>78</v>
          </cell>
          <cell r="J256">
            <v>12</v>
          </cell>
          <cell r="K256" t="str">
            <v>-</v>
          </cell>
          <cell r="L256">
            <v>853</v>
          </cell>
          <cell r="M256">
            <v>11.77818894810969</v>
          </cell>
          <cell r="O256">
            <v>76</v>
          </cell>
          <cell r="P256">
            <v>425</v>
          </cell>
          <cell r="Q256">
            <v>336</v>
          </cell>
          <cell r="R256">
            <v>1690</v>
          </cell>
          <cell r="T256">
            <v>71</v>
          </cell>
          <cell r="U256">
            <v>104</v>
          </cell>
          <cell r="V256">
            <v>189</v>
          </cell>
          <cell r="W256">
            <v>915</v>
          </cell>
          <cell r="X256">
            <v>107</v>
          </cell>
          <cell r="Y256">
            <v>1386</v>
          </cell>
          <cell r="Z256">
            <v>19.13783104581481</v>
          </cell>
          <cell r="AA256">
            <v>0</v>
          </cell>
        </row>
        <row r="257">
          <cell r="A257" t="str">
            <v>E09000003</v>
          </cell>
          <cell r="B257" t="str">
            <v>Barnet</v>
          </cell>
          <cell r="E257">
            <v>141.89400000000001</v>
          </cell>
          <cell r="F257">
            <v>236</v>
          </cell>
          <cell r="G257">
            <v>156</v>
          </cell>
          <cell r="H257">
            <v>122</v>
          </cell>
          <cell r="I257">
            <v>20</v>
          </cell>
          <cell r="J257">
            <v>75</v>
          </cell>
          <cell r="K257">
            <v>65</v>
          </cell>
          <cell r="L257">
            <v>674</v>
          </cell>
          <cell r="M257">
            <v>4.7500246663001962</v>
          </cell>
          <cell r="O257">
            <v>31</v>
          </cell>
          <cell r="P257">
            <v>53</v>
          </cell>
          <cell r="Q257">
            <v>287</v>
          </cell>
          <cell r="R257">
            <v>1045</v>
          </cell>
          <cell r="T257">
            <v>0</v>
          </cell>
          <cell r="U257" t="str">
            <v>-</v>
          </cell>
          <cell r="V257">
            <v>1145</v>
          </cell>
          <cell r="W257">
            <v>569</v>
          </cell>
          <cell r="X257">
            <v>686</v>
          </cell>
          <cell r="Y257">
            <v>2401</v>
          </cell>
          <cell r="Z257">
            <v>16.921081934401737</v>
          </cell>
          <cell r="AA257">
            <v>46</v>
          </cell>
        </row>
        <row r="258">
          <cell r="A258" t="str">
            <v>E09000004</v>
          </cell>
          <cell r="B258" t="str">
            <v>Bexley</v>
          </cell>
          <cell r="E258">
            <v>94.147999999999996</v>
          </cell>
          <cell r="F258">
            <v>287</v>
          </cell>
          <cell r="G258">
            <v>106</v>
          </cell>
          <cell r="H258">
            <v>5</v>
          </cell>
          <cell r="I258">
            <v>8</v>
          </cell>
          <cell r="J258">
            <v>10</v>
          </cell>
          <cell r="K258" t="str">
            <v>-</v>
          </cell>
          <cell r="L258">
            <v>420</v>
          </cell>
          <cell r="M258">
            <v>4.4610613077282579</v>
          </cell>
          <cell r="O258">
            <v>58</v>
          </cell>
          <cell r="P258">
            <v>52</v>
          </cell>
          <cell r="Q258">
            <v>53</v>
          </cell>
          <cell r="R258">
            <v>583</v>
          </cell>
          <cell r="T258">
            <v>31</v>
          </cell>
          <cell r="U258">
            <v>11</v>
          </cell>
          <cell r="V258">
            <v>0</v>
          </cell>
          <cell r="W258">
            <v>335</v>
          </cell>
          <cell r="X258">
            <v>162</v>
          </cell>
          <cell r="Y258">
            <v>539</v>
          </cell>
          <cell r="Z258">
            <v>5.725028678251264</v>
          </cell>
          <cell r="AA258">
            <v>0</v>
          </cell>
        </row>
        <row r="259">
          <cell r="A259" t="str">
            <v>E09000005</v>
          </cell>
          <cell r="B259" t="str">
            <v>Brent</v>
          </cell>
          <cell r="E259">
            <v>113.946</v>
          </cell>
          <cell r="F259">
            <v>147</v>
          </cell>
          <cell r="G259">
            <v>302</v>
          </cell>
          <cell r="H259">
            <v>115</v>
          </cell>
          <cell r="I259">
            <v>22</v>
          </cell>
          <cell r="J259">
            <v>41</v>
          </cell>
          <cell r="K259">
            <v>104</v>
          </cell>
          <cell r="L259">
            <v>731</v>
          </cell>
          <cell r="M259">
            <v>6.4153195373246978</v>
          </cell>
          <cell r="O259">
            <v>73</v>
          </cell>
          <cell r="P259">
            <v>262</v>
          </cell>
          <cell r="Q259">
            <v>232</v>
          </cell>
          <cell r="R259">
            <v>1298</v>
          </cell>
          <cell r="T259">
            <v>215</v>
          </cell>
          <cell r="U259">
            <v>57</v>
          </cell>
          <cell r="V259">
            <v>0</v>
          </cell>
          <cell r="W259">
            <v>2881</v>
          </cell>
          <cell r="X259">
            <v>188</v>
          </cell>
          <cell r="Y259">
            <v>3341</v>
          </cell>
          <cell r="Z259">
            <v>29.32090639425693</v>
          </cell>
          <cell r="AA259" t="str">
            <v>-</v>
          </cell>
        </row>
        <row r="260">
          <cell r="A260" t="str">
            <v>E09000006</v>
          </cell>
          <cell r="B260" t="str">
            <v>Bromley</v>
          </cell>
          <cell r="E260">
            <v>133.988</v>
          </cell>
          <cell r="F260">
            <v>324</v>
          </cell>
          <cell r="G260">
            <v>97</v>
          </cell>
          <cell r="H260">
            <v>9</v>
          </cell>
          <cell r="I260">
            <v>34</v>
          </cell>
          <cell r="J260">
            <v>24</v>
          </cell>
          <cell r="K260">
            <v>15</v>
          </cell>
          <cell r="L260">
            <v>503</v>
          </cell>
          <cell r="M260">
            <v>3.7540675284353822</v>
          </cell>
          <cell r="O260">
            <v>68</v>
          </cell>
          <cell r="P260">
            <v>230</v>
          </cell>
          <cell r="Q260">
            <v>313</v>
          </cell>
          <cell r="R260">
            <v>1114</v>
          </cell>
          <cell r="T260">
            <v>38</v>
          </cell>
          <cell r="U260" t="str">
            <v>-</v>
          </cell>
          <cell r="V260">
            <v>192</v>
          </cell>
          <cell r="W260">
            <v>209</v>
          </cell>
          <cell r="X260">
            <v>384</v>
          </cell>
          <cell r="Y260">
            <v>824</v>
          </cell>
          <cell r="Z260">
            <v>6.1498044601009045</v>
          </cell>
          <cell r="AA260">
            <v>284</v>
          </cell>
        </row>
        <row r="261">
          <cell r="A261" t="str">
            <v>E09000008</v>
          </cell>
          <cell r="B261" t="str">
            <v>Croydon</v>
          </cell>
          <cell r="E261">
            <v>149.91</v>
          </cell>
          <cell r="F261">
            <v>188</v>
          </cell>
          <cell r="G261">
            <v>365</v>
          </cell>
          <cell r="H261">
            <v>80</v>
          </cell>
          <cell r="I261">
            <v>48</v>
          </cell>
          <cell r="J261">
            <v>32</v>
          </cell>
          <cell r="K261">
            <v>49</v>
          </cell>
          <cell r="L261">
            <v>762</v>
          </cell>
          <cell r="M261">
            <v>5.0830498298979387</v>
          </cell>
          <cell r="O261">
            <v>96</v>
          </cell>
          <cell r="P261">
            <v>417</v>
          </cell>
          <cell r="Q261">
            <v>1184</v>
          </cell>
          <cell r="R261">
            <v>2459</v>
          </cell>
          <cell r="T261">
            <v>141</v>
          </cell>
          <cell r="U261">
            <v>9</v>
          </cell>
          <cell r="V261">
            <v>1160</v>
          </cell>
          <cell r="W261">
            <v>283</v>
          </cell>
          <cell r="X261">
            <v>821</v>
          </cell>
          <cell r="Y261">
            <v>2414</v>
          </cell>
          <cell r="Z261">
            <v>16.102995130411582</v>
          </cell>
          <cell r="AA261">
            <v>0</v>
          </cell>
        </row>
        <row r="262">
          <cell r="A262" t="str">
            <v>E09000009</v>
          </cell>
          <cell r="B262" t="str">
            <v>Ealing</v>
          </cell>
          <cell r="E262">
            <v>127.464</v>
          </cell>
          <cell r="F262">
            <v>94</v>
          </cell>
          <cell r="G262">
            <v>86</v>
          </cell>
          <cell r="H262">
            <v>66</v>
          </cell>
          <cell r="I262">
            <v>12</v>
          </cell>
          <cell r="J262">
            <v>29</v>
          </cell>
          <cell r="K262">
            <v>273</v>
          </cell>
          <cell r="L262">
            <v>560</v>
          </cell>
          <cell r="M262">
            <v>4.3933973514090257</v>
          </cell>
          <cell r="O262">
            <v>48</v>
          </cell>
          <cell r="P262">
            <v>280</v>
          </cell>
          <cell r="Q262">
            <v>425</v>
          </cell>
          <cell r="R262">
            <v>1313</v>
          </cell>
          <cell r="T262">
            <v>108</v>
          </cell>
          <cell r="U262">
            <v>151</v>
          </cell>
          <cell r="V262">
            <v>82</v>
          </cell>
          <cell r="W262">
            <v>1077</v>
          </cell>
          <cell r="X262">
            <v>513</v>
          </cell>
          <cell r="Y262">
            <v>1931</v>
          </cell>
          <cell r="Z262">
            <v>15.149375509947907</v>
          </cell>
          <cell r="AA262">
            <v>5</v>
          </cell>
        </row>
        <row r="263">
          <cell r="A263" t="str">
            <v>E09000010</v>
          </cell>
          <cell r="B263" t="str">
            <v>Enfield</v>
          </cell>
          <cell r="E263">
            <v>124.3</v>
          </cell>
          <cell r="F263">
            <v>299</v>
          </cell>
          <cell r="G263">
            <v>249</v>
          </cell>
          <cell r="H263">
            <v>26</v>
          </cell>
          <cell r="I263">
            <v>24</v>
          </cell>
          <cell r="J263">
            <v>11</v>
          </cell>
          <cell r="K263">
            <v>18</v>
          </cell>
          <cell r="L263">
            <v>627</v>
          </cell>
          <cell r="M263">
            <v>5.0442477876106198</v>
          </cell>
          <cell r="O263">
            <v>71</v>
          </cell>
          <cell r="P263">
            <v>71</v>
          </cell>
          <cell r="Q263">
            <v>73</v>
          </cell>
          <cell r="R263">
            <v>842</v>
          </cell>
          <cell r="T263">
            <v>0</v>
          </cell>
          <cell r="U263">
            <v>0</v>
          </cell>
          <cell r="V263">
            <v>5</v>
          </cell>
          <cell r="W263">
            <v>1647</v>
          </cell>
          <cell r="X263">
            <v>574</v>
          </cell>
          <cell r="Y263">
            <v>2226</v>
          </cell>
          <cell r="Z263">
            <v>17.908286403861627</v>
          </cell>
          <cell r="AA263">
            <v>0</v>
          </cell>
        </row>
        <row r="264">
          <cell r="A264" t="str">
            <v>E09000011</v>
          </cell>
          <cell r="B264" t="str">
            <v>Greenwich</v>
          </cell>
          <cell r="E264">
            <v>105.265</v>
          </cell>
          <cell r="F264">
            <v>101</v>
          </cell>
          <cell r="G264">
            <v>99</v>
          </cell>
          <cell r="H264">
            <v>14</v>
          </cell>
          <cell r="I264">
            <v>8</v>
          </cell>
          <cell r="J264">
            <v>8</v>
          </cell>
          <cell r="K264" t="str">
            <v>-</v>
          </cell>
          <cell r="L264">
            <v>232</v>
          </cell>
          <cell r="M264">
            <v>2.2039614306749633</v>
          </cell>
          <cell r="O264">
            <v>19</v>
          </cell>
          <cell r="P264">
            <v>51</v>
          </cell>
          <cell r="Q264">
            <v>20</v>
          </cell>
          <cell r="R264">
            <v>322</v>
          </cell>
          <cell r="T264">
            <v>23</v>
          </cell>
          <cell r="U264">
            <v>0</v>
          </cell>
          <cell r="V264">
            <v>82</v>
          </cell>
          <cell r="W264">
            <v>73</v>
          </cell>
          <cell r="X264">
            <v>115</v>
          </cell>
          <cell r="Y264">
            <v>293</v>
          </cell>
          <cell r="Z264">
            <v>2.7834512896024322</v>
          </cell>
          <cell r="AA264">
            <v>10</v>
          </cell>
        </row>
        <row r="265">
          <cell r="A265" t="str">
            <v>E09000015</v>
          </cell>
          <cell r="B265" t="str">
            <v>Harrow</v>
          </cell>
          <cell r="E265">
            <v>87.308999999999997</v>
          </cell>
          <cell r="F265">
            <v>39</v>
          </cell>
          <cell r="G265">
            <v>53</v>
          </cell>
          <cell r="H265">
            <v>47</v>
          </cell>
          <cell r="I265">
            <v>11</v>
          </cell>
          <cell r="J265">
            <v>6</v>
          </cell>
          <cell r="K265">
            <v>24</v>
          </cell>
          <cell r="L265">
            <v>180</v>
          </cell>
          <cell r="M265">
            <v>2.0616431295742705</v>
          </cell>
          <cell r="O265">
            <v>11</v>
          </cell>
          <cell r="P265">
            <v>33</v>
          </cell>
          <cell r="Q265">
            <v>163</v>
          </cell>
          <cell r="R265">
            <v>387</v>
          </cell>
          <cell r="T265">
            <v>48</v>
          </cell>
          <cell r="U265">
            <v>30</v>
          </cell>
          <cell r="V265" t="str">
            <v>-</v>
          </cell>
          <cell r="W265">
            <v>278</v>
          </cell>
          <cell r="X265">
            <v>64</v>
          </cell>
          <cell r="Y265">
            <v>422</v>
          </cell>
          <cell r="Z265">
            <v>4.8334077815574572</v>
          </cell>
          <cell r="AA265">
            <v>0</v>
          </cell>
        </row>
        <row r="266">
          <cell r="A266" t="str">
            <v>E09000016</v>
          </cell>
          <cell r="B266" t="str">
            <v>Havering</v>
          </cell>
          <cell r="E266">
            <v>99.102999999999994</v>
          </cell>
          <cell r="F266">
            <v>127</v>
          </cell>
          <cell r="G266">
            <v>17</v>
          </cell>
          <cell r="H266" t="str">
            <v>-</v>
          </cell>
          <cell r="I266">
            <v>13</v>
          </cell>
          <cell r="J266">
            <v>0</v>
          </cell>
          <cell r="K266">
            <v>5</v>
          </cell>
          <cell r="L266">
            <v>163</v>
          </cell>
          <cell r="M266">
            <v>1.6447534383419271</v>
          </cell>
          <cell r="O266">
            <v>85</v>
          </cell>
          <cell r="P266">
            <v>112</v>
          </cell>
          <cell r="Q266">
            <v>390</v>
          </cell>
          <cell r="R266">
            <v>750</v>
          </cell>
          <cell r="T266">
            <v>5</v>
          </cell>
          <cell r="U266">
            <v>88</v>
          </cell>
          <cell r="V266">
            <v>0</v>
          </cell>
          <cell r="W266">
            <v>530</v>
          </cell>
          <cell r="X266">
            <v>0</v>
          </cell>
          <cell r="Y266">
            <v>623</v>
          </cell>
          <cell r="Z266">
            <v>6.2863889085093287</v>
          </cell>
          <cell r="AA266" t="str">
            <v>-</v>
          </cell>
        </row>
        <row r="267">
          <cell r="A267" t="str">
            <v>E09000017</v>
          </cell>
          <cell r="B267" t="str">
            <v>Hillingdon</v>
          </cell>
          <cell r="E267">
            <v>104.60899999999999</v>
          </cell>
          <cell r="F267">
            <v>128</v>
          </cell>
          <cell r="G267">
            <v>69</v>
          </cell>
          <cell r="H267">
            <v>42</v>
          </cell>
          <cell r="I267">
            <v>8</v>
          </cell>
          <cell r="J267">
            <v>18</v>
          </cell>
          <cell r="K267">
            <v>36</v>
          </cell>
          <cell r="L267">
            <v>301</v>
          </cell>
          <cell r="M267">
            <v>2.877381487252531</v>
          </cell>
          <cell r="O267">
            <v>63</v>
          </cell>
          <cell r="P267">
            <v>15</v>
          </cell>
          <cell r="Q267">
            <v>193</v>
          </cell>
          <cell r="R267">
            <v>572</v>
          </cell>
          <cell r="T267">
            <v>124</v>
          </cell>
          <cell r="U267">
            <v>0</v>
          </cell>
          <cell r="V267">
            <v>77</v>
          </cell>
          <cell r="W267">
            <v>209</v>
          </cell>
          <cell r="X267">
            <v>139</v>
          </cell>
          <cell r="Y267">
            <v>549</v>
          </cell>
          <cell r="Z267">
            <v>5.2481144069821912</v>
          </cell>
          <cell r="AA267">
            <v>7</v>
          </cell>
        </row>
        <row r="268">
          <cell r="A268" t="str">
            <v>E09000018</v>
          </cell>
          <cell r="B268" t="str">
            <v>Hounslow</v>
          </cell>
          <cell r="E268">
            <v>99.534999999999997</v>
          </cell>
          <cell r="F268">
            <v>267</v>
          </cell>
          <cell r="G268">
            <v>148</v>
          </cell>
          <cell r="H268">
            <v>134</v>
          </cell>
          <cell r="I268">
            <v>19</v>
          </cell>
          <cell r="J268">
            <v>38</v>
          </cell>
          <cell r="K268">
            <v>18</v>
          </cell>
          <cell r="L268">
            <v>624</v>
          </cell>
          <cell r="M268">
            <v>6.2691515547294925</v>
          </cell>
          <cell r="O268">
            <v>37</v>
          </cell>
          <cell r="P268">
            <v>73</v>
          </cell>
          <cell r="Q268">
            <v>114</v>
          </cell>
          <cell r="R268">
            <v>848</v>
          </cell>
          <cell r="T268">
            <v>127</v>
          </cell>
          <cell r="U268">
            <v>80</v>
          </cell>
          <cell r="V268">
            <v>106</v>
          </cell>
          <cell r="W268">
            <v>651</v>
          </cell>
          <cell r="X268">
            <v>123</v>
          </cell>
          <cell r="Y268">
            <v>1087</v>
          </cell>
          <cell r="Z268">
            <v>10.920781634600894</v>
          </cell>
          <cell r="AA268">
            <v>5</v>
          </cell>
        </row>
        <row r="269">
          <cell r="A269" t="str">
            <v>E09000021</v>
          </cell>
          <cell r="B269" t="str">
            <v>Kingston upon Thames</v>
          </cell>
          <cell r="E269">
            <v>66.016999999999996</v>
          </cell>
          <cell r="F269">
            <v>120</v>
          </cell>
          <cell r="G269">
            <v>19</v>
          </cell>
          <cell r="H269">
            <v>52</v>
          </cell>
          <cell r="I269">
            <v>6</v>
          </cell>
          <cell r="J269">
            <v>6</v>
          </cell>
          <cell r="K269" t="str">
            <v>-</v>
          </cell>
          <cell r="L269">
            <v>204</v>
          </cell>
          <cell r="M269">
            <v>3.0901131526727967</v>
          </cell>
          <cell r="O269">
            <v>24</v>
          </cell>
          <cell r="P269">
            <v>73</v>
          </cell>
          <cell r="Q269">
            <v>78</v>
          </cell>
          <cell r="R269">
            <v>379</v>
          </cell>
          <cell r="T269">
            <v>17</v>
          </cell>
          <cell r="U269">
            <v>86</v>
          </cell>
          <cell r="V269">
            <v>30</v>
          </cell>
          <cell r="W269">
            <v>304</v>
          </cell>
          <cell r="X269">
            <v>44</v>
          </cell>
          <cell r="Y269">
            <v>481</v>
          </cell>
          <cell r="Z269">
            <v>7.2860020903706628</v>
          </cell>
          <cell r="AA269">
            <v>16</v>
          </cell>
        </row>
        <row r="270">
          <cell r="A270" t="str">
            <v>E09000024</v>
          </cell>
          <cell r="B270" t="str">
            <v>Merton</v>
          </cell>
          <cell r="E270">
            <v>81.352999999999994</v>
          </cell>
          <cell r="F270">
            <v>34</v>
          </cell>
          <cell r="G270">
            <v>26</v>
          </cell>
          <cell r="H270">
            <v>23</v>
          </cell>
          <cell r="I270" t="str">
            <v>-</v>
          </cell>
          <cell r="J270">
            <v>5</v>
          </cell>
          <cell r="K270">
            <v>12</v>
          </cell>
          <cell r="L270">
            <v>103</v>
          </cell>
          <cell r="M270">
            <v>1.2660872985630525</v>
          </cell>
          <cell r="O270">
            <v>52</v>
          </cell>
          <cell r="P270">
            <v>79</v>
          </cell>
          <cell r="Q270">
            <v>35</v>
          </cell>
          <cell r="R270">
            <v>269</v>
          </cell>
          <cell r="T270">
            <v>6</v>
          </cell>
          <cell r="U270">
            <v>16</v>
          </cell>
          <cell r="V270">
            <v>0</v>
          </cell>
          <cell r="W270">
            <v>0</v>
          </cell>
          <cell r="X270">
            <v>88</v>
          </cell>
          <cell r="Y270">
            <v>110</v>
          </cell>
          <cell r="Z270">
            <v>1.3521320664265608</v>
          </cell>
          <cell r="AA270">
            <v>0</v>
          </cell>
        </row>
        <row r="271">
          <cell r="A271" t="str">
            <v>E09000026</v>
          </cell>
          <cell r="B271" t="str">
            <v>Redbridge</v>
          </cell>
          <cell r="E271">
            <v>103.389</v>
          </cell>
          <cell r="F271">
            <v>110</v>
          </cell>
          <cell r="G271">
            <v>113</v>
          </cell>
          <cell r="H271">
            <v>117</v>
          </cell>
          <cell r="I271">
            <v>14</v>
          </cell>
          <cell r="J271" t="str">
            <v>-</v>
          </cell>
          <cell r="K271">
            <v>87</v>
          </cell>
          <cell r="L271">
            <v>444</v>
          </cell>
          <cell r="M271">
            <v>4.2944607259959957</v>
          </cell>
          <cell r="O271">
            <v>127</v>
          </cell>
          <cell r="P271">
            <v>176</v>
          </cell>
          <cell r="Q271">
            <v>334</v>
          </cell>
          <cell r="R271">
            <v>1081</v>
          </cell>
          <cell r="T271">
            <v>150</v>
          </cell>
          <cell r="U271">
            <v>55</v>
          </cell>
          <cell r="V271">
            <v>0</v>
          </cell>
          <cell r="W271">
            <v>1242</v>
          </cell>
          <cell r="X271">
            <v>616</v>
          </cell>
          <cell r="Y271">
            <v>2063</v>
          </cell>
          <cell r="Z271">
            <v>19.953766841733646</v>
          </cell>
          <cell r="AA271">
            <v>0</v>
          </cell>
        </row>
        <row r="272">
          <cell r="A272" t="str">
            <v>E09000027</v>
          </cell>
          <cell r="B272" t="str">
            <v>Richmond upon Thames</v>
          </cell>
          <cell r="E272">
            <v>81.611999999999995</v>
          </cell>
          <cell r="F272">
            <v>167</v>
          </cell>
          <cell r="G272">
            <v>21</v>
          </cell>
          <cell r="H272">
            <v>24</v>
          </cell>
          <cell r="I272">
            <v>14</v>
          </cell>
          <cell r="J272">
            <v>15</v>
          </cell>
          <cell r="K272">
            <v>38</v>
          </cell>
          <cell r="L272">
            <v>279</v>
          </cell>
          <cell r="M272">
            <v>3.4186149095721219</v>
          </cell>
          <cell r="O272">
            <v>30</v>
          </cell>
          <cell r="P272">
            <v>89</v>
          </cell>
          <cell r="Q272">
            <v>104</v>
          </cell>
          <cell r="R272">
            <v>502</v>
          </cell>
          <cell r="T272">
            <v>11</v>
          </cell>
          <cell r="U272">
            <v>50</v>
          </cell>
          <cell r="V272">
            <v>10</v>
          </cell>
          <cell r="W272">
            <v>104</v>
          </cell>
          <cell r="X272">
            <v>62</v>
          </cell>
          <cell r="Y272">
            <v>237</v>
          </cell>
          <cell r="Z272">
            <v>2.9039847081311572</v>
          </cell>
          <cell r="AA272">
            <v>64</v>
          </cell>
        </row>
        <row r="273">
          <cell r="A273" t="str">
            <v>E09000029</v>
          </cell>
          <cell r="B273" t="str">
            <v>Sutton</v>
          </cell>
          <cell r="E273">
            <v>81.049000000000007</v>
          </cell>
          <cell r="F273">
            <v>137</v>
          </cell>
          <cell r="G273">
            <v>13</v>
          </cell>
          <cell r="H273">
            <v>19</v>
          </cell>
          <cell r="I273">
            <v>6</v>
          </cell>
          <cell r="J273">
            <v>10</v>
          </cell>
          <cell r="K273">
            <v>12</v>
          </cell>
          <cell r="L273">
            <v>197</v>
          </cell>
          <cell r="M273">
            <v>2.4306283852977826</v>
          </cell>
          <cell r="O273">
            <v>23</v>
          </cell>
          <cell r="P273">
            <v>68</v>
          </cell>
          <cell r="Q273">
            <v>81</v>
          </cell>
          <cell r="R273">
            <v>369</v>
          </cell>
          <cell r="T273">
            <v>35</v>
          </cell>
          <cell r="U273">
            <v>0</v>
          </cell>
          <cell r="V273">
            <v>105</v>
          </cell>
          <cell r="W273">
            <v>60</v>
          </cell>
          <cell r="X273">
            <v>25</v>
          </cell>
          <cell r="Y273">
            <v>225</v>
          </cell>
          <cell r="Z273">
            <v>2.7760984096040664</v>
          </cell>
          <cell r="AA273">
            <v>0</v>
          </cell>
        </row>
        <row r="274">
          <cell r="A274" t="str">
            <v>E09000031</v>
          </cell>
          <cell r="B274" t="str">
            <v>Waltham Forest</v>
          </cell>
          <cell r="E274">
            <v>100.319</v>
          </cell>
          <cell r="F274">
            <v>257</v>
          </cell>
          <cell r="G274">
            <v>277</v>
          </cell>
          <cell r="H274">
            <v>136</v>
          </cell>
          <cell r="I274">
            <v>40</v>
          </cell>
          <cell r="J274">
            <v>34</v>
          </cell>
          <cell r="K274">
            <v>60</v>
          </cell>
          <cell r="L274">
            <v>804</v>
          </cell>
          <cell r="M274">
            <v>8.0144339556813762</v>
          </cell>
          <cell r="O274">
            <v>124</v>
          </cell>
          <cell r="P274">
            <v>343</v>
          </cell>
          <cell r="Q274">
            <v>619</v>
          </cell>
          <cell r="R274">
            <v>1890</v>
          </cell>
          <cell r="T274">
            <v>75</v>
          </cell>
          <cell r="U274">
            <v>21</v>
          </cell>
          <cell r="V274">
            <v>84</v>
          </cell>
          <cell r="W274">
            <v>601</v>
          </cell>
          <cell r="X274">
            <v>688</v>
          </cell>
          <cell r="Y274">
            <v>1469</v>
          </cell>
          <cell r="Z274">
            <v>14.643287911562117</v>
          </cell>
          <cell r="AA274">
            <v>54</v>
          </cell>
        </row>
        <row r="275">
          <cell r="E275" t="str">
            <v/>
          </cell>
          <cell r="F275" t="str">
            <v/>
          </cell>
          <cell r="G275" t="str">
            <v/>
          </cell>
          <cell r="H275" t="str">
            <v/>
          </cell>
          <cell r="I275" t="str">
            <v/>
          </cell>
          <cell r="J275" t="str">
            <v/>
          </cell>
          <cell r="K275" t="str">
            <v/>
          </cell>
          <cell r="L275" t="str">
            <v/>
          </cell>
          <cell r="M275" t="str">
            <v/>
          </cell>
          <cell r="O275" t="str">
            <v/>
          </cell>
          <cell r="P275" t="str">
            <v/>
          </cell>
          <cell r="Q275" t="str">
            <v/>
          </cell>
          <cell r="R275" t="str">
            <v/>
          </cell>
          <cell r="T275" t="str">
            <v/>
          </cell>
          <cell r="U275" t="str">
            <v/>
          </cell>
          <cell r="V275" t="str">
            <v/>
          </cell>
          <cell r="W275" t="str">
            <v/>
          </cell>
          <cell r="X275" t="str">
            <v/>
          </cell>
          <cell r="Y275" t="str">
            <v/>
          </cell>
          <cell r="Z275" t="str">
            <v/>
          </cell>
          <cell r="AA275" t="str">
            <v/>
          </cell>
        </row>
        <row r="276">
          <cell r="E276" t="str">
            <v/>
          </cell>
          <cell r="F276" t="str">
            <v/>
          </cell>
          <cell r="G276" t="str">
            <v/>
          </cell>
          <cell r="H276" t="str">
            <v/>
          </cell>
          <cell r="I276" t="str">
            <v/>
          </cell>
          <cell r="J276" t="str">
            <v/>
          </cell>
          <cell r="K276" t="str">
            <v/>
          </cell>
          <cell r="L276" t="str">
            <v/>
          </cell>
          <cell r="M276" t="str">
            <v/>
          </cell>
          <cell r="O276" t="str">
            <v/>
          </cell>
          <cell r="P276" t="str">
            <v/>
          </cell>
          <cell r="Q276" t="str">
            <v/>
          </cell>
          <cell r="R276" t="str">
            <v/>
          </cell>
          <cell r="T276" t="str">
            <v/>
          </cell>
          <cell r="U276" t="str">
            <v/>
          </cell>
          <cell r="V276" t="str">
            <v/>
          </cell>
          <cell r="W276" t="str">
            <v/>
          </cell>
          <cell r="X276" t="str">
            <v/>
          </cell>
          <cell r="Y276" t="str">
            <v/>
          </cell>
          <cell r="Z276" t="str">
            <v/>
          </cell>
          <cell r="AA276" t="str">
            <v/>
          </cell>
        </row>
        <row r="277">
          <cell r="A277" t="str">
            <v>E06000036</v>
          </cell>
          <cell r="B277" t="str">
            <v>Bracknell Forest UA</v>
          </cell>
          <cell r="E277">
            <v>47.404000000000003</v>
          </cell>
          <cell r="F277">
            <v>89</v>
          </cell>
          <cell r="G277">
            <v>9</v>
          </cell>
          <cell r="H277" t="str">
            <v>-</v>
          </cell>
          <cell r="I277" t="str">
            <v>-</v>
          </cell>
          <cell r="J277">
            <v>5</v>
          </cell>
          <cell r="K277" t="str">
            <v>-</v>
          </cell>
          <cell r="L277">
            <v>109</v>
          </cell>
          <cell r="M277">
            <v>2.2993840182263097</v>
          </cell>
          <cell r="O277">
            <v>11</v>
          </cell>
          <cell r="P277">
            <v>9</v>
          </cell>
          <cell r="Q277">
            <v>34</v>
          </cell>
          <cell r="R277">
            <v>163</v>
          </cell>
          <cell r="T277">
            <v>14</v>
          </cell>
          <cell r="U277">
            <v>8</v>
          </cell>
          <cell r="V277">
            <v>25</v>
          </cell>
          <cell r="W277">
            <v>8</v>
          </cell>
          <cell r="X277">
            <v>6</v>
          </cell>
          <cell r="Y277">
            <v>61</v>
          </cell>
          <cell r="Z277">
            <v>1.286811239557843</v>
          </cell>
          <cell r="AA277">
            <v>11</v>
          </cell>
        </row>
        <row r="278">
          <cell r="A278" t="str">
            <v>E06000043</v>
          </cell>
          <cell r="B278" t="str">
            <v>Brighton and Hove UA</v>
          </cell>
          <cell r="E278">
            <v>123.55800000000001</v>
          </cell>
          <cell r="F278">
            <v>354</v>
          </cell>
          <cell r="G278">
            <v>37</v>
          </cell>
          <cell r="H278">
            <v>20</v>
          </cell>
          <cell r="I278">
            <v>15</v>
          </cell>
          <cell r="J278">
            <v>9</v>
          </cell>
          <cell r="K278">
            <v>75</v>
          </cell>
          <cell r="L278">
            <v>510</v>
          </cell>
          <cell r="M278">
            <v>4.1276161802554263</v>
          </cell>
          <cell r="O278">
            <v>122</v>
          </cell>
          <cell r="P278">
            <v>338</v>
          </cell>
          <cell r="Q278">
            <v>326</v>
          </cell>
          <cell r="R278">
            <v>1296</v>
          </cell>
          <cell r="T278">
            <v>45</v>
          </cell>
          <cell r="U278">
            <v>0</v>
          </cell>
          <cell r="V278">
            <v>40</v>
          </cell>
          <cell r="W278">
            <v>615</v>
          </cell>
          <cell r="X278">
            <v>566</v>
          </cell>
          <cell r="Y278">
            <v>1266</v>
          </cell>
          <cell r="Z278">
            <v>10.246200165104646</v>
          </cell>
          <cell r="AA278">
            <v>12</v>
          </cell>
        </row>
        <row r="279">
          <cell r="A279" t="str">
            <v>E06000046</v>
          </cell>
          <cell r="B279" t="str">
            <v>Isle of Wight UA</v>
          </cell>
          <cell r="E279">
            <v>61.957000000000001</v>
          </cell>
          <cell r="F279">
            <v>82</v>
          </cell>
          <cell r="G279" t="str">
            <v>-</v>
          </cell>
          <cell r="H279">
            <v>0</v>
          </cell>
          <cell r="I279" t="str">
            <v>-</v>
          </cell>
          <cell r="J279">
            <v>0</v>
          </cell>
          <cell r="K279">
            <v>0</v>
          </cell>
          <cell r="L279">
            <v>85</v>
          </cell>
          <cell r="M279">
            <v>1.3719192343076649</v>
          </cell>
          <cell r="O279">
            <v>28</v>
          </cell>
          <cell r="P279">
            <v>333</v>
          </cell>
          <cell r="Q279">
            <v>72</v>
          </cell>
          <cell r="R279">
            <v>518</v>
          </cell>
          <cell r="T279">
            <v>14</v>
          </cell>
          <cell r="U279">
            <v>0</v>
          </cell>
          <cell r="V279">
            <v>23</v>
          </cell>
          <cell r="W279">
            <v>118</v>
          </cell>
          <cell r="X279">
            <v>0</v>
          </cell>
          <cell r="Y279">
            <v>155</v>
          </cell>
          <cell r="Z279">
            <v>2.501735074325742</v>
          </cell>
          <cell r="AA279">
            <v>0</v>
          </cell>
        </row>
        <row r="280">
          <cell r="A280" t="str">
            <v>E06000035</v>
          </cell>
          <cell r="B280" t="str">
            <v>Medway UA</v>
          </cell>
          <cell r="E280">
            <v>109.42</v>
          </cell>
          <cell r="F280">
            <v>287</v>
          </cell>
          <cell r="G280">
            <v>23</v>
          </cell>
          <cell r="H280">
            <v>11</v>
          </cell>
          <cell r="I280">
            <v>10</v>
          </cell>
          <cell r="J280" t="str">
            <v>-</v>
          </cell>
          <cell r="K280">
            <v>25</v>
          </cell>
          <cell r="L280">
            <v>357</v>
          </cell>
          <cell r="M280">
            <v>3.262657649424237</v>
          </cell>
          <cell r="O280">
            <v>95</v>
          </cell>
          <cell r="P280">
            <v>181</v>
          </cell>
          <cell r="Q280">
            <v>190</v>
          </cell>
          <cell r="R280">
            <v>823</v>
          </cell>
          <cell r="T280">
            <v>67</v>
          </cell>
          <cell r="U280">
            <v>0</v>
          </cell>
          <cell r="V280">
            <v>6</v>
          </cell>
          <cell r="W280" t="str">
            <v>-</v>
          </cell>
          <cell r="X280">
            <v>72</v>
          </cell>
          <cell r="Y280">
            <v>148</v>
          </cell>
          <cell r="Z280">
            <v>1.3525863644671907</v>
          </cell>
          <cell r="AA280">
            <v>32</v>
          </cell>
        </row>
        <row r="281">
          <cell r="A281" t="str">
            <v>E06000042</v>
          </cell>
          <cell r="B281" t="str">
            <v>Milton Keynes UA</v>
          </cell>
          <cell r="E281">
            <v>101.687</v>
          </cell>
          <cell r="F281">
            <v>328</v>
          </cell>
          <cell r="G281">
            <v>51</v>
          </cell>
          <cell r="H281">
            <v>26</v>
          </cell>
          <cell r="I281">
            <v>39</v>
          </cell>
          <cell r="J281">
            <v>50</v>
          </cell>
          <cell r="K281">
            <v>17</v>
          </cell>
          <cell r="L281">
            <v>511</v>
          </cell>
          <cell r="M281">
            <v>5.0252244633040606</v>
          </cell>
          <cell r="O281">
            <v>41</v>
          </cell>
          <cell r="P281">
            <v>17</v>
          </cell>
          <cell r="Q281">
            <v>65</v>
          </cell>
          <cell r="R281">
            <v>634</v>
          </cell>
          <cell r="T281">
            <v>62</v>
          </cell>
          <cell r="U281">
            <v>44</v>
          </cell>
          <cell r="V281">
            <v>0</v>
          </cell>
          <cell r="W281">
            <v>26</v>
          </cell>
          <cell r="X281">
            <v>7</v>
          </cell>
          <cell r="Y281">
            <v>139</v>
          </cell>
          <cell r="Z281">
            <v>1.3669397268087367</v>
          </cell>
          <cell r="AA281">
            <v>71</v>
          </cell>
        </row>
        <row r="282">
          <cell r="A282" t="str">
            <v>E06000044</v>
          </cell>
          <cell r="B282" t="str">
            <v>Portsmouth UA</v>
          </cell>
          <cell r="E282">
            <v>86.986999999999995</v>
          </cell>
          <cell r="F282">
            <v>378</v>
          </cell>
          <cell r="G282">
            <v>36</v>
          </cell>
          <cell r="H282">
            <v>34</v>
          </cell>
          <cell r="I282" t="str">
            <v>-</v>
          </cell>
          <cell r="J282">
            <v>6</v>
          </cell>
          <cell r="K282" t="str">
            <v>-</v>
          </cell>
          <cell r="L282">
            <v>457</v>
          </cell>
          <cell r="M282">
            <v>5.253658592663272</v>
          </cell>
          <cell r="O282">
            <v>70</v>
          </cell>
          <cell r="P282">
            <v>39</v>
          </cell>
          <cell r="Q282">
            <v>35</v>
          </cell>
          <cell r="R282">
            <v>601</v>
          </cell>
          <cell r="T282">
            <v>9</v>
          </cell>
          <cell r="U282">
            <v>0</v>
          </cell>
          <cell r="V282">
            <v>19</v>
          </cell>
          <cell r="W282" t="str">
            <v>-</v>
          </cell>
          <cell r="X282">
            <v>20</v>
          </cell>
          <cell r="Y282">
            <v>52</v>
          </cell>
          <cell r="Z282">
            <v>0.59779047443870925</v>
          </cell>
          <cell r="AA282">
            <v>23</v>
          </cell>
        </row>
        <row r="283">
          <cell r="A283" t="str">
            <v>E06000038</v>
          </cell>
          <cell r="B283" t="str">
            <v>Reading UA</v>
          </cell>
          <cell r="E283">
            <v>63.603999999999999</v>
          </cell>
          <cell r="F283">
            <v>153</v>
          </cell>
          <cell r="G283">
            <v>43</v>
          </cell>
          <cell r="H283">
            <v>29</v>
          </cell>
          <cell r="I283">
            <v>15</v>
          </cell>
          <cell r="J283" t="str">
            <v>-</v>
          </cell>
          <cell r="K283" t="str">
            <v>-</v>
          </cell>
          <cell r="L283">
            <v>243</v>
          </cell>
          <cell r="M283">
            <v>3.8205144330545249</v>
          </cell>
          <cell r="O283">
            <v>59</v>
          </cell>
          <cell r="P283">
            <v>127</v>
          </cell>
          <cell r="Q283">
            <v>278</v>
          </cell>
          <cell r="R283">
            <v>707</v>
          </cell>
          <cell r="T283">
            <v>61</v>
          </cell>
          <cell r="U283">
            <v>50</v>
          </cell>
          <cell r="V283">
            <v>0</v>
          </cell>
          <cell r="W283">
            <v>0</v>
          </cell>
          <cell r="X283">
            <v>0</v>
          </cell>
          <cell r="Y283">
            <v>111</v>
          </cell>
          <cell r="Z283">
            <v>1.7451732595434251</v>
          </cell>
          <cell r="AA283">
            <v>0</v>
          </cell>
        </row>
        <row r="284">
          <cell r="A284" t="str">
            <v>E06000039</v>
          </cell>
          <cell r="B284" t="str">
            <v>Slough UA</v>
          </cell>
          <cell r="E284">
            <v>52.472000000000001</v>
          </cell>
          <cell r="F284">
            <v>35</v>
          </cell>
          <cell r="G284">
            <v>12</v>
          </cell>
          <cell r="H284">
            <v>25</v>
          </cell>
          <cell r="I284" t="str">
            <v>-</v>
          </cell>
          <cell r="J284" t="str">
            <v>-</v>
          </cell>
          <cell r="K284">
            <v>0</v>
          </cell>
          <cell r="L284">
            <v>74</v>
          </cell>
          <cell r="M284">
            <v>1.4102759567007166</v>
          </cell>
          <cell r="O284">
            <v>63</v>
          </cell>
          <cell r="P284">
            <v>73</v>
          </cell>
          <cell r="Q284">
            <v>176</v>
          </cell>
          <cell r="R284">
            <v>386</v>
          </cell>
          <cell r="T284">
            <v>11</v>
          </cell>
          <cell r="U284">
            <v>0</v>
          </cell>
          <cell r="V284">
            <v>40</v>
          </cell>
          <cell r="W284">
            <v>29</v>
          </cell>
          <cell r="X284" t="str">
            <v>-</v>
          </cell>
          <cell r="Y284">
            <v>82</v>
          </cell>
          <cell r="Z284">
            <v>1.5627382222899833</v>
          </cell>
          <cell r="AA284" t="str">
            <v>-</v>
          </cell>
        </row>
        <row r="285">
          <cell r="A285" t="str">
            <v>E06000045</v>
          </cell>
          <cell r="B285" t="str">
            <v>Southampton UA</v>
          </cell>
          <cell r="E285">
            <v>99.347999999999999</v>
          </cell>
          <cell r="F285">
            <v>148</v>
          </cell>
          <cell r="G285">
            <v>7</v>
          </cell>
          <cell r="H285">
            <v>10</v>
          </cell>
          <cell r="I285" t="str">
            <v>-</v>
          </cell>
          <cell r="J285">
            <v>0</v>
          </cell>
          <cell r="K285">
            <v>0</v>
          </cell>
          <cell r="L285">
            <v>168</v>
          </cell>
          <cell r="M285">
            <v>1.6910254861698273</v>
          </cell>
          <cell r="O285">
            <v>21</v>
          </cell>
          <cell r="P285" t="str">
            <v>-</v>
          </cell>
          <cell r="Q285">
            <v>5</v>
          </cell>
          <cell r="R285">
            <v>195</v>
          </cell>
          <cell r="T285">
            <v>0</v>
          </cell>
          <cell r="U285">
            <v>0</v>
          </cell>
          <cell r="V285">
            <v>76</v>
          </cell>
          <cell r="W285">
            <v>0</v>
          </cell>
          <cell r="X285">
            <v>52</v>
          </cell>
          <cell r="Y285">
            <v>128</v>
          </cell>
          <cell r="Z285">
            <v>1.2884003704151066</v>
          </cell>
          <cell r="AA285">
            <v>0</v>
          </cell>
        </row>
        <row r="286">
          <cell r="A286" t="str">
            <v>E06000037</v>
          </cell>
          <cell r="B286" t="str">
            <v>West Berkshire UA</v>
          </cell>
          <cell r="E286">
            <v>63.301000000000002</v>
          </cell>
          <cell r="F286">
            <v>53</v>
          </cell>
          <cell r="G286" t="str">
            <v>-</v>
          </cell>
          <cell r="H286">
            <v>0</v>
          </cell>
          <cell r="I286">
            <v>0</v>
          </cell>
          <cell r="J286">
            <v>0</v>
          </cell>
          <cell r="K286">
            <v>0</v>
          </cell>
          <cell r="L286">
            <v>54</v>
          </cell>
          <cell r="M286">
            <v>0.85306709214704346</v>
          </cell>
          <cell r="O286">
            <v>35</v>
          </cell>
          <cell r="P286">
            <v>35</v>
          </cell>
          <cell r="Q286">
            <v>37</v>
          </cell>
          <cell r="R286">
            <v>161</v>
          </cell>
          <cell r="T286">
            <v>7</v>
          </cell>
          <cell r="U286" t="str">
            <v>-</v>
          </cell>
          <cell r="V286">
            <v>35</v>
          </cell>
          <cell r="W286">
            <v>0</v>
          </cell>
          <cell r="X286">
            <v>0</v>
          </cell>
          <cell r="Y286">
            <v>45</v>
          </cell>
          <cell r="Z286">
            <v>0.71088924345586957</v>
          </cell>
          <cell r="AA286">
            <v>0</v>
          </cell>
        </row>
        <row r="287">
          <cell r="A287" t="str">
            <v>E06000040</v>
          </cell>
          <cell r="B287" t="str">
            <v>Windsor and Maidenhead UA</v>
          </cell>
          <cell r="E287">
            <v>59.604999999999997</v>
          </cell>
          <cell r="F287">
            <v>56</v>
          </cell>
          <cell r="G287">
            <v>0</v>
          </cell>
          <cell r="H287">
            <v>8</v>
          </cell>
          <cell r="I287">
            <v>0</v>
          </cell>
          <cell r="J287">
            <v>0</v>
          </cell>
          <cell r="K287">
            <v>0</v>
          </cell>
          <cell r="L287">
            <v>64</v>
          </cell>
          <cell r="M287">
            <v>1.0737354248804631</v>
          </cell>
          <cell r="O287">
            <v>0</v>
          </cell>
          <cell r="P287">
            <v>11</v>
          </cell>
          <cell r="Q287">
            <v>0</v>
          </cell>
          <cell r="R287">
            <v>75</v>
          </cell>
          <cell r="T287">
            <v>0</v>
          </cell>
          <cell r="U287">
            <v>0</v>
          </cell>
          <cell r="V287">
            <v>0</v>
          </cell>
          <cell r="W287">
            <v>0</v>
          </cell>
          <cell r="X287">
            <v>0</v>
          </cell>
          <cell r="Y287">
            <v>0</v>
          </cell>
          <cell r="Z287">
            <v>0</v>
          </cell>
          <cell r="AA287">
            <v>0</v>
          </cell>
        </row>
        <row r="288">
          <cell r="A288" t="str">
            <v>E06000041</v>
          </cell>
          <cell r="B288" t="str">
            <v>Wokingham UA</v>
          </cell>
          <cell r="E288">
            <v>61.914000000000001</v>
          </cell>
          <cell r="F288">
            <v>22</v>
          </cell>
          <cell r="G288" t="str">
            <v>-</v>
          </cell>
          <cell r="H288" t="str">
            <v>-</v>
          </cell>
          <cell r="I288">
            <v>0</v>
          </cell>
          <cell r="J288">
            <v>0</v>
          </cell>
          <cell r="K288">
            <v>0</v>
          </cell>
          <cell r="L288">
            <v>25</v>
          </cell>
          <cell r="M288">
            <v>0.40378589656620473</v>
          </cell>
          <cell r="O288">
            <v>35</v>
          </cell>
          <cell r="P288">
            <v>14</v>
          </cell>
          <cell r="Q288">
            <v>5</v>
          </cell>
          <cell r="R288">
            <v>79</v>
          </cell>
          <cell r="T288" t="str">
            <v>-</v>
          </cell>
          <cell r="U288">
            <v>0</v>
          </cell>
          <cell r="V288" t="str">
            <v>-</v>
          </cell>
          <cell r="W288">
            <v>0</v>
          </cell>
          <cell r="X288">
            <v>5</v>
          </cell>
          <cell r="Y288">
            <v>8</v>
          </cell>
          <cell r="Z288">
            <v>0.1292114869011855</v>
          </cell>
          <cell r="AA288">
            <v>0</v>
          </cell>
        </row>
        <row r="289">
          <cell r="E289" t="str">
            <v/>
          </cell>
          <cell r="F289" t="str">
            <v/>
          </cell>
          <cell r="G289" t="str">
            <v/>
          </cell>
          <cell r="H289" t="str">
            <v/>
          </cell>
          <cell r="I289" t="str">
            <v/>
          </cell>
          <cell r="J289" t="str">
            <v/>
          </cell>
          <cell r="K289" t="str">
            <v/>
          </cell>
          <cell r="L289" t="str">
            <v/>
          </cell>
          <cell r="M289" t="str">
            <v/>
          </cell>
          <cell r="O289" t="str">
            <v/>
          </cell>
          <cell r="P289" t="str">
            <v/>
          </cell>
          <cell r="Q289" t="str">
            <v/>
          </cell>
          <cell r="R289" t="str">
            <v/>
          </cell>
          <cell r="T289" t="str">
            <v/>
          </cell>
          <cell r="U289" t="str">
            <v/>
          </cell>
          <cell r="V289" t="str">
            <v/>
          </cell>
          <cell r="W289" t="str">
            <v/>
          </cell>
          <cell r="X289" t="str">
            <v/>
          </cell>
          <cell r="Y289" t="str">
            <v/>
          </cell>
          <cell r="Z289" t="str">
            <v/>
          </cell>
          <cell r="AA289" t="str">
            <v/>
          </cell>
        </row>
        <row r="290">
          <cell r="A290" t="str">
            <v>E10000002</v>
          </cell>
          <cell r="B290" t="str">
            <v>Buckinghamshire</v>
          </cell>
          <cell r="E290" t="str">
            <v/>
          </cell>
          <cell r="F290" t="str">
            <v/>
          </cell>
          <cell r="G290" t="str">
            <v/>
          </cell>
          <cell r="H290" t="str">
            <v/>
          </cell>
          <cell r="I290" t="str">
            <v/>
          </cell>
          <cell r="J290" t="str">
            <v/>
          </cell>
          <cell r="K290" t="str">
            <v/>
          </cell>
          <cell r="L290" t="str">
            <v/>
          </cell>
          <cell r="M290" t="str">
            <v/>
          </cell>
          <cell r="O290" t="str">
            <v/>
          </cell>
          <cell r="P290" t="str">
            <v/>
          </cell>
          <cell r="Q290" t="str">
            <v/>
          </cell>
          <cell r="R290" t="str">
            <v/>
          </cell>
          <cell r="T290" t="str">
            <v/>
          </cell>
          <cell r="U290" t="str">
            <v/>
          </cell>
          <cell r="V290" t="str">
            <v/>
          </cell>
          <cell r="W290" t="str">
            <v/>
          </cell>
          <cell r="X290" t="str">
            <v/>
          </cell>
          <cell r="Y290" t="str">
            <v/>
          </cell>
          <cell r="Z290" t="str">
            <v/>
          </cell>
          <cell r="AA290" t="str">
            <v/>
          </cell>
        </row>
        <row r="291">
          <cell r="A291" t="str">
            <v>E07000004</v>
          </cell>
          <cell r="B291" t="str">
            <v>Aylesbury Vale</v>
          </cell>
          <cell r="E291">
            <v>71.759</v>
          </cell>
          <cell r="F291">
            <v>78</v>
          </cell>
          <cell r="G291">
            <v>10</v>
          </cell>
          <cell r="H291">
            <v>11</v>
          </cell>
          <cell r="I291">
            <v>9</v>
          </cell>
          <cell r="J291" t="str">
            <v>-</v>
          </cell>
          <cell r="K291">
            <v>7</v>
          </cell>
          <cell r="L291">
            <v>116</v>
          </cell>
          <cell r="M291">
            <v>1.6165219693696957</v>
          </cell>
          <cell r="O291">
            <v>13</v>
          </cell>
          <cell r="P291">
            <v>78</v>
          </cell>
          <cell r="Q291">
            <v>48</v>
          </cell>
          <cell r="R291">
            <v>255</v>
          </cell>
          <cell r="T291">
            <v>0</v>
          </cell>
          <cell r="U291">
            <v>0</v>
          </cell>
          <cell r="V291">
            <v>14</v>
          </cell>
          <cell r="W291">
            <v>0</v>
          </cell>
          <cell r="X291">
            <v>0</v>
          </cell>
          <cell r="Y291">
            <v>14</v>
          </cell>
          <cell r="Z291">
            <v>0.19509747906185984</v>
          </cell>
          <cell r="AA291" t="str">
            <v>-</v>
          </cell>
        </row>
        <row r="292">
          <cell r="A292" t="str">
            <v>E07000005</v>
          </cell>
          <cell r="B292" t="str">
            <v>Chiltern</v>
          </cell>
          <cell r="E292">
            <v>37.273000000000003</v>
          </cell>
          <cell r="F292">
            <v>16</v>
          </cell>
          <cell r="G292">
            <v>0</v>
          </cell>
          <cell r="H292" t="str">
            <v>-</v>
          </cell>
          <cell r="I292">
            <v>0</v>
          </cell>
          <cell r="J292" t="str">
            <v>-</v>
          </cell>
          <cell r="K292" t="str">
            <v>-</v>
          </cell>
          <cell r="L292">
            <v>24</v>
          </cell>
          <cell r="M292">
            <v>0.643897727577603</v>
          </cell>
          <cell r="O292" t="str">
            <v>-</v>
          </cell>
          <cell r="P292" t="str">
            <v>-</v>
          </cell>
          <cell r="Q292">
            <v>25</v>
          </cell>
          <cell r="R292">
            <v>55</v>
          </cell>
          <cell r="T292" t="str">
            <v>-</v>
          </cell>
          <cell r="U292">
            <v>0</v>
          </cell>
          <cell r="V292">
            <v>22</v>
          </cell>
          <cell r="W292">
            <v>0</v>
          </cell>
          <cell r="X292">
            <v>0</v>
          </cell>
          <cell r="Y292">
            <v>24</v>
          </cell>
          <cell r="Z292">
            <v>0.643897727577603</v>
          </cell>
          <cell r="AA292">
            <v>0</v>
          </cell>
        </row>
        <row r="293">
          <cell r="A293" t="str">
            <v>E07000006</v>
          </cell>
          <cell r="B293" t="str">
            <v>South Bucks</v>
          </cell>
          <cell r="E293">
            <v>27.094999999999999</v>
          </cell>
          <cell r="F293">
            <v>44</v>
          </cell>
          <cell r="G293">
            <v>0</v>
          </cell>
          <cell r="H293">
            <v>0</v>
          </cell>
          <cell r="I293">
            <v>0</v>
          </cell>
          <cell r="J293">
            <v>0</v>
          </cell>
          <cell r="K293">
            <v>0</v>
          </cell>
          <cell r="L293">
            <v>44</v>
          </cell>
          <cell r="M293">
            <v>1.6239158516331427</v>
          </cell>
          <cell r="O293" t="str">
            <v>-</v>
          </cell>
          <cell r="P293">
            <v>0</v>
          </cell>
          <cell r="Q293">
            <v>11</v>
          </cell>
          <cell r="R293">
            <v>57</v>
          </cell>
          <cell r="T293">
            <v>9</v>
          </cell>
          <cell r="U293">
            <v>0</v>
          </cell>
          <cell r="V293">
            <v>27</v>
          </cell>
          <cell r="W293">
            <v>0</v>
          </cell>
          <cell r="X293">
            <v>0</v>
          </cell>
          <cell r="Y293">
            <v>36</v>
          </cell>
          <cell r="Z293">
            <v>1.3286584240634804</v>
          </cell>
          <cell r="AA293">
            <v>0</v>
          </cell>
        </row>
        <row r="294">
          <cell r="A294" t="str">
            <v>E07000007</v>
          </cell>
          <cell r="B294" t="str">
            <v>Wycombe</v>
          </cell>
          <cell r="E294">
            <v>69.123000000000005</v>
          </cell>
          <cell r="F294">
            <v>55</v>
          </cell>
          <cell r="G294" t="str">
            <v>-</v>
          </cell>
          <cell r="H294">
            <v>12</v>
          </cell>
          <cell r="I294" t="str">
            <v>-</v>
          </cell>
          <cell r="J294">
            <v>0</v>
          </cell>
          <cell r="K294" t="str">
            <v>-</v>
          </cell>
          <cell r="L294">
            <v>76</v>
          </cell>
          <cell r="M294">
            <v>1.0994893161465793</v>
          </cell>
          <cell r="O294">
            <v>16</v>
          </cell>
          <cell r="P294">
            <v>17</v>
          </cell>
          <cell r="Q294">
            <v>54</v>
          </cell>
          <cell r="R294">
            <v>163</v>
          </cell>
          <cell r="T294">
            <v>7</v>
          </cell>
          <cell r="U294">
            <v>23</v>
          </cell>
          <cell r="V294">
            <v>34</v>
          </cell>
          <cell r="W294">
            <v>0</v>
          </cell>
          <cell r="X294">
            <v>0</v>
          </cell>
          <cell r="Y294">
            <v>64</v>
          </cell>
          <cell r="Z294">
            <v>0.92588573991290879</v>
          </cell>
          <cell r="AA294">
            <v>0</v>
          </cell>
        </row>
        <row r="295">
          <cell r="A295" t="str">
            <v>E10000011</v>
          </cell>
          <cell r="B295" t="str">
            <v>East Sussex</v>
          </cell>
          <cell r="E295" t="str">
            <v/>
          </cell>
          <cell r="F295" t="str">
            <v/>
          </cell>
          <cell r="G295" t="str">
            <v/>
          </cell>
          <cell r="H295" t="str">
            <v/>
          </cell>
          <cell r="I295" t="str">
            <v/>
          </cell>
          <cell r="J295" t="str">
            <v/>
          </cell>
          <cell r="K295" t="str">
            <v/>
          </cell>
          <cell r="L295" t="str">
            <v/>
          </cell>
          <cell r="M295" t="str">
            <v/>
          </cell>
          <cell r="O295" t="str">
            <v/>
          </cell>
          <cell r="P295" t="str">
            <v/>
          </cell>
          <cell r="Q295" t="str">
            <v/>
          </cell>
          <cell r="R295" t="str">
            <v/>
          </cell>
          <cell r="T295" t="str">
            <v/>
          </cell>
          <cell r="U295" t="str">
            <v/>
          </cell>
          <cell r="V295" t="str">
            <v/>
          </cell>
          <cell r="W295" t="str">
            <v/>
          </cell>
          <cell r="X295" t="str">
            <v/>
          </cell>
          <cell r="Y295" t="str">
            <v/>
          </cell>
          <cell r="Z295" t="str">
            <v/>
          </cell>
          <cell r="AA295" t="str">
            <v/>
          </cell>
        </row>
        <row r="296">
          <cell r="A296" t="str">
            <v>E07000061</v>
          </cell>
          <cell r="B296" t="str">
            <v>Eastbourne</v>
          </cell>
          <cell r="E296">
            <v>45.720999999999997</v>
          </cell>
          <cell r="F296">
            <v>32</v>
          </cell>
          <cell r="G296">
            <v>0</v>
          </cell>
          <cell r="H296">
            <v>0</v>
          </cell>
          <cell r="I296">
            <v>0</v>
          </cell>
          <cell r="J296">
            <v>0</v>
          </cell>
          <cell r="K296" t="str">
            <v>-</v>
          </cell>
          <cell r="L296">
            <v>33</v>
          </cell>
          <cell r="M296">
            <v>0.72176899017956742</v>
          </cell>
          <cell r="O296">
            <v>31</v>
          </cell>
          <cell r="P296">
            <v>5</v>
          </cell>
          <cell r="Q296">
            <v>11</v>
          </cell>
          <cell r="R296">
            <v>80</v>
          </cell>
          <cell r="T296">
            <v>17</v>
          </cell>
          <cell r="U296">
            <v>0</v>
          </cell>
          <cell r="V296">
            <v>0</v>
          </cell>
          <cell r="W296">
            <v>0</v>
          </cell>
          <cell r="X296">
            <v>5</v>
          </cell>
          <cell r="Y296">
            <v>22</v>
          </cell>
          <cell r="Z296">
            <v>0.48117932678637831</v>
          </cell>
          <cell r="AA296">
            <v>0</v>
          </cell>
        </row>
        <row r="297">
          <cell r="A297" t="str">
            <v>E07000062</v>
          </cell>
          <cell r="B297" t="str">
            <v>Hastings</v>
          </cell>
          <cell r="E297">
            <v>41.64</v>
          </cell>
          <cell r="F297">
            <v>73</v>
          </cell>
          <cell r="G297" t="str">
            <v>-</v>
          </cell>
          <cell r="H297" t="str">
            <v>-</v>
          </cell>
          <cell r="I297" t="str">
            <v>-</v>
          </cell>
          <cell r="J297" t="str">
            <v>-</v>
          </cell>
          <cell r="K297">
            <v>21</v>
          </cell>
          <cell r="L297">
            <v>104</v>
          </cell>
          <cell r="M297">
            <v>2.4975984630163306</v>
          </cell>
          <cell r="O297">
            <v>27</v>
          </cell>
          <cell r="P297">
            <v>54</v>
          </cell>
          <cell r="Q297">
            <v>67</v>
          </cell>
          <cell r="R297">
            <v>252</v>
          </cell>
          <cell r="T297">
            <v>10</v>
          </cell>
          <cell r="U297">
            <v>0</v>
          </cell>
          <cell r="V297">
            <v>8</v>
          </cell>
          <cell r="W297">
            <v>0</v>
          </cell>
          <cell r="X297">
            <v>22</v>
          </cell>
          <cell r="Y297">
            <v>40</v>
          </cell>
          <cell r="Z297">
            <v>0.96061479346781942</v>
          </cell>
          <cell r="AA297">
            <v>11</v>
          </cell>
        </row>
        <row r="298">
          <cell r="A298" t="str">
            <v>E07000063</v>
          </cell>
          <cell r="B298" t="str">
            <v>Lewes</v>
          </cell>
          <cell r="E298">
            <v>43.203000000000003</v>
          </cell>
          <cell r="F298">
            <v>50</v>
          </cell>
          <cell r="G298">
            <v>0</v>
          </cell>
          <cell r="H298">
            <v>0</v>
          </cell>
          <cell r="I298">
            <v>0</v>
          </cell>
          <cell r="J298">
            <v>0</v>
          </cell>
          <cell r="K298">
            <v>0</v>
          </cell>
          <cell r="L298">
            <v>50</v>
          </cell>
          <cell r="M298">
            <v>1.1573270374742495</v>
          </cell>
          <cell r="O298">
            <v>7</v>
          </cell>
          <cell r="P298">
            <v>11</v>
          </cell>
          <cell r="Q298">
            <v>24</v>
          </cell>
          <cell r="R298">
            <v>92</v>
          </cell>
          <cell r="T298">
            <v>6</v>
          </cell>
          <cell r="U298" t="str">
            <v>-</v>
          </cell>
          <cell r="V298">
            <v>23</v>
          </cell>
          <cell r="W298">
            <v>24</v>
          </cell>
          <cell r="X298" t="str">
            <v>-</v>
          </cell>
          <cell r="Y298">
            <v>60</v>
          </cell>
          <cell r="Z298">
            <v>1.3887924449690994</v>
          </cell>
          <cell r="AA298">
            <v>0</v>
          </cell>
        </row>
        <row r="299">
          <cell r="A299" t="str">
            <v>E07000064</v>
          </cell>
          <cell r="B299" t="str">
            <v>Rother</v>
          </cell>
          <cell r="E299">
            <v>41.430999999999997</v>
          </cell>
          <cell r="F299">
            <v>38</v>
          </cell>
          <cell r="G299" t="str">
            <v>-</v>
          </cell>
          <cell r="H299">
            <v>0</v>
          </cell>
          <cell r="I299">
            <v>0</v>
          </cell>
          <cell r="J299" t="str">
            <v>-</v>
          </cell>
          <cell r="K299">
            <v>0</v>
          </cell>
          <cell r="L299">
            <v>40</v>
          </cell>
          <cell r="M299">
            <v>0.96546064541044152</v>
          </cell>
          <cell r="O299">
            <v>21</v>
          </cell>
          <cell r="P299">
            <v>15</v>
          </cell>
          <cell r="Q299">
            <v>35</v>
          </cell>
          <cell r="R299">
            <v>111</v>
          </cell>
          <cell r="T299" t="str">
            <v>-</v>
          </cell>
          <cell r="U299" t="str">
            <v>-</v>
          </cell>
          <cell r="V299">
            <v>0</v>
          </cell>
          <cell r="W299">
            <v>0</v>
          </cell>
          <cell r="X299">
            <v>6</v>
          </cell>
          <cell r="Y299">
            <v>10</v>
          </cell>
          <cell r="Z299">
            <v>0.24136516135261038</v>
          </cell>
          <cell r="AA299">
            <v>0</v>
          </cell>
        </row>
        <row r="300">
          <cell r="A300" t="str">
            <v>E07000065</v>
          </cell>
          <cell r="B300" t="str">
            <v>Wealden</v>
          </cell>
          <cell r="E300">
            <v>64.355000000000004</v>
          </cell>
          <cell r="F300">
            <v>72</v>
          </cell>
          <cell r="G300">
            <v>0</v>
          </cell>
          <cell r="H300" t="str">
            <v>-</v>
          </cell>
          <cell r="I300" t="str">
            <v>-</v>
          </cell>
          <cell r="J300" t="str">
            <v>-</v>
          </cell>
          <cell r="K300">
            <v>5</v>
          </cell>
          <cell r="L300">
            <v>81</v>
          </cell>
          <cell r="M300">
            <v>1.258643462046461</v>
          </cell>
          <cell r="O300">
            <v>18</v>
          </cell>
          <cell r="P300">
            <v>27</v>
          </cell>
          <cell r="Q300">
            <v>8</v>
          </cell>
          <cell r="R300">
            <v>134</v>
          </cell>
          <cell r="T300" t="str">
            <v>-</v>
          </cell>
          <cell r="U300" t="str">
            <v>-</v>
          </cell>
          <cell r="V300">
            <v>17</v>
          </cell>
          <cell r="W300">
            <v>6</v>
          </cell>
          <cell r="X300" t="str">
            <v>-</v>
          </cell>
          <cell r="Y300">
            <v>30</v>
          </cell>
          <cell r="Z300">
            <v>0.46616424520239297</v>
          </cell>
          <cell r="AA300">
            <v>14</v>
          </cell>
        </row>
        <row r="301">
          <cell r="A301" t="str">
            <v>E10000014</v>
          </cell>
          <cell r="B301" t="str">
            <v>Hampshire</v>
          </cell>
          <cell r="E301" t="str">
            <v/>
          </cell>
          <cell r="F301" t="str">
            <v/>
          </cell>
          <cell r="G301" t="str">
            <v/>
          </cell>
          <cell r="H301" t="str">
            <v/>
          </cell>
          <cell r="I301" t="str">
            <v/>
          </cell>
          <cell r="J301" t="str">
            <v/>
          </cell>
          <cell r="K301" t="str">
            <v/>
          </cell>
          <cell r="L301" t="str">
            <v/>
          </cell>
          <cell r="M301" t="str">
            <v/>
          </cell>
          <cell r="O301" t="str">
            <v/>
          </cell>
          <cell r="P301" t="str">
            <v/>
          </cell>
          <cell r="Q301" t="str">
            <v/>
          </cell>
          <cell r="R301" t="str">
            <v/>
          </cell>
          <cell r="T301" t="str">
            <v/>
          </cell>
          <cell r="U301" t="str">
            <v/>
          </cell>
          <cell r="V301" t="str">
            <v/>
          </cell>
          <cell r="W301" t="str">
            <v/>
          </cell>
          <cell r="X301" t="str">
            <v/>
          </cell>
          <cell r="Y301" t="str">
            <v/>
          </cell>
          <cell r="Z301" t="str">
            <v/>
          </cell>
          <cell r="AA301" t="str">
            <v/>
          </cell>
        </row>
        <row r="302">
          <cell r="A302" t="str">
            <v>E07000084</v>
          </cell>
          <cell r="B302" t="str">
            <v>Basingstoke and Deane</v>
          </cell>
          <cell r="E302">
            <v>71.55</v>
          </cell>
          <cell r="F302">
            <v>20</v>
          </cell>
          <cell r="G302" t="str">
            <v>-</v>
          </cell>
          <cell r="H302">
            <v>0</v>
          </cell>
          <cell r="I302">
            <v>0</v>
          </cell>
          <cell r="J302">
            <v>0</v>
          </cell>
          <cell r="K302">
            <v>0</v>
          </cell>
          <cell r="L302">
            <v>22</v>
          </cell>
          <cell r="M302">
            <v>0.30747728860936407</v>
          </cell>
          <cell r="O302">
            <v>22</v>
          </cell>
          <cell r="P302">
            <v>13</v>
          </cell>
          <cell r="Q302">
            <v>21</v>
          </cell>
          <cell r="R302">
            <v>78</v>
          </cell>
          <cell r="T302">
            <v>7</v>
          </cell>
          <cell r="U302" t="str">
            <v>-</v>
          </cell>
          <cell r="V302">
            <v>9</v>
          </cell>
          <cell r="W302" t="str">
            <v>-</v>
          </cell>
          <cell r="X302">
            <v>6</v>
          </cell>
          <cell r="Y302">
            <v>28</v>
          </cell>
          <cell r="Z302">
            <v>0.39133473095737248</v>
          </cell>
          <cell r="AA302">
            <v>0</v>
          </cell>
        </row>
        <row r="303">
          <cell r="A303" t="str">
            <v>E07000085</v>
          </cell>
          <cell r="B303" t="str">
            <v>East Hampshire</v>
          </cell>
          <cell r="E303">
            <v>48.171999999999997</v>
          </cell>
          <cell r="F303">
            <v>42</v>
          </cell>
          <cell r="G303">
            <v>0</v>
          </cell>
          <cell r="H303">
            <v>0</v>
          </cell>
          <cell r="I303">
            <v>0</v>
          </cell>
          <cell r="J303">
            <v>0</v>
          </cell>
          <cell r="K303">
            <v>0</v>
          </cell>
          <cell r="L303">
            <v>42</v>
          </cell>
          <cell r="M303">
            <v>0.87187577846051656</v>
          </cell>
          <cell r="O303">
            <v>8</v>
          </cell>
          <cell r="P303" t="str">
            <v>-</v>
          </cell>
          <cell r="Q303">
            <v>12</v>
          </cell>
          <cell r="R303">
            <v>64</v>
          </cell>
          <cell r="T303" t="str">
            <v>-</v>
          </cell>
          <cell r="U303">
            <v>0</v>
          </cell>
          <cell r="V303">
            <v>82</v>
          </cell>
          <cell r="W303">
            <v>0</v>
          </cell>
          <cell r="X303">
            <v>0</v>
          </cell>
          <cell r="Y303">
            <v>83</v>
          </cell>
          <cell r="Z303">
            <v>1.7229926098148303</v>
          </cell>
          <cell r="AA303">
            <v>0</v>
          </cell>
        </row>
        <row r="304">
          <cell r="A304" t="str">
            <v>E07000086</v>
          </cell>
          <cell r="B304" t="str">
            <v>Eastleigh</v>
          </cell>
          <cell r="E304">
            <v>53.389000000000003</v>
          </cell>
          <cell r="F304">
            <v>12</v>
          </cell>
          <cell r="G304">
            <v>0</v>
          </cell>
          <cell r="H304" t="str">
            <v>-</v>
          </cell>
          <cell r="I304">
            <v>0</v>
          </cell>
          <cell r="J304">
            <v>0</v>
          </cell>
          <cell r="K304">
            <v>0</v>
          </cell>
          <cell r="L304">
            <v>13</v>
          </cell>
          <cell r="M304">
            <v>0.24349585120530445</v>
          </cell>
          <cell r="O304" t="str">
            <v>-</v>
          </cell>
          <cell r="P304">
            <v>0</v>
          </cell>
          <cell r="Q304">
            <v>44</v>
          </cell>
          <cell r="R304">
            <v>60</v>
          </cell>
          <cell r="T304">
            <v>8</v>
          </cell>
          <cell r="U304" t="str">
            <v>-</v>
          </cell>
          <cell r="V304">
            <v>13</v>
          </cell>
          <cell r="W304" t="str">
            <v>-</v>
          </cell>
          <cell r="X304" t="str">
            <v>-</v>
          </cell>
          <cell r="Y304">
            <v>25</v>
          </cell>
          <cell r="Z304">
            <v>0.46826125231789317</v>
          </cell>
          <cell r="AA304">
            <v>0</v>
          </cell>
        </row>
        <row r="305">
          <cell r="A305" t="str">
            <v>E07000087</v>
          </cell>
          <cell r="B305" t="str">
            <v>Fareham</v>
          </cell>
          <cell r="E305">
            <v>47.54</v>
          </cell>
          <cell r="F305">
            <v>42</v>
          </cell>
          <cell r="G305">
            <v>0</v>
          </cell>
          <cell r="H305" t="str">
            <v>-</v>
          </cell>
          <cell r="I305">
            <v>0</v>
          </cell>
          <cell r="J305">
            <v>0</v>
          </cell>
          <cell r="K305">
            <v>0</v>
          </cell>
          <cell r="L305">
            <v>44</v>
          </cell>
          <cell r="M305">
            <v>0.92553639040807745</v>
          </cell>
          <cell r="O305">
            <v>11</v>
          </cell>
          <cell r="P305">
            <v>20</v>
          </cell>
          <cell r="Q305">
            <v>44</v>
          </cell>
          <cell r="R305">
            <v>119</v>
          </cell>
          <cell r="T305" t="str">
            <v>-</v>
          </cell>
          <cell r="U305">
            <v>0</v>
          </cell>
          <cell r="V305">
            <v>25</v>
          </cell>
          <cell r="W305">
            <v>24</v>
          </cell>
          <cell r="X305">
            <v>0</v>
          </cell>
          <cell r="Y305">
            <v>53</v>
          </cell>
          <cell r="Z305">
            <v>1.1148506520824568</v>
          </cell>
          <cell r="AA305" t="str">
            <v>-</v>
          </cell>
        </row>
        <row r="306">
          <cell r="A306" t="str">
            <v>E07000088</v>
          </cell>
          <cell r="B306" t="str">
            <v>Gosport</v>
          </cell>
          <cell r="E306">
            <v>36.070999999999998</v>
          </cell>
          <cell r="F306">
            <v>124</v>
          </cell>
          <cell r="G306">
            <v>0</v>
          </cell>
          <cell r="H306">
            <v>0</v>
          </cell>
          <cell r="I306">
            <v>0</v>
          </cell>
          <cell r="J306" t="str">
            <v>-</v>
          </cell>
          <cell r="K306">
            <v>39</v>
          </cell>
          <cell r="L306">
            <v>165</v>
          </cell>
          <cell r="M306">
            <v>4.5743117740012753</v>
          </cell>
          <cell r="O306">
            <v>10</v>
          </cell>
          <cell r="P306">
            <v>8</v>
          </cell>
          <cell r="Q306">
            <v>162</v>
          </cell>
          <cell r="R306">
            <v>345</v>
          </cell>
          <cell r="T306" t="str">
            <v>-</v>
          </cell>
          <cell r="U306">
            <v>46</v>
          </cell>
          <cell r="V306">
            <v>11</v>
          </cell>
          <cell r="W306">
            <v>208</v>
          </cell>
          <cell r="X306">
            <v>0</v>
          </cell>
          <cell r="Y306">
            <v>269</v>
          </cell>
          <cell r="Z306">
            <v>7.4575143467051097</v>
          </cell>
          <cell r="AA306">
            <v>0</v>
          </cell>
        </row>
        <row r="307">
          <cell r="A307" t="str">
            <v>E07000089</v>
          </cell>
          <cell r="B307" t="str">
            <v>Hart</v>
          </cell>
          <cell r="E307">
            <v>36.279000000000003</v>
          </cell>
          <cell r="F307">
            <v>20</v>
          </cell>
          <cell r="G307">
            <v>0</v>
          </cell>
          <cell r="H307">
            <v>0</v>
          </cell>
          <cell r="I307">
            <v>0</v>
          </cell>
          <cell r="J307">
            <v>0</v>
          </cell>
          <cell r="K307" t="str">
            <v>-</v>
          </cell>
          <cell r="L307">
            <v>22</v>
          </cell>
          <cell r="M307">
            <v>0.60641142258606906</v>
          </cell>
          <cell r="O307" t="str">
            <v>-</v>
          </cell>
          <cell r="P307">
            <v>0</v>
          </cell>
          <cell r="Q307">
            <v>5</v>
          </cell>
          <cell r="R307">
            <v>28</v>
          </cell>
          <cell r="T307">
            <v>0</v>
          </cell>
          <cell r="U307">
            <v>0</v>
          </cell>
          <cell r="V307">
            <v>17</v>
          </cell>
          <cell r="W307">
            <v>0</v>
          </cell>
          <cell r="X307" t="str">
            <v>-</v>
          </cell>
          <cell r="Y307">
            <v>18</v>
          </cell>
          <cell r="Z307">
            <v>0.49615480029769282</v>
          </cell>
          <cell r="AA307">
            <v>0</v>
          </cell>
        </row>
        <row r="308">
          <cell r="A308" t="str">
            <v>E07000090</v>
          </cell>
          <cell r="B308" t="str">
            <v>Havant</v>
          </cell>
          <cell r="E308">
            <v>51.957999999999998</v>
          </cell>
          <cell r="F308">
            <v>33</v>
          </cell>
          <cell r="G308">
            <v>0</v>
          </cell>
          <cell r="H308">
            <v>0</v>
          </cell>
          <cell r="I308">
            <v>0</v>
          </cell>
          <cell r="J308" t="str">
            <v>-</v>
          </cell>
          <cell r="K308" t="str">
            <v>-</v>
          </cell>
          <cell r="L308">
            <v>39</v>
          </cell>
          <cell r="M308">
            <v>0.75060625890142041</v>
          </cell>
          <cell r="O308">
            <v>12</v>
          </cell>
          <cell r="P308">
            <v>28</v>
          </cell>
          <cell r="Q308">
            <v>26</v>
          </cell>
          <cell r="R308">
            <v>105</v>
          </cell>
          <cell r="T308">
            <v>6</v>
          </cell>
          <cell r="U308">
            <v>0</v>
          </cell>
          <cell r="V308">
            <v>0</v>
          </cell>
          <cell r="W308" t="str">
            <v>-</v>
          </cell>
          <cell r="X308" t="str">
            <v>-</v>
          </cell>
          <cell r="Y308">
            <v>14</v>
          </cell>
          <cell r="Z308">
            <v>0.26944840063127912</v>
          </cell>
          <cell r="AA308">
            <v>0</v>
          </cell>
        </row>
        <row r="309">
          <cell r="A309" t="str">
            <v>E07000091</v>
          </cell>
          <cell r="B309" t="str">
            <v>New Forest</v>
          </cell>
          <cell r="E309">
            <v>78.094999999999999</v>
          </cell>
          <cell r="F309">
            <v>76</v>
          </cell>
          <cell r="G309">
            <v>0</v>
          </cell>
          <cell r="H309" t="str">
            <v>-</v>
          </cell>
          <cell r="I309" t="str">
            <v>-</v>
          </cell>
          <cell r="J309">
            <v>0</v>
          </cell>
          <cell r="K309">
            <v>0</v>
          </cell>
          <cell r="L309">
            <v>79</v>
          </cell>
          <cell r="M309">
            <v>1.0115884499647865</v>
          </cell>
          <cell r="O309">
            <v>30</v>
          </cell>
          <cell r="P309">
            <v>17</v>
          </cell>
          <cell r="Q309">
            <v>31</v>
          </cell>
          <cell r="R309">
            <v>157</v>
          </cell>
          <cell r="T309">
            <v>10</v>
          </cell>
          <cell r="U309">
            <v>6</v>
          </cell>
          <cell r="V309">
            <v>53</v>
          </cell>
          <cell r="W309">
            <v>31</v>
          </cell>
          <cell r="X309">
            <v>43</v>
          </cell>
          <cell r="Y309">
            <v>143</v>
          </cell>
          <cell r="Z309">
            <v>1.8311031436071452</v>
          </cell>
          <cell r="AA309">
            <v>0</v>
          </cell>
        </row>
        <row r="310">
          <cell r="A310" t="str">
            <v>E07000092</v>
          </cell>
          <cell r="B310" t="str">
            <v>Rushmoor</v>
          </cell>
          <cell r="E310">
            <v>37.292999999999999</v>
          </cell>
          <cell r="F310">
            <v>41</v>
          </cell>
          <cell r="G310">
            <v>8</v>
          </cell>
          <cell r="H310">
            <v>5</v>
          </cell>
          <cell r="I310" t="str">
            <v>-</v>
          </cell>
          <cell r="J310">
            <v>0</v>
          </cell>
          <cell r="K310">
            <v>0</v>
          </cell>
          <cell r="L310">
            <v>55</v>
          </cell>
          <cell r="M310">
            <v>1.4748076046443033</v>
          </cell>
          <cell r="O310" t="str">
            <v>-</v>
          </cell>
          <cell r="P310">
            <v>12</v>
          </cell>
          <cell r="Q310">
            <v>29</v>
          </cell>
          <cell r="R310">
            <v>100</v>
          </cell>
          <cell r="T310">
            <v>17</v>
          </cell>
          <cell r="U310" t="str">
            <v>-</v>
          </cell>
          <cell r="V310">
            <v>9</v>
          </cell>
          <cell r="W310" t="str">
            <v>-</v>
          </cell>
          <cell r="X310">
            <v>6</v>
          </cell>
          <cell r="Y310">
            <v>34</v>
          </cell>
          <cell r="Z310">
            <v>0.91169924650738743</v>
          </cell>
          <cell r="AA310">
            <v>5</v>
          </cell>
        </row>
        <row r="311">
          <cell r="A311" t="str">
            <v>E07000093</v>
          </cell>
          <cell r="B311" t="str">
            <v>Test Valley</v>
          </cell>
          <cell r="E311">
            <v>48.362000000000002</v>
          </cell>
          <cell r="F311">
            <v>35</v>
          </cell>
          <cell r="G311">
            <v>0</v>
          </cell>
          <cell r="H311" t="str">
            <v>-</v>
          </cell>
          <cell r="I311" t="str">
            <v>-</v>
          </cell>
          <cell r="J311">
            <v>0</v>
          </cell>
          <cell r="K311" t="str">
            <v>-</v>
          </cell>
          <cell r="L311">
            <v>38</v>
          </cell>
          <cell r="M311">
            <v>0.78574087093172318</v>
          </cell>
          <cell r="O311">
            <v>12</v>
          </cell>
          <cell r="P311">
            <v>51</v>
          </cell>
          <cell r="Q311">
            <v>17</v>
          </cell>
          <cell r="R311">
            <v>118</v>
          </cell>
          <cell r="T311" t="str">
            <v>-</v>
          </cell>
          <cell r="U311">
            <v>0</v>
          </cell>
          <cell r="V311">
            <v>31</v>
          </cell>
          <cell r="W311">
            <v>32</v>
          </cell>
          <cell r="X311">
            <v>0</v>
          </cell>
          <cell r="Y311">
            <v>65</v>
          </cell>
          <cell r="Z311">
            <v>1.3440304371200529</v>
          </cell>
          <cell r="AA311">
            <v>0</v>
          </cell>
        </row>
        <row r="312">
          <cell r="A312" t="str">
            <v>E07000094</v>
          </cell>
          <cell r="B312" t="str">
            <v>Winchester</v>
          </cell>
          <cell r="E312">
            <v>47.683999999999997</v>
          </cell>
          <cell r="F312">
            <v>30</v>
          </cell>
          <cell r="G312">
            <v>0</v>
          </cell>
          <cell r="H312">
            <v>0</v>
          </cell>
          <cell r="I312">
            <v>0</v>
          </cell>
          <cell r="J312">
            <v>0</v>
          </cell>
          <cell r="K312">
            <v>11</v>
          </cell>
          <cell r="L312">
            <v>41</v>
          </cell>
          <cell r="M312">
            <v>0.85982719570505839</v>
          </cell>
          <cell r="O312" t="str">
            <v>-</v>
          </cell>
          <cell r="P312" t="str">
            <v>-</v>
          </cell>
          <cell r="Q312">
            <v>16</v>
          </cell>
          <cell r="R312">
            <v>62</v>
          </cell>
          <cell r="T312">
            <v>0</v>
          </cell>
          <cell r="U312">
            <v>39</v>
          </cell>
          <cell r="V312">
            <v>7</v>
          </cell>
          <cell r="W312">
            <v>0</v>
          </cell>
          <cell r="X312">
            <v>0</v>
          </cell>
          <cell r="Y312">
            <v>46</v>
          </cell>
          <cell r="Z312">
            <v>0.96468417079104107</v>
          </cell>
          <cell r="AA312">
            <v>0</v>
          </cell>
        </row>
        <row r="313">
          <cell r="A313" t="str">
            <v>E10000016</v>
          </cell>
          <cell r="B313" t="str">
            <v>Kent</v>
          </cell>
          <cell r="E313" t="str">
            <v/>
          </cell>
          <cell r="F313" t="str">
            <v/>
          </cell>
          <cell r="G313" t="str">
            <v/>
          </cell>
          <cell r="H313" t="str">
            <v/>
          </cell>
          <cell r="I313" t="str">
            <v/>
          </cell>
          <cell r="J313" t="str">
            <v/>
          </cell>
          <cell r="K313" t="str">
            <v/>
          </cell>
          <cell r="L313" t="str">
            <v/>
          </cell>
          <cell r="M313" t="str">
            <v/>
          </cell>
          <cell r="O313" t="str">
            <v/>
          </cell>
          <cell r="P313" t="str">
            <v/>
          </cell>
          <cell r="Q313" t="str">
            <v/>
          </cell>
          <cell r="R313" t="str">
            <v/>
          </cell>
          <cell r="T313" t="str">
            <v/>
          </cell>
          <cell r="U313" t="str">
            <v/>
          </cell>
          <cell r="V313" t="str">
            <v/>
          </cell>
          <cell r="W313" t="str">
            <v/>
          </cell>
          <cell r="X313" t="str">
            <v/>
          </cell>
          <cell r="Y313" t="str">
            <v/>
          </cell>
          <cell r="Z313" t="str">
            <v/>
          </cell>
          <cell r="AA313" t="str">
            <v/>
          </cell>
        </row>
        <row r="314">
          <cell r="A314" t="str">
            <v>E07000105</v>
          </cell>
          <cell r="B314" t="str">
            <v>Ashford</v>
          </cell>
          <cell r="E314">
            <v>49.536000000000001</v>
          </cell>
          <cell r="F314">
            <v>153</v>
          </cell>
          <cell r="G314">
            <v>8</v>
          </cell>
          <cell r="H314" t="str">
            <v>-</v>
          </cell>
          <cell r="I314" t="str">
            <v>-</v>
          </cell>
          <cell r="J314">
            <v>0</v>
          </cell>
          <cell r="K314">
            <v>0</v>
          </cell>
          <cell r="L314">
            <v>166</v>
          </cell>
          <cell r="M314">
            <v>3.3510981912144704</v>
          </cell>
          <cell r="O314">
            <v>22</v>
          </cell>
          <cell r="P314">
            <v>20</v>
          </cell>
          <cell r="Q314">
            <v>110</v>
          </cell>
          <cell r="R314">
            <v>318</v>
          </cell>
          <cell r="T314">
            <v>19</v>
          </cell>
          <cell r="U314">
            <v>0</v>
          </cell>
          <cell r="V314">
            <v>27</v>
          </cell>
          <cell r="W314">
            <v>67</v>
          </cell>
          <cell r="X314">
            <v>0</v>
          </cell>
          <cell r="Y314">
            <v>113</v>
          </cell>
          <cell r="Z314">
            <v>2.2811692506459949</v>
          </cell>
          <cell r="AA314">
            <v>15</v>
          </cell>
        </row>
        <row r="315">
          <cell r="A315" t="str">
            <v>E07000106</v>
          </cell>
          <cell r="B315" t="str">
            <v>Canterbury</v>
          </cell>
          <cell r="E315">
            <v>61.73</v>
          </cell>
          <cell r="F315">
            <v>45</v>
          </cell>
          <cell r="G315" t="str">
            <v>-</v>
          </cell>
          <cell r="H315" t="str">
            <v>-</v>
          </cell>
          <cell r="I315">
            <v>0</v>
          </cell>
          <cell r="J315" t="str">
            <v>-</v>
          </cell>
          <cell r="K315">
            <v>10</v>
          </cell>
          <cell r="L315">
            <v>59</v>
          </cell>
          <cell r="M315">
            <v>0.95577514984610401</v>
          </cell>
          <cell r="O315">
            <v>72</v>
          </cell>
          <cell r="P315">
            <v>387</v>
          </cell>
          <cell r="Q315">
            <v>494</v>
          </cell>
          <cell r="R315">
            <v>1012</v>
          </cell>
          <cell r="T315" t="str">
            <v>-</v>
          </cell>
          <cell r="U315">
            <v>19</v>
          </cell>
          <cell r="V315">
            <v>21</v>
          </cell>
          <cell r="W315">
            <v>0</v>
          </cell>
          <cell r="X315">
            <v>0</v>
          </cell>
          <cell r="Y315">
            <v>44</v>
          </cell>
          <cell r="Z315">
            <v>0.71278146768184025</v>
          </cell>
          <cell r="AA315" t="str">
            <v>-</v>
          </cell>
        </row>
        <row r="316">
          <cell r="A316" t="str">
            <v>E07000107</v>
          </cell>
          <cell r="B316" t="str">
            <v>Dartford</v>
          </cell>
          <cell r="E316">
            <v>41.374000000000002</v>
          </cell>
          <cell r="F316">
            <v>69</v>
          </cell>
          <cell r="G316">
            <v>8</v>
          </cell>
          <cell r="H316" t="str">
            <v>-</v>
          </cell>
          <cell r="I316" t="str">
            <v>-</v>
          </cell>
          <cell r="J316" t="str">
            <v>-</v>
          </cell>
          <cell r="K316" t="str">
            <v>-</v>
          </cell>
          <cell r="L316">
            <v>89</v>
          </cell>
          <cell r="M316">
            <v>2.151109392372021</v>
          </cell>
          <cell r="O316">
            <v>14</v>
          </cell>
          <cell r="P316">
            <v>17</v>
          </cell>
          <cell r="Q316">
            <v>20</v>
          </cell>
          <cell r="R316">
            <v>140</v>
          </cell>
          <cell r="T316" t="str">
            <v>-</v>
          </cell>
          <cell r="U316">
            <v>0</v>
          </cell>
          <cell r="V316">
            <v>9</v>
          </cell>
          <cell r="W316">
            <v>0</v>
          </cell>
          <cell r="X316">
            <v>27</v>
          </cell>
          <cell r="Y316">
            <v>39</v>
          </cell>
          <cell r="Z316">
            <v>0.94262096969111031</v>
          </cell>
          <cell r="AA316">
            <v>0</v>
          </cell>
        </row>
        <row r="317">
          <cell r="A317" t="str">
            <v>E07000108</v>
          </cell>
          <cell r="B317" t="str">
            <v>Dover</v>
          </cell>
          <cell r="E317">
            <v>48.892000000000003</v>
          </cell>
          <cell r="F317">
            <v>54</v>
          </cell>
          <cell r="G317">
            <v>0</v>
          </cell>
          <cell r="H317">
            <v>0</v>
          </cell>
          <cell r="I317" t="str">
            <v>-</v>
          </cell>
          <cell r="J317">
            <v>0</v>
          </cell>
          <cell r="K317" t="str">
            <v>-</v>
          </cell>
          <cell r="L317">
            <v>56</v>
          </cell>
          <cell r="M317">
            <v>1.1453816575308844</v>
          </cell>
          <cell r="O317">
            <v>5</v>
          </cell>
          <cell r="P317">
            <v>11</v>
          </cell>
          <cell r="Q317">
            <v>78</v>
          </cell>
          <cell r="R317">
            <v>150</v>
          </cell>
          <cell r="T317">
            <v>15</v>
          </cell>
          <cell r="U317">
            <v>0</v>
          </cell>
          <cell r="V317">
            <v>18</v>
          </cell>
          <cell r="W317" t="str">
            <v>-</v>
          </cell>
          <cell r="X317">
            <v>0</v>
          </cell>
          <cell r="Y317">
            <v>37</v>
          </cell>
          <cell r="Z317">
            <v>0.75677002372576285</v>
          </cell>
          <cell r="AA317" t="str">
            <v>-</v>
          </cell>
        </row>
        <row r="318">
          <cell r="A318" t="str">
            <v>E07000109</v>
          </cell>
          <cell r="B318" t="str">
            <v>Gravesham</v>
          </cell>
          <cell r="E318">
            <v>41.359000000000002</v>
          </cell>
          <cell r="F318">
            <v>38</v>
          </cell>
          <cell r="G318" t="str">
            <v>-</v>
          </cell>
          <cell r="H318" t="str">
            <v>-</v>
          </cell>
          <cell r="I318">
            <v>0</v>
          </cell>
          <cell r="J318" t="str">
            <v>-</v>
          </cell>
          <cell r="K318">
            <v>19</v>
          </cell>
          <cell r="L318">
            <v>63</v>
          </cell>
          <cell r="M318">
            <v>1.5232476607268066</v>
          </cell>
          <cell r="O318">
            <v>23</v>
          </cell>
          <cell r="P318">
            <v>13</v>
          </cell>
          <cell r="Q318">
            <v>7</v>
          </cell>
          <cell r="R318">
            <v>106</v>
          </cell>
          <cell r="T318">
            <v>5</v>
          </cell>
          <cell r="U318">
            <v>0</v>
          </cell>
          <cell r="V318">
            <v>57</v>
          </cell>
          <cell r="W318">
            <v>0</v>
          </cell>
          <cell r="X318">
            <v>0</v>
          </cell>
          <cell r="Y318">
            <v>62</v>
          </cell>
          <cell r="Z318">
            <v>1.4990691264295557</v>
          </cell>
          <cell r="AA318">
            <v>0</v>
          </cell>
        </row>
        <row r="319">
          <cell r="A319" t="str">
            <v>E07000110</v>
          </cell>
          <cell r="B319" t="str">
            <v>Maidstone</v>
          </cell>
          <cell r="E319">
            <v>65.224000000000004</v>
          </cell>
          <cell r="F319">
            <v>130</v>
          </cell>
          <cell r="G319">
            <v>6</v>
          </cell>
          <cell r="H319">
            <v>6</v>
          </cell>
          <cell r="I319" t="str">
            <v>-</v>
          </cell>
          <cell r="J319">
            <v>8</v>
          </cell>
          <cell r="K319" t="str">
            <v>-</v>
          </cell>
          <cell r="L319">
            <v>155</v>
          </cell>
          <cell r="M319">
            <v>2.376425855513308</v>
          </cell>
          <cell r="O319">
            <v>38</v>
          </cell>
          <cell r="P319">
            <v>73</v>
          </cell>
          <cell r="Q319">
            <v>110</v>
          </cell>
          <cell r="R319">
            <v>376</v>
          </cell>
          <cell r="T319">
            <v>16</v>
          </cell>
          <cell r="U319">
            <v>0</v>
          </cell>
          <cell r="V319">
            <v>6</v>
          </cell>
          <cell r="W319">
            <v>0</v>
          </cell>
          <cell r="X319">
            <v>19</v>
          </cell>
          <cell r="Y319">
            <v>41</v>
          </cell>
          <cell r="Z319">
            <v>0.62860296823255235</v>
          </cell>
          <cell r="AA319">
            <v>13</v>
          </cell>
        </row>
        <row r="320">
          <cell r="A320" t="str">
            <v>E07000111</v>
          </cell>
          <cell r="B320" t="str">
            <v>Sevenoaks</v>
          </cell>
          <cell r="E320">
            <v>48.084000000000003</v>
          </cell>
          <cell r="F320">
            <v>22</v>
          </cell>
          <cell r="G320">
            <v>0</v>
          </cell>
          <cell r="H320">
            <v>0</v>
          </cell>
          <cell r="I320">
            <v>0</v>
          </cell>
          <cell r="J320" t="str">
            <v>-</v>
          </cell>
          <cell r="K320" t="str">
            <v>-</v>
          </cell>
          <cell r="L320">
            <v>24</v>
          </cell>
          <cell r="M320">
            <v>0.49912652857499373</v>
          </cell>
          <cell r="O320">
            <v>5</v>
          </cell>
          <cell r="P320" t="str">
            <v>-</v>
          </cell>
          <cell r="Q320">
            <v>0</v>
          </cell>
          <cell r="R320">
            <v>32</v>
          </cell>
          <cell r="T320" t="str">
            <v>-</v>
          </cell>
          <cell r="U320">
            <v>0</v>
          </cell>
          <cell r="V320">
            <v>13</v>
          </cell>
          <cell r="W320">
            <v>0</v>
          </cell>
          <cell r="X320">
            <v>0</v>
          </cell>
          <cell r="Y320">
            <v>16</v>
          </cell>
          <cell r="Z320">
            <v>0.33275101904999582</v>
          </cell>
          <cell r="AA320">
            <v>20</v>
          </cell>
        </row>
        <row r="321">
          <cell r="A321" t="str">
            <v>E07000112</v>
          </cell>
          <cell r="B321" t="str">
            <v>Shepway</v>
          </cell>
          <cell r="E321">
            <v>48.390999999999998</v>
          </cell>
          <cell r="F321">
            <v>29</v>
          </cell>
          <cell r="G321" t="str">
            <v>-</v>
          </cell>
          <cell r="H321" t="str">
            <v>-</v>
          </cell>
          <cell r="I321">
            <v>0</v>
          </cell>
          <cell r="J321" t="str">
            <v>-</v>
          </cell>
          <cell r="K321">
            <v>8</v>
          </cell>
          <cell r="L321">
            <v>42</v>
          </cell>
          <cell r="M321">
            <v>0.86792998698105017</v>
          </cell>
          <cell r="O321">
            <v>22</v>
          </cell>
          <cell r="P321">
            <v>16</v>
          </cell>
          <cell r="Q321">
            <v>66</v>
          </cell>
          <cell r="R321">
            <v>146</v>
          </cell>
          <cell r="T321">
            <v>13</v>
          </cell>
          <cell r="U321">
            <v>0</v>
          </cell>
          <cell r="V321" t="str">
            <v>-</v>
          </cell>
          <cell r="W321">
            <v>7</v>
          </cell>
          <cell r="X321">
            <v>0</v>
          </cell>
          <cell r="Y321">
            <v>22</v>
          </cell>
          <cell r="Z321">
            <v>0.45462999318055014</v>
          </cell>
          <cell r="AA321">
            <v>0</v>
          </cell>
        </row>
        <row r="322">
          <cell r="A322" t="str">
            <v>E07000113</v>
          </cell>
          <cell r="B322" t="str">
            <v>Swale</v>
          </cell>
          <cell r="E322">
            <v>57.283000000000001</v>
          </cell>
          <cell r="F322">
            <v>74</v>
          </cell>
          <cell r="G322" t="str">
            <v>-</v>
          </cell>
          <cell r="H322">
            <v>0</v>
          </cell>
          <cell r="I322">
            <v>0</v>
          </cell>
          <cell r="J322" t="str">
            <v>-</v>
          </cell>
          <cell r="K322">
            <v>0</v>
          </cell>
          <cell r="L322">
            <v>77</v>
          </cell>
          <cell r="M322">
            <v>1.3442033413054484</v>
          </cell>
          <cell r="O322">
            <v>18</v>
          </cell>
          <cell r="P322">
            <v>24</v>
          </cell>
          <cell r="Q322">
            <v>96</v>
          </cell>
          <cell r="R322">
            <v>215</v>
          </cell>
          <cell r="T322">
            <v>30</v>
          </cell>
          <cell r="U322">
            <v>14</v>
          </cell>
          <cell r="V322">
            <v>20</v>
          </cell>
          <cell r="W322">
            <v>9</v>
          </cell>
          <cell r="X322">
            <v>0</v>
          </cell>
          <cell r="Y322">
            <v>73</v>
          </cell>
          <cell r="Z322">
            <v>1.2743745963025679</v>
          </cell>
          <cell r="AA322">
            <v>0</v>
          </cell>
        </row>
        <row r="323">
          <cell r="A323" t="str">
            <v>E07000114</v>
          </cell>
          <cell r="B323" t="str">
            <v>Thanet</v>
          </cell>
          <cell r="E323">
            <v>60.756999999999998</v>
          </cell>
          <cell r="F323">
            <v>104</v>
          </cell>
          <cell r="G323">
            <v>5</v>
          </cell>
          <cell r="H323">
            <v>0</v>
          </cell>
          <cell r="I323" t="str">
            <v>-</v>
          </cell>
          <cell r="J323" t="str">
            <v>-</v>
          </cell>
          <cell r="K323">
            <v>0</v>
          </cell>
          <cell r="L323">
            <v>112</v>
          </cell>
          <cell r="M323">
            <v>1.8434089899106276</v>
          </cell>
          <cell r="O323">
            <v>36</v>
          </cell>
          <cell r="P323">
            <v>58</v>
          </cell>
          <cell r="Q323">
            <v>183</v>
          </cell>
          <cell r="R323">
            <v>389</v>
          </cell>
          <cell r="T323">
            <v>17</v>
          </cell>
          <cell r="U323">
            <v>0</v>
          </cell>
          <cell r="V323">
            <v>10</v>
          </cell>
          <cell r="W323" t="str">
            <v>-</v>
          </cell>
          <cell r="X323">
            <v>0</v>
          </cell>
          <cell r="Y323">
            <v>28</v>
          </cell>
          <cell r="Z323">
            <v>0.46085224747765691</v>
          </cell>
          <cell r="AA323">
            <v>9</v>
          </cell>
        </row>
        <row r="324">
          <cell r="A324" t="str">
            <v>E07000115</v>
          </cell>
          <cell r="B324" t="str">
            <v>Tonbridge and Malling</v>
          </cell>
          <cell r="E324">
            <v>49.356000000000002</v>
          </cell>
          <cell r="F324">
            <v>19</v>
          </cell>
          <cell r="G324" t="str">
            <v>-</v>
          </cell>
          <cell r="H324" t="str">
            <v>-</v>
          </cell>
          <cell r="I324">
            <v>0</v>
          </cell>
          <cell r="J324" t="str">
            <v>-</v>
          </cell>
          <cell r="K324">
            <v>0</v>
          </cell>
          <cell r="L324">
            <v>23</v>
          </cell>
          <cell r="M324">
            <v>0.46600210713996271</v>
          </cell>
          <cell r="O324">
            <v>11</v>
          </cell>
          <cell r="P324">
            <v>6</v>
          </cell>
          <cell r="Q324">
            <v>13</v>
          </cell>
          <cell r="R324">
            <v>53</v>
          </cell>
          <cell r="T324">
            <v>7</v>
          </cell>
          <cell r="U324">
            <v>0</v>
          </cell>
          <cell r="V324" t="str">
            <v>-</v>
          </cell>
          <cell r="W324">
            <v>0</v>
          </cell>
          <cell r="X324" t="str">
            <v>-</v>
          </cell>
          <cell r="Y324">
            <v>12</v>
          </cell>
          <cell r="Z324">
            <v>0.24313153415998054</v>
          </cell>
          <cell r="AA324">
            <v>0</v>
          </cell>
        </row>
        <row r="325">
          <cell r="A325" t="str">
            <v>E07000116</v>
          </cell>
          <cell r="B325" t="str">
            <v>Tunbridge Wells</v>
          </cell>
          <cell r="E325">
            <v>48.286000000000001</v>
          </cell>
          <cell r="F325">
            <v>40</v>
          </cell>
          <cell r="G325">
            <v>0</v>
          </cell>
          <cell r="H325" t="str">
            <v>-</v>
          </cell>
          <cell r="I325" t="str">
            <v>-</v>
          </cell>
          <cell r="J325">
            <v>0</v>
          </cell>
          <cell r="K325" t="str">
            <v>-</v>
          </cell>
          <cell r="L325">
            <v>46</v>
          </cell>
          <cell r="M325">
            <v>0.95265708486932033</v>
          </cell>
          <cell r="O325">
            <v>9</v>
          </cell>
          <cell r="P325">
            <v>24</v>
          </cell>
          <cell r="Q325">
            <v>16</v>
          </cell>
          <cell r="R325">
            <v>95</v>
          </cell>
          <cell r="T325">
            <v>0</v>
          </cell>
          <cell r="U325">
            <v>0</v>
          </cell>
          <cell r="V325">
            <v>28</v>
          </cell>
          <cell r="W325" t="str">
            <v>-</v>
          </cell>
          <cell r="X325">
            <v>7</v>
          </cell>
          <cell r="Y325">
            <v>36</v>
          </cell>
          <cell r="Z325">
            <v>0.74555771859338105</v>
          </cell>
          <cell r="AA325">
            <v>0</v>
          </cell>
        </row>
        <row r="326">
          <cell r="A326" t="str">
            <v>E10000025</v>
          </cell>
          <cell r="B326" t="str">
            <v>Oxfordshire</v>
          </cell>
          <cell r="E326" t="str">
            <v/>
          </cell>
          <cell r="F326" t="str">
            <v/>
          </cell>
          <cell r="G326" t="str">
            <v/>
          </cell>
          <cell r="H326" t="str">
            <v/>
          </cell>
          <cell r="I326" t="str">
            <v/>
          </cell>
          <cell r="J326" t="str">
            <v/>
          </cell>
          <cell r="K326" t="str">
            <v/>
          </cell>
          <cell r="L326" t="str">
            <v/>
          </cell>
          <cell r="M326" t="str">
            <v/>
          </cell>
          <cell r="O326" t="str">
            <v/>
          </cell>
          <cell r="P326" t="str">
            <v/>
          </cell>
          <cell r="Q326" t="str">
            <v/>
          </cell>
          <cell r="R326" t="str">
            <v/>
          </cell>
          <cell r="T326" t="str">
            <v/>
          </cell>
          <cell r="U326" t="str">
            <v/>
          </cell>
          <cell r="V326" t="str">
            <v/>
          </cell>
          <cell r="W326" t="str">
            <v/>
          </cell>
          <cell r="X326" t="str">
            <v/>
          </cell>
          <cell r="Y326" t="str">
            <v/>
          </cell>
          <cell r="Z326" t="str">
            <v/>
          </cell>
          <cell r="AA326" t="str">
            <v/>
          </cell>
        </row>
        <row r="327">
          <cell r="A327" t="str">
            <v>E07000177</v>
          </cell>
          <cell r="B327" t="str">
            <v>Cherwell</v>
          </cell>
          <cell r="E327">
            <v>57.978000000000002</v>
          </cell>
          <cell r="F327">
            <v>44</v>
          </cell>
          <cell r="G327">
            <v>5</v>
          </cell>
          <cell r="H327" t="str">
            <v>-</v>
          </cell>
          <cell r="I327" t="str">
            <v>-</v>
          </cell>
          <cell r="J327" t="str">
            <v>-</v>
          </cell>
          <cell r="K327">
            <v>0</v>
          </cell>
          <cell r="L327">
            <v>58</v>
          </cell>
          <cell r="M327">
            <v>1.0003794542757598</v>
          </cell>
          <cell r="O327">
            <v>34</v>
          </cell>
          <cell r="P327">
            <v>24</v>
          </cell>
          <cell r="Q327">
            <v>19</v>
          </cell>
          <cell r="R327">
            <v>135</v>
          </cell>
          <cell r="T327">
            <v>0</v>
          </cell>
          <cell r="U327">
            <v>0</v>
          </cell>
          <cell r="V327">
            <v>23</v>
          </cell>
          <cell r="W327">
            <v>0</v>
          </cell>
          <cell r="X327" t="str">
            <v>-</v>
          </cell>
          <cell r="Y327">
            <v>27</v>
          </cell>
          <cell r="Z327">
            <v>0.46569388388699162</v>
          </cell>
          <cell r="AA327" t="str">
            <v>-</v>
          </cell>
        </row>
        <row r="328">
          <cell r="A328" t="str">
            <v>E07000178</v>
          </cell>
          <cell r="B328" t="str">
            <v>Oxford</v>
          </cell>
          <cell r="E328">
            <v>55.534999999999997</v>
          </cell>
          <cell r="F328">
            <v>68</v>
          </cell>
          <cell r="G328">
            <v>10</v>
          </cell>
          <cell r="H328">
            <v>10</v>
          </cell>
          <cell r="I328" t="str">
            <v>-</v>
          </cell>
          <cell r="J328" t="str">
            <v>-</v>
          </cell>
          <cell r="K328">
            <v>23</v>
          </cell>
          <cell r="L328">
            <v>114</v>
          </cell>
          <cell r="M328">
            <v>2.0527595210227787</v>
          </cell>
          <cell r="O328">
            <v>67</v>
          </cell>
          <cell r="P328">
            <v>23</v>
          </cell>
          <cell r="Q328">
            <v>56</v>
          </cell>
          <cell r="R328">
            <v>260</v>
          </cell>
          <cell r="T328" t="str">
            <v>-</v>
          </cell>
          <cell r="U328">
            <v>0</v>
          </cell>
          <cell r="V328">
            <v>44</v>
          </cell>
          <cell r="W328">
            <v>67</v>
          </cell>
          <cell r="X328">
            <v>0</v>
          </cell>
          <cell r="Y328">
            <v>113</v>
          </cell>
          <cell r="Z328">
            <v>2.0347528585576664</v>
          </cell>
          <cell r="AA328" t="str">
            <v>-</v>
          </cell>
        </row>
        <row r="329">
          <cell r="A329" t="str">
            <v>E07000179</v>
          </cell>
          <cell r="B329" t="str">
            <v>South Oxfordshire</v>
          </cell>
          <cell r="E329">
            <v>55.201999999999998</v>
          </cell>
          <cell r="F329">
            <v>37</v>
          </cell>
          <cell r="G329" t="str">
            <v>-</v>
          </cell>
          <cell r="H329" t="str">
            <v>-</v>
          </cell>
          <cell r="I329">
            <v>0</v>
          </cell>
          <cell r="J329">
            <v>0</v>
          </cell>
          <cell r="K329">
            <v>0</v>
          </cell>
          <cell r="L329">
            <v>40</v>
          </cell>
          <cell r="M329">
            <v>0.72461142712220572</v>
          </cell>
          <cell r="O329">
            <v>13</v>
          </cell>
          <cell r="P329">
            <v>11</v>
          </cell>
          <cell r="Q329">
            <v>12</v>
          </cell>
          <cell r="R329">
            <v>76</v>
          </cell>
          <cell r="T329" t="str">
            <v>-</v>
          </cell>
          <cell r="U329" t="str">
            <v>-</v>
          </cell>
          <cell r="V329">
            <v>7</v>
          </cell>
          <cell r="W329">
            <v>0</v>
          </cell>
          <cell r="X329">
            <v>8</v>
          </cell>
          <cell r="Y329">
            <v>18</v>
          </cell>
          <cell r="Z329">
            <v>0.32607514220499256</v>
          </cell>
          <cell r="AA329" t="str">
            <v>-</v>
          </cell>
        </row>
        <row r="330">
          <cell r="A330" t="str">
            <v>E07000180</v>
          </cell>
          <cell r="B330" t="str">
            <v>Vale of White Horse</v>
          </cell>
          <cell r="E330">
            <v>50.726999999999997</v>
          </cell>
          <cell r="F330">
            <v>42</v>
          </cell>
          <cell r="G330">
            <v>9</v>
          </cell>
          <cell r="H330">
            <v>0</v>
          </cell>
          <cell r="I330" t="str">
            <v>-</v>
          </cell>
          <cell r="J330" t="str">
            <v>-</v>
          </cell>
          <cell r="K330">
            <v>8</v>
          </cell>
          <cell r="L330">
            <v>62</v>
          </cell>
          <cell r="M330">
            <v>1.2222287933447671</v>
          </cell>
          <cell r="O330">
            <v>14</v>
          </cell>
          <cell r="P330">
            <v>7</v>
          </cell>
          <cell r="Q330">
            <v>9</v>
          </cell>
          <cell r="R330">
            <v>92</v>
          </cell>
          <cell r="T330" t="str">
            <v>-</v>
          </cell>
          <cell r="U330">
            <v>8</v>
          </cell>
          <cell r="V330">
            <v>8</v>
          </cell>
          <cell r="W330">
            <v>0</v>
          </cell>
          <cell r="X330" t="str">
            <v>-</v>
          </cell>
          <cell r="Y330">
            <v>19</v>
          </cell>
          <cell r="Z330">
            <v>0.37455398505726734</v>
          </cell>
          <cell r="AA330">
            <v>0</v>
          </cell>
        </row>
        <row r="331">
          <cell r="A331" t="str">
            <v>E07000181</v>
          </cell>
          <cell r="B331" t="str">
            <v>West Oxfordshire</v>
          </cell>
          <cell r="E331">
            <v>44.941000000000003</v>
          </cell>
          <cell r="F331">
            <v>32</v>
          </cell>
          <cell r="G331">
            <v>0</v>
          </cell>
          <cell r="H331">
            <v>0</v>
          </cell>
          <cell r="I331">
            <v>0</v>
          </cell>
          <cell r="J331">
            <v>0</v>
          </cell>
          <cell r="K331">
            <v>0</v>
          </cell>
          <cell r="L331">
            <v>32</v>
          </cell>
          <cell r="M331">
            <v>0.71204468080372041</v>
          </cell>
          <cell r="O331">
            <v>13</v>
          </cell>
          <cell r="P331">
            <v>0</v>
          </cell>
          <cell r="Q331">
            <v>7</v>
          </cell>
          <cell r="R331">
            <v>52</v>
          </cell>
          <cell r="T331">
            <v>9</v>
          </cell>
          <cell r="U331">
            <v>0</v>
          </cell>
          <cell r="V331">
            <v>5</v>
          </cell>
          <cell r="W331">
            <v>0</v>
          </cell>
          <cell r="X331">
            <v>0</v>
          </cell>
          <cell r="Y331">
            <v>14</v>
          </cell>
          <cell r="Z331">
            <v>0.31151954785162767</v>
          </cell>
          <cell r="AA331" t="str">
            <v>-</v>
          </cell>
        </row>
        <row r="332">
          <cell r="A332" t="str">
            <v>E10000030</v>
          </cell>
          <cell r="B332" t="str">
            <v>Surrey</v>
          </cell>
          <cell r="E332" t="str">
            <v/>
          </cell>
          <cell r="F332" t="str">
            <v/>
          </cell>
          <cell r="G332" t="str">
            <v/>
          </cell>
          <cell r="H332" t="str">
            <v/>
          </cell>
          <cell r="I332" t="str">
            <v/>
          </cell>
          <cell r="J332" t="str">
            <v/>
          </cell>
          <cell r="K332" t="str">
            <v/>
          </cell>
          <cell r="L332" t="str">
            <v/>
          </cell>
          <cell r="M332" t="str">
            <v/>
          </cell>
          <cell r="O332" t="str">
            <v/>
          </cell>
          <cell r="P332" t="str">
            <v/>
          </cell>
          <cell r="Q332" t="str">
            <v/>
          </cell>
          <cell r="R332" t="str">
            <v/>
          </cell>
          <cell r="T332" t="str">
            <v/>
          </cell>
          <cell r="U332" t="str">
            <v/>
          </cell>
          <cell r="V332" t="str">
            <v/>
          </cell>
          <cell r="W332" t="str">
            <v/>
          </cell>
          <cell r="X332" t="str">
            <v/>
          </cell>
          <cell r="Y332" t="str">
            <v/>
          </cell>
          <cell r="Z332" t="str">
            <v/>
          </cell>
          <cell r="AA332" t="str">
            <v/>
          </cell>
        </row>
        <row r="333">
          <cell r="A333" t="str">
            <v>E07000207</v>
          </cell>
          <cell r="B333" t="str">
            <v>Elmbridge</v>
          </cell>
          <cell r="E333">
            <v>53.375999999999998</v>
          </cell>
          <cell r="F333">
            <v>32</v>
          </cell>
          <cell r="G333" t="str">
            <v>-</v>
          </cell>
          <cell r="H333" t="str">
            <v>-</v>
          </cell>
          <cell r="I333">
            <v>0</v>
          </cell>
          <cell r="J333" t="str">
            <v>-</v>
          </cell>
          <cell r="K333" t="str">
            <v>-</v>
          </cell>
          <cell r="L333">
            <v>44</v>
          </cell>
          <cell r="M333">
            <v>0.82434052757793763</v>
          </cell>
          <cell r="O333">
            <v>5</v>
          </cell>
          <cell r="P333">
            <v>17</v>
          </cell>
          <cell r="Q333">
            <v>47</v>
          </cell>
          <cell r="R333">
            <v>113</v>
          </cell>
          <cell r="T333" t="str">
            <v>-</v>
          </cell>
          <cell r="U333">
            <v>0</v>
          </cell>
          <cell r="V333">
            <v>28</v>
          </cell>
          <cell r="W333">
            <v>0</v>
          </cell>
          <cell r="X333" t="str">
            <v>-</v>
          </cell>
          <cell r="Y333">
            <v>33</v>
          </cell>
          <cell r="Z333">
            <v>0.61825539568345322</v>
          </cell>
          <cell r="AA333" t="str">
            <v>-</v>
          </cell>
        </row>
        <row r="334">
          <cell r="A334" t="str">
            <v>E07000208</v>
          </cell>
          <cell r="B334" t="str">
            <v>Epsom and Ewell</v>
          </cell>
          <cell r="E334">
            <v>30.512</v>
          </cell>
          <cell r="F334">
            <v>46</v>
          </cell>
          <cell r="G334">
            <v>5</v>
          </cell>
          <cell r="H334">
            <v>5</v>
          </cell>
          <cell r="I334" t="str">
            <v>-</v>
          </cell>
          <cell r="J334" t="str">
            <v>-</v>
          </cell>
          <cell r="K334">
            <v>0</v>
          </cell>
          <cell r="L334">
            <v>60</v>
          </cell>
          <cell r="M334">
            <v>1.9664394336654432</v>
          </cell>
          <cell r="O334" t="str">
            <v>-</v>
          </cell>
          <cell r="P334" t="str">
            <v>-</v>
          </cell>
          <cell r="Q334">
            <v>30</v>
          </cell>
          <cell r="R334">
            <v>98</v>
          </cell>
          <cell r="T334">
            <v>37</v>
          </cell>
          <cell r="U334">
            <v>0</v>
          </cell>
          <cell r="V334">
            <v>66</v>
          </cell>
          <cell r="W334" t="str">
            <v>-</v>
          </cell>
          <cell r="X334">
            <v>33</v>
          </cell>
          <cell r="Y334">
            <v>139</v>
          </cell>
          <cell r="Z334">
            <v>4.55558468799161</v>
          </cell>
          <cell r="AA334">
            <v>0</v>
          </cell>
        </row>
        <row r="335">
          <cell r="A335" t="str">
            <v>E07000209</v>
          </cell>
          <cell r="B335" t="str">
            <v>Guildford</v>
          </cell>
          <cell r="E335">
            <v>55.093000000000004</v>
          </cell>
          <cell r="F335">
            <v>10</v>
          </cell>
          <cell r="G335">
            <v>0</v>
          </cell>
          <cell r="H335">
            <v>0</v>
          </cell>
          <cell r="I335">
            <v>0</v>
          </cell>
          <cell r="J335">
            <v>0</v>
          </cell>
          <cell r="K335" t="str">
            <v>-</v>
          </cell>
          <cell r="L335">
            <v>13</v>
          </cell>
          <cell r="M335">
            <v>0.23596464160601163</v>
          </cell>
          <cell r="O335">
            <v>15</v>
          </cell>
          <cell r="P335" t="str">
            <v>-</v>
          </cell>
          <cell r="Q335">
            <v>21</v>
          </cell>
          <cell r="R335">
            <v>50</v>
          </cell>
          <cell r="T335" t="str">
            <v>-</v>
          </cell>
          <cell r="U335" t="str">
            <v>-</v>
          </cell>
          <cell r="V335">
            <v>19</v>
          </cell>
          <cell r="W335">
            <v>0</v>
          </cell>
          <cell r="X335">
            <v>6</v>
          </cell>
          <cell r="Y335">
            <v>27</v>
          </cell>
          <cell r="Z335">
            <v>0.49008040948940879</v>
          </cell>
          <cell r="AA335" t="str">
            <v>-</v>
          </cell>
        </row>
        <row r="336">
          <cell r="A336" t="str">
            <v>E07000210</v>
          </cell>
          <cell r="B336" t="str">
            <v>Mole Valley</v>
          </cell>
          <cell r="E336">
            <v>36.466999999999999</v>
          </cell>
          <cell r="F336">
            <v>23</v>
          </cell>
          <cell r="G336" t="str">
            <v>-</v>
          </cell>
          <cell r="H336">
            <v>0</v>
          </cell>
          <cell r="I336">
            <v>0</v>
          </cell>
          <cell r="J336">
            <v>0</v>
          </cell>
          <cell r="K336">
            <v>0</v>
          </cell>
          <cell r="L336">
            <v>26</v>
          </cell>
          <cell r="M336">
            <v>0.71297337318671683</v>
          </cell>
          <cell r="O336">
            <v>8</v>
          </cell>
          <cell r="P336" t="str">
            <v>-</v>
          </cell>
          <cell r="Q336">
            <v>29</v>
          </cell>
          <cell r="R336">
            <v>64</v>
          </cell>
          <cell r="T336">
            <v>16</v>
          </cell>
          <cell r="U336">
            <v>0</v>
          </cell>
          <cell r="V336">
            <v>19</v>
          </cell>
          <cell r="W336">
            <v>0</v>
          </cell>
          <cell r="X336" t="str">
            <v>-</v>
          </cell>
          <cell r="Y336">
            <v>37</v>
          </cell>
          <cell r="Z336">
            <v>1.0146159541503277</v>
          </cell>
          <cell r="AA336">
            <v>0</v>
          </cell>
        </row>
        <row r="337">
          <cell r="A337" t="str">
            <v>E07000211</v>
          </cell>
          <cell r="B337" t="str">
            <v>Reigate and Banstead</v>
          </cell>
          <cell r="E337">
            <v>57.161000000000001</v>
          </cell>
          <cell r="F337">
            <v>82</v>
          </cell>
          <cell r="G337">
            <v>11</v>
          </cell>
          <cell r="H337" t="str">
            <v>-</v>
          </cell>
          <cell r="I337">
            <v>5</v>
          </cell>
          <cell r="J337" t="str">
            <v>-</v>
          </cell>
          <cell r="K337">
            <v>0</v>
          </cell>
          <cell r="L337">
            <v>104</v>
          </cell>
          <cell r="M337">
            <v>1.8194223334091426</v>
          </cell>
          <cell r="O337" t="str">
            <v>-</v>
          </cell>
          <cell r="P337">
            <v>14</v>
          </cell>
          <cell r="Q337">
            <v>19</v>
          </cell>
          <cell r="R337">
            <v>141</v>
          </cell>
          <cell r="T337">
            <v>13</v>
          </cell>
          <cell r="U337">
            <v>0</v>
          </cell>
          <cell r="V337">
            <v>88</v>
          </cell>
          <cell r="W337">
            <v>0</v>
          </cell>
          <cell r="X337">
            <v>0</v>
          </cell>
          <cell r="Y337">
            <v>101</v>
          </cell>
          <cell r="Z337">
            <v>1.7669389968684943</v>
          </cell>
          <cell r="AA337">
            <v>6</v>
          </cell>
        </row>
        <row r="338">
          <cell r="A338" t="str">
            <v>E07000212</v>
          </cell>
          <cell r="B338" t="str">
            <v>Runnymede</v>
          </cell>
          <cell r="E338">
            <v>33.442</v>
          </cell>
          <cell r="F338">
            <v>65</v>
          </cell>
          <cell r="G338" t="str">
            <v>-</v>
          </cell>
          <cell r="H338" t="str">
            <v>-</v>
          </cell>
          <cell r="I338" t="str">
            <v>-</v>
          </cell>
          <cell r="J338">
            <v>0</v>
          </cell>
          <cell r="K338">
            <v>0</v>
          </cell>
          <cell r="L338">
            <v>71</v>
          </cell>
          <cell r="M338">
            <v>2.123078763231864</v>
          </cell>
          <cell r="O338">
            <v>12</v>
          </cell>
          <cell r="P338">
            <v>9</v>
          </cell>
          <cell r="Q338">
            <v>15</v>
          </cell>
          <cell r="R338">
            <v>107</v>
          </cell>
          <cell r="T338" t="str">
            <v>-</v>
          </cell>
          <cell r="U338">
            <v>22</v>
          </cell>
          <cell r="V338">
            <v>44</v>
          </cell>
          <cell r="W338">
            <v>0</v>
          </cell>
          <cell r="X338">
            <v>0</v>
          </cell>
          <cell r="Y338">
            <v>70</v>
          </cell>
          <cell r="Z338">
            <v>2.0931762454398659</v>
          </cell>
          <cell r="AA338">
            <v>0</v>
          </cell>
        </row>
        <row r="339">
          <cell r="A339" t="str">
            <v>E07000213</v>
          </cell>
          <cell r="B339" t="str">
            <v>Spelthorne</v>
          </cell>
          <cell r="E339">
            <v>40.451000000000001</v>
          </cell>
          <cell r="F339">
            <v>77</v>
          </cell>
          <cell r="G339">
            <v>7</v>
          </cell>
          <cell r="H339" t="str">
            <v>-</v>
          </cell>
          <cell r="I339" t="str">
            <v>-</v>
          </cell>
          <cell r="J339" t="str">
            <v>-</v>
          </cell>
          <cell r="K339">
            <v>0</v>
          </cell>
          <cell r="L339">
            <v>89</v>
          </cell>
          <cell r="M339">
            <v>2.2001928258881116</v>
          </cell>
          <cell r="O339">
            <v>13</v>
          </cell>
          <cell r="P339">
            <v>21</v>
          </cell>
          <cell r="Q339">
            <v>12</v>
          </cell>
          <cell r="R339">
            <v>135</v>
          </cell>
          <cell r="T339">
            <v>13</v>
          </cell>
          <cell r="U339">
            <v>0</v>
          </cell>
          <cell r="V339">
            <v>35</v>
          </cell>
          <cell r="W339">
            <v>8</v>
          </cell>
          <cell r="X339">
            <v>39</v>
          </cell>
          <cell r="Y339">
            <v>95</v>
          </cell>
          <cell r="Z339">
            <v>2.3485204321277595</v>
          </cell>
          <cell r="AA339">
            <v>7</v>
          </cell>
        </row>
        <row r="340">
          <cell r="A340" t="str">
            <v>E07000214</v>
          </cell>
          <cell r="B340" t="str">
            <v>Surrey Heath</v>
          </cell>
          <cell r="E340">
            <v>34.121000000000002</v>
          </cell>
          <cell r="F340">
            <v>61</v>
          </cell>
          <cell r="G340" t="str">
            <v>-</v>
          </cell>
          <cell r="H340" t="str">
            <v>-</v>
          </cell>
          <cell r="I340" t="str">
            <v>-</v>
          </cell>
          <cell r="J340" t="str">
            <v>-</v>
          </cell>
          <cell r="K340" t="str">
            <v>-</v>
          </cell>
          <cell r="L340">
            <v>70</v>
          </cell>
          <cell r="M340">
            <v>2.0515225227865534</v>
          </cell>
          <cell r="O340">
            <v>11</v>
          </cell>
          <cell r="P340">
            <v>7</v>
          </cell>
          <cell r="Q340">
            <v>9</v>
          </cell>
          <cell r="R340">
            <v>97</v>
          </cell>
          <cell r="T340">
            <v>11</v>
          </cell>
          <cell r="U340">
            <v>35</v>
          </cell>
          <cell r="V340">
            <v>15</v>
          </cell>
          <cell r="W340">
            <v>0</v>
          </cell>
          <cell r="X340">
            <v>6</v>
          </cell>
          <cell r="Y340">
            <v>67</v>
          </cell>
          <cell r="Z340">
            <v>1.9636001289528442</v>
          </cell>
          <cell r="AA340" t="str">
            <v>-</v>
          </cell>
        </row>
        <row r="341">
          <cell r="A341" t="str">
            <v>E07000215</v>
          </cell>
          <cell r="B341" t="str">
            <v>Tandridge</v>
          </cell>
          <cell r="E341">
            <v>34.146000000000001</v>
          </cell>
          <cell r="F341">
            <v>15</v>
          </cell>
          <cell r="G341" t="str">
            <v>-</v>
          </cell>
          <cell r="H341">
            <v>0</v>
          </cell>
          <cell r="I341" t="str">
            <v>-</v>
          </cell>
          <cell r="J341">
            <v>0</v>
          </cell>
          <cell r="K341">
            <v>0</v>
          </cell>
          <cell r="L341">
            <v>17</v>
          </cell>
          <cell r="M341">
            <v>0.49786212147835762</v>
          </cell>
          <cell r="O341">
            <v>5</v>
          </cell>
          <cell r="P341" t="str">
            <v>-</v>
          </cell>
          <cell r="Q341">
            <v>7</v>
          </cell>
          <cell r="R341">
            <v>33</v>
          </cell>
          <cell r="T341">
            <v>0</v>
          </cell>
          <cell r="U341">
            <v>6</v>
          </cell>
          <cell r="V341">
            <v>10</v>
          </cell>
          <cell r="W341">
            <v>0</v>
          </cell>
          <cell r="X341">
            <v>0</v>
          </cell>
          <cell r="Y341">
            <v>16</v>
          </cell>
          <cell r="Z341">
            <v>0.4685761143325719</v>
          </cell>
          <cell r="AA341">
            <v>0</v>
          </cell>
        </row>
        <row r="342">
          <cell r="A342" t="str">
            <v>E07000216</v>
          </cell>
          <cell r="B342" t="str">
            <v>Waverley</v>
          </cell>
          <cell r="E342">
            <v>49.835000000000001</v>
          </cell>
          <cell r="F342" t="str">
            <v>-</v>
          </cell>
          <cell r="G342">
            <v>0</v>
          </cell>
          <cell r="H342">
            <v>0</v>
          </cell>
          <cell r="I342">
            <v>0</v>
          </cell>
          <cell r="J342">
            <v>0</v>
          </cell>
          <cell r="K342">
            <v>0</v>
          </cell>
          <cell r="L342" t="str">
            <v>-</v>
          </cell>
          <cell r="M342" t="str">
            <v>-</v>
          </cell>
          <cell r="O342" t="str">
            <v>-</v>
          </cell>
          <cell r="P342" t="str">
            <v>-</v>
          </cell>
          <cell r="Q342">
            <v>9</v>
          </cell>
          <cell r="R342">
            <v>15</v>
          </cell>
          <cell r="T342" t="str">
            <v>-</v>
          </cell>
          <cell r="U342">
            <v>0</v>
          </cell>
          <cell r="V342" t="str">
            <v>-</v>
          </cell>
          <cell r="W342">
            <v>0</v>
          </cell>
          <cell r="X342">
            <v>0</v>
          </cell>
          <cell r="Y342" t="str">
            <v>-</v>
          </cell>
          <cell r="Z342" t="str">
            <v>-</v>
          </cell>
          <cell r="AA342">
            <v>0</v>
          </cell>
        </row>
        <row r="343">
          <cell r="A343" t="str">
            <v>E07000217</v>
          </cell>
          <cell r="B343" t="str">
            <v>Woking</v>
          </cell>
          <cell r="E343">
            <v>39.838999999999999</v>
          </cell>
          <cell r="F343">
            <v>19</v>
          </cell>
          <cell r="G343" t="str">
            <v>-</v>
          </cell>
          <cell r="H343">
            <v>5</v>
          </cell>
          <cell r="I343" t="str">
            <v>-</v>
          </cell>
          <cell r="J343">
            <v>0</v>
          </cell>
          <cell r="K343">
            <v>0</v>
          </cell>
          <cell r="L343">
            <v>26</v>
          </cell>
          <cell r="M343">
            <v>0.6526268229624238</v>
          </cell>
          <cell r="O343" t="str">
            <v>-</v>
          </cell>
          <cell r="P343" t="str">
            <v>-</v>
          </cell>
          <cell r="Q343">
            <v>9</v>
          </cell>
          <cell r="R343">
            <v>39</v>
          </cell>
          <cell r="T343">
            <v>5</v>
          </cell>
          <cell r="U343">
            <v>26</v>
          </cell>
          <cell r="V343" t="str">
            <v>-</v>
          </cell>
          <cell r="W343" t="str">
            <v>-</v>
          </cell>
          <cell r="X343">
            <v>0</v>
          </cell>
          <cell r="Y343">
            <v>35</v>
          </cell>
          <cell r="Z343">
            <v>0.87853610783403202</v>
          </cell>
          <cell r="AA343">
            <v>0</v>
          </cell>
        </row>
        <row r="344">
          <cell r="A344" t="str">
            <v>E10000032</v>
          </cell>
          <cell r="B344" t="str">
            <v>West Sussex</v>
          </cell>
          <cell r="E344" t="str">
            <v/>
          </cell>
          <cell r="F344" t="str">
            <v/>
          </cell>
          <cell r="G344" t="str">
            <v/>
          </cell>
          <cell r="H344" t="str">
            <v/>
          </cell>
          <cell r="I344" t="str">
            <v/>
          </cell>
          <cell r="J344" t="str">
            <v/>
          </cell>
          <cell r="K344" t="str">
            <v/>
          </cell>
          <cell r="L344" t="str">
            <v/>
          </cell>
          <cell r="M344" t="str">
            <v/>
          </cell>
          <cell r="O344" t="str">
            <v/>
          </cell>
          <cell r="P344" t="str">
            <v/>
          </cell>
          <cell r="Q344" t="str">
            <v/>
          </cell>
          <cell r="R344" t="str">
            <v/>
          </cell>
          <cell r="T344" t="str">
            <v/>
          </cell>
          <cell r="U344" t="str">
            <v/>
          </cell>
          <cell r="V344" t="str">
            <v/>
          </cell>
          <cell r="W344" t="str">
            <v/>
          </cell>
          <cell r="X344" t="str">
            <v/>
          </cell>
          <cell r="Y344" t="str">
            <v/>
          </cell>
          <cell r="Z344" t="str">
            <v/>
          </cell>
          <cell r="AA344" t="str">
            <v/>
          </cell>
        </row>
        <row r="345">
          <cell r="A345" t="str">
            <v>E07000223</v>
          </cell>
          <cell r="B345" t="str">
            <v>Adur</v>
          </cell>
          <cell r="E345">
            <v>27.45</v>
          </cell>
          <cell r="F345">
            <v>8</v>
          </cell>
          <cell r="G345" t="str">
            <v>-</v>
          </cell>
          <cell r="H345">
            <v>0</v>
          </cell>
          <cell r="I345">
            <v>0</v>
          </cell>
          <cell r="J345">
            <v>0</v>
          </cell>
          <cell r="K345">
            <v>0</v>
          </cell>
          <cell r="L345">
            <v>10</v>
          </cell>
          <cell r="M345">
            <v>0.36429872495446269</v>
          </cell>
          <cell r="O345" t="str">
            <v>-</v>
          </cell>
          <cell r="P345" t="str">
            <v>-</v>
          </cell>
          <cell r="Q345">
            <v>13</v>
          </cell>
          <cell r="R345">
            <v>27</v>
          </cell>
          <cell r="T345">
            <v>0</v>
          </cell>
          <cell r="U345">
            <v>6</v>
          </cell>
          <cell r="V345">
            <v>6</v>
          </cell>
          <cell r="W345">
            <v>51</v>
          </cell>
          <cell r="X345">
            <v>7</v>
          </cell>
          <cell r="Y345">
            <v>70</v>
          </cell>
          <cell r="Z345">
            <v>2.5500910746812386</v>
          </cell>
          <cell r="AA345">
            <v>0</v>
          </cell>
        </row>
        <row r="346">
          <cell r="A346" t="str">
            <v>E07000224</v>
          </cell>
          <cell r="B346" t="str">
            <v>Arun</v>
          </cell>
          <cell r="E346">
            <v>68.001000000000005</v>
          </cell>
          <cell r="F346">
            <v>109</v>
          </cell>
          <cell r="G346">
            <v>0</v>
          </cell>
          <cell r="H346">
            <v>0</v>
          </cell>
          <cell r="I346">
            <v>0</v>
          </cell>
          <cell r="J346">
            <v>0</v>
          </cell>
          <cell r="K346">
            <v>0</v>
          </cell>
          <cell r="L346">
            <v>109</v>
          </cell>
          <cell r="M346">
            <v>1.6029176041528801</v>
          </cell>
          <cell r="O346">
            <v>26</v>
          </cell>
          <cell r="P346">
            <v>38</v>
          </cell>
          <cell r="Q346">
            <v>51</v>
          </cell>
          <cell r="R346">
            <v>224</v>
          </cell>
          <cell r="T346">
            <v>6</v>
          </cell>
          <cell r="U346">
            <v>34</v>
          </cell>
          <cell r="V346">
            <v>14</v>
          </cell>
          <cell r="W346">
            <v>0</v>
          </cell>
          <cell r="X346">
            <v>18</v>
          </cell>
          <cell r="Y346">
            <v>72</v>
          </cell>
          <cell r="Z346">
            <v>1.0588079587064896</v>
          </cell>
          <cell r="AA346">
            <v>14</v>
          </cell>
        </row>
        <row r="347">
          <cell r="A347" t="str">
            <v>E07000225</v>
          </cell>
          <cell r="B347" t="str">
            <v>Chichester</v>
          </cell>
          <cell r="E347">
            <v>50.71</v>
          </cell>
          <cell r="F347">
            <v>35</v>
          </cell>
          <cell r="G347" t="str">
            <v>-</v>
          </cell>
          <cell r="H347">
            <v>0</v>
          </cell>
          <cell r="I347">
            <v>0</v>
          </cell>
          <cell r="J347">
            <v>0</v>
          </cell>
          <cell r="K347" t="str">
            <v>-</v>
          </cell>
          <cell r="L347">
            <v>37</v>
          </cell>
          <cell r="M347">
            <v>0.72963912443305068</v>
          </cell>
          <cell r="O347">
            <v>5</v>
          </cell>
          <cell r="P347">
            <v>14</v>
          </cell>
          <cell r="Q347">
            <v>25</v>
          </cell>
          <cell r="R347">
            <v>81</v>
          </cell>
          <cell r="T347" t="str">
            <v>-</v>
          </cell>
          <cell r="U347">
            <v>0</v>
          </cell>
          <cell r="V347">
            <v>26</v>
          </cell>
          <cell r="W347">
            <v>0</v>
          </cell>
          <cell r="X347">
            <v>0</v>
          </cell>
          <cell r="Y347">
            <v>29</v>
          </cell>
          <cell r="Z347">
            <v>0.57187931374482348</v>
          </cell>
          <cell r="AA347">
            <v>12</v>
          </cell>
        </row>
        <row r="348">
          <cell r="A348" t="str">
            <v>E07000226</v>
          </cell>
          <cell r="B348" t="str">
            <v>Crawley</v>
          </cell>
          <cell r="E348">
            <v>44.158000000000001</v>
          </cell>
          <cell r="F348">
            <v>107</v>
          </cell>
          <cell r="G348">
            <v>14</v>
          </cell>
          <cell r="H348">
            <v>17</v>
          </cell>
          <cell r="I348" t="str">
            <v>-</v>
          </cell>
          <cell r="J348">
            <v>5</v>
          </cell>
          <cell r="K348">
            <v>40</v>
          </cell>
          <cell r="L348">
            <v>185</v>
          </cell>
          <cell r="M348">
            <v>4.1895013361112365</v>
          </cell>
          <cell r="O348">
            <v>61</v>
          </cell>
          <cell r="P348">
            <v>68</v>
          </cell>
          <cell r="Q348">
            <v>45</v>
          </cell>
          <cell r="R348">
            <v>359</v>
          </cell>
          <cell r="T348">
            <v>9</v>
          </cell>
          <cell r="U348">
            <v>52</v>
          </cell>
          <cell r="V348">
            <v>86</v>
          </cell>
          <cell r="W348">
            <v>50</v>
          </cell>
          <cell r="X348">
            <v>24</v>
          </cell>
          <cell r="Y348">
            <v>221</v>
          </cell>
          <cell r="Z348">
            <v>5.0047556501653157</v>
          </cell>
          <cell r="AA348">
            <v>0</v>
          </cell>
        </row>
        <row r="349">
          <cell r="A349" t="str">
            <v>E07000227</v>
          </cell>
          <cell r="B349" t="str">
            <v>Horsham</v>
          </cell>
          <cell r="E349">
            <v>55.981999999999999</v>
          </cell>
          <cell r="F349">
            <v>105</v>
          </cell>
          <cell r="G349" t="str">
            <v>-</v>
          </cell>
          <cell r="H349" t="str">
            <v>-</v>
          </cell>
          <cell r="I349" t="str">
            <v>-</v>
          </cell>
          <cell r="J349">
            <v>0</v>
          </cell>
          <cell r="K349">
            <v>0</v>
          </cell>
          <cell r="L349">
            <v>109</v>
          </cell>
          <cell r="M349">
            <v>1.9470544103461827</v>
          </cell>
          <cell r="O349">
            <v>18</v>
          </cell>
          <cell r="P349">
            <v>33</v>
          </cell>
          <cell r="Q349">
            <v>52</v>
          </cell>
          <cell r="R349">
            <v>212</v>
          </cell>
          <cell r="T349">
            <v>13</v>
          </cell>
          <cell r="U349" t="str">
            <v>-</v>
          </cell>
          <cell r="V349">
            <v>41</v>
          </cell>
          <cell r="W349" t="str">
            <v>-</v>
          </cell>
          <cell r="X349">
            <v>0</v>
          </cell>
          <cell r="Y349">
            <v>58</v>
          </cell>
          <cell r="Z349">
            <v>1.0360473009181523</v>
          </cell>
          <cell r="AA349" t="str">
            <v>-</v>
          </cell>
        </row>
        <row r="350">
          <cell r="A350" t="str">
            <v>E07000228</v>
          </cell>
          <cell r="B350" t="str">
            <v>Mid Sussex</v>
          </cell>
          <cell r="E350">
            <v>58.725999999999999</v>
          </cell>
          <cell r="F350">
            <v>40</v>
          </cell>
          <cell r="G350" t="str">
            <v>-</v>
          </cell>
          <cell r="H350" t="str">
            <v>-</v>
          </cell>
          <cell r="I350" t="str">
            <v>-</v>
          </cell>
          <cell r="J350" t="str">
            <v>-</v>
          </cell>
          <cell r="K350">
            <v>0</v>
          </cell>
          <cell r="L350">
            <v>45</v>
          </cell>
          <cell r="M350">
            <v>0.76627047644995405</v>
          </cell>
          <cell r="O350">
            <v>20</v>
          </cell>
          <cell r="P350">
            <v>13</v>
          </cell>
          <cell r="Q350">
            <v>22</v>
          </cell>
          <cell r="R350">
            <v>100</v>
          </cell>
          <cell r="T350" t="str">
            <v>-</v>
          </cell>
          <cell r="U350" t="str">
            <v>-</v>
          </cell>
          <cell r="V350">
            <v>20</v>
          </cell>
          <cell r="W350">
            <v>0</v>
          </cell>
          <cell r="X350" t="str">
            <v>-</v>
          </cell>
          <cell r="Y350">
            <v>26</v>
          </cell>
          <cell r="Z350">
            <v>0.44273405305997343</v>
          </cell>
          <cell r="AA350" t="str">
            <v>-</v>
          </cell>
        </row>
        <row r="351">
          <cell r="A351" t="str">
            <v>E07000229</v>
          </cell>
          <cell r="B351" t="str">
            <v>Worthing</v>
          </cell>
          <cell r="E351">
            <v>48.106999999999999</v>
          </cell>
          <cell r="F351" t="str">
            <v>-</v>
          </cell>
          <cell r="G351">
            <v>0</v>
          </cell>
          <cell r="H351">
            <v>0</v>
          </cell>
          <cell r="I351">
            <v>0</v>
          </cell>
          <cell r="J351">
            <v>0</v>
          </cell>
          <cell r="K351">
            <v>0</v>
          </cell>
          <cell r="L351" t="str">
            <v>-</v>
          </cell>
          <cell r="M351" t="str">
            <v>-</v>
          </cell>
          <cell r="O351">
            <v>0</v>
          </cell>
          <cell r="P351" t="str">
            <v>-</v>
          </cell>
          <cell r="Q351" t="str">
            <v>-</v>
          </cell>
          <cell r="R351">
            <v>9</v>
          </cell>
          <cell r="T351">
            <v>0</v>
          </cell>
          <cell r="U351">
            <v>0</v>
          </cell>
          <cell r="V351">
            <v>14</v>
          </cell>
          <cell r="W351">
            <v>0</v>
          </cell>
          <cell r="X351">
            <v>15</v>
          </cell>
          <cell r="Y351">
            <v>29</v>
          </cell>
          <cell r="Z351">
            <v>0.60282287401001933</v>
          </cell>
          <cell r="AA351">
            <v>0</v>
          </cell>
        </row>
        <row r="352">
          <cell r="E352" t="str">
            <v/>
          </cell>
          <cell r="F352" t="str">
            <v/>
          </cell>
          <cell r="G352" t="str">
            <v/>
          </cell>
          <cell r="H352" t="str">
            <v/>
          </cell>
          <cell r="I352" t="str">
            <v/>
          </cell>
          <cell r="J352" t="str">
            <v/>
          </cell>
          <cell r="K352" t="str">
            <v/>
          </cell>
          <cell r="L352" t="str">
            <v/>
          </cell>
          <cell r="M352" t="str">
            <v/>
          </cell>
          <cell r="O352" t="str">
            <v/>
          </cell>
          <cell r="P352" t="str">
            <v/>
          </cell>
          <cell r="Q352" t="str">
            <v/>
          </cell>
          <cell r="R352" t="str">
            <v/>
          </cell>
          <cell r="T352" t="str">
            <v/>
          </cell>
          <cell r="U352" t="str">
            <v/>
          </cell>
          <cell r="V352" t="str">
            <v/>
          </cell>
          <cell r="W352" t="str">
            <v/>
          </cell>
          <cell r="X352" t="str">
            <v/>
          </cell>
          <cell r="Y352" t="str">
            <v/>
          </cell>
          <cell r="Z352" t="str">
            <v/>
          </cell>
          <cell r="AA352" t="str">
            <v/>
          </cell>
        </row>
        <row r="353">
          <cell r="A353" t="str">
            <v>E06000022</v>
          </cell>
          <cell r="B353" t="str">
            <v>Bath and North East Somerset UA</v>
          </cell>
          <cell r="E353">
            <v>74.105999999999995</v>
          </cell>
          <cell r="F353">
            <v>53</v>
          </cell>
          <cell r="G353" t="str">
            <v>-</v>
          </cell>
          <cell r="H353" t="str">
            <v>-</v>
          </cell>
          <cell r="I353" t="str">
            <v>-</v>
          </cell>
          <cell r="J353" t="str">
            <v>-</v>
          </cell>
          <cell r="K353" t="str">
            <v>-</v>
          </cell>
          <cell r="L353">
            <v>65</v>
          </cell>
          <cell r="M353">
            <v>0.87712196043505253</v>
          </cell>
          <cell r="O353">
            <v>11</v>
          </cell>
          <cell r="P353">
            <v>17</v>
          </cell>
          <cell r="Q353">
            <v>28</v>
          </cell>
          <cell r="R353">
            <v>121</v>
          </cell>
          <cell r="T353" t="str">
            <v>-</v>
          </cell>
          <cell r="U353">
            <v>6</v>
          </cell>
          <cell r="V353" t="str">
            <v>-</v>
          </cell>
          <cell r="W353">
            <v>0</v>
          </cell>
          <cell r="X353">
            <v>0</v>
          </cell>
          <cell r="Y353">
            <v>11</v>
          </cell>
          <cell r="Z353">
            <v>0.14843602407362427</v>
          </cell>
          <cell r="AA353">
            <v>0</v>
          </cell>
        </row>
        <row r="354">
          <cell r="A354" t="str">
            <v>E06000028</v>
          </cell>
          <cell r="B354" t="str">
            <v>Bournemouth UA</v>
          </cell>
          <cell r="E354">
            <v>84.486999999999995</v>
          </cell>
          <cell r="F354">
            <v>123</v>
          </cell>
          <cell r="G354" t="str">
            <v>-</v>
          </cell>
          <cell r="H354" t="str">
            <v>-</v>
          </cell>
          <cell r="I354" t="str">
            <v>-</v>
          </cell>
          <cell r="J354" t="str">
            <v>-</v>
          </cell>
          <cell r="K354">
            <v>9</v>
          </cell>
          <cell r="L354">
            <v>143</v>
          </cell>
          <cell r="M354">
            <v>1.6925680873980613</v>
          </cell>
          <cell r="O354">
            <v>27</v>
          </cell>
          <cell r="P354">
            <v>71</v>
          </cell>
          <cell r="Q354">
            <v>26</v>
          </cell>
          <cell r="R354">
            <v>267</v>
          </cell>
          <cell r="T354">
            <v>32</v>
          </cell>
          <cell r="U354">
            <v>0</v>
          </cell>
          <cell r="V354">
            <v>6</v>
          </cell>
          <cell r="W354">
            <v>17</v>
          </cell>
          <cell r="X354">
            <v>7</v>
          </cell>
          <cell r="Y354">
            <v>62</v>
          </cell>
          <cell r="Z354">
            <v>0.7338407092215371</v>
          </cell>
          <cell r="AA354">
            <v>0</v>
          </cell>
        </row>
        <row r="355">
          <cell r="A355" t="str">
            <v>E06000023</v>
          </cell>
          <cell r="B355" t="str">
            <v>Bristol, City of UA</v>
          </cell>
          <cell r="E355">
            <v>185.61799999999999</v>
          </cell>
          <cell r="F355">
            <v>309</v>
          </cell>
          <cell r="G355">
            <v>103</v>
          </cell>
          <cell r="H355">
            <v>26</v>
          </cell>
          <cell r="I355">
            <v>28</v>
          </cell>
          <cell r="J355" t="str">
            <v>-</v>
          </cell>
          <cell r="K355">
            <v>22</v>
          </cell>
          <cell r="L355">
            <v>491</v>
          </cell>
          <cell r="M355">
            <v>2.6452175974312837</v>
          </cell>
          <cell r="O355">
            <v>35</v>
          </cell>
          <cell r="P355">
            <v>45</v>
          </cell>
          <cell r="Q355">
            <v>14</v>
          </cell>
          <cell r="R355">
            <v>585</v>
          </cell>
          <cell r="T355">
            <v>5</v>
          </cell>
          <cell r="U355">
            <v>155</v>
          </cell>
          <cell r="V355">
            <v>43</v>
          </cell>
          <cell r="W355" t="str">
            <v>-</v>
          </cell>
          <cell r="X355">
            <v>78</v>
          </cell>
          <cell r="Y355">
            <v>282</v>
          </cell>
          <cell r="Z355">
            <v>1.5192492107446476</v>
          </cell>
          <cell r="AA355">
            <v>102</v>
          </cell>
        </row>
        <row r="356">
          <cell r="A356" t="str">
            <v>E06000052</v>
          </cell>
          <cell r="B356" t="str">
            <v>Cornwall UA</v>
          </cell>
          <cell r="E356">
            <v>235.18799999999999</v>
          </cell>
          <cell r="F356">
            <v>199</v>
          </cell>
          <cell r="G356" t="str">
            <v>-</v>
          </cell>
          <cell r="H356">
            <v>0</v>
          </cell>
          <cell r="I356" t="str">
            <v>-</v>
          </cell>
          <cell r="J356" t="str">
            <v>-</v>
          </cell>
          <cell r="K356">
            <v>19</v>
          </cell>
          <cell r="L356">
            <v>221</v>
          </cell>
          <cell r="M356">
            <v>0.93967379288058916</v>
          </cell>
          <cell r="O356">
            <v>21</v>
          </cell>
          <cell r="P356">
            <v>44</v>
          </cell>
          <cell r="Q356">
            <v>410</v>
          </cell>
          <cell r="R356">
            <v>696</v>
          </cell>
          <cell r="T356">
            <v>82</v>
          </cell>
          <cell r="U356">
            <v>22</v>
          </cell>
          <cell r="V356">
            <v>47</v>
          </cell>
          <cell r="W356">
            <v>191</v>
          </cell>
          <cell r="X356">
            <v>6</v>
          </cell>
          <cell r="Y356">
            <v>348</v>
          </cell>
          <cell r="Z356">
            <v>1.4796673299658147</v>
          </cell>
          <cell r="AA356">
            <v>15</v>
          </cell>
        </row>
        <row r="357">
          <cell r="A357" t="str">
            <v>E06000053</v>
          </cell>
          <cell r="B357" t="str">
            <v>Isles of Scilly UA</v>
          </cell>
          <cell r="E357">
            <v>1.0029999999999999</v>
          </cell>
          <cell r="F357" t="str">
            <v>-</v>
          </cell>
          <cell r="G357">
            <v>0</v>
          </cell>
          <cell r="H357">
            <v>0</v>
          </cell>
          <cell r="I357">
            <v>0</v>
          </cell>
          <cell r="J357">
            <v>0</v>
          </cell>
          <cell r="K357">
            <v>0</v>
          </cell>
          <cell r="L357" t="str">
            <v>-</v>
          </cell>
          <cell r="M357" t="str">
            <v>-</v>
          </cell>
          <cell r="O357">
            <v>0</v>
          </cell>
          <cell r="P357">
            <v>0</v>
          </cell>
          <cell r="Q357">
            <v>0</v>
          </cell>
          <cell r="R357" t="str">
            <v>-</v>
          </cell>
          <cell r="T357">
            <v>0</v>
          </cell>
          <cell r="U357">
            <v>0</v>
          </cell>
          <cell r="V357">
            <v>0</v>
          </cell>
          <cell r="W357">
            <v>0</v>
          </cell>
          <cell r="X357" t="str">
            <v>-</v>
          </cell>
          <cell r="Y357" t="str">
            <v>-</v>
          </cell>
          <cell r="Z357" t="str">
            <v>-</v>
          </cell>
          <cell r="AA357">
            <v>0</v>
          </cell>
        </row>
        <row r="358">
          <cell r="A358" t="str">
            <v>E06000024</v>
          </cell>
          <cell r="B358" t="str">
            <v>North Somerset UA</v>
          </cell>
          <cell r="E358">
            <v>90.286000000000001</v>
          </cell>
          <cell r="F358">
            <v>74</v>
          </cell>
          <cell r="G358" t="str">
            <v>-</v>
          </cell>
          <cell r="H358" t="str">
            <v>-</v>
          </cell>
          <cell r="I358" t="str">
            <v>-</v>
          </cell>
          <cell r="J358" t="str">
            <v>-</v>
          </cell>
          <cell r="K358" t="str">
            <v>-</v>
          </cell>
          <cell r="L358">
            <v>82</v>
          </cell>
          <cell r="M358">
            <v>0.90822497397160129</v>
          </cell>
          <cell r="O358">
            <v>10</v>
          </cell>
          <cell r="P358">
            <v>63</v>
          </cell>
          <cell r="Q358">
            <v>111</v>
          </cell>
          <cell r="R358">
            <v>266</v>
          </cell>
          <cell r="T358">
            <v>8</v>
          </cell>
          <cell r="U358">
            <v>0</v>
          </cell>
          <cell r="V358">
            <v>45</v>
          </cell>
          <cell r="W358">
            <v>0</v>
          </cell>
          <cell r="X358" t="str">
            <v>-</v>
          </cell>
          <cell r="Y358">
            <v>57</v>
          </cell>
          <cell r="Z358">
            <v>0.63132711605343017</v>
          </cell>
          <cell r="AA358">
            <v>0</v>
          </cell>
        </row>
        <row r="359">
          <cell r="A359" t="str">
            <v>E06000026</v>
          </cell>
          <cell r="B359" t="str">
            <v>Plymouth UA</v>
          </cell>
          <cell r="E359">
            <v>110.262</v>
          </cell>
          <cell r="F359">
            <v>248</v>
          </cell>
          <cell r="G359">
            <v>12</v>
          </cell>
          <cell r="H359" t="str">
            <v>-</v>
          </cell>
          <cell r="I359" t="str">
            <v>-</v>
          </cell>
          <cell r="J359">
            <v>10</v>
          </cell>
          <cell r="K359" t="str">
            <v>-</v>
          </cell>
          <cell r="L359">
            <v>278</v>
          </cell>
          <cell r="M359">
            <v>2.5212675264370317</v>
          </cell>
          <cell r="O359">
            <v>83</v>
          </cell>
          <cell r="P359">
            <v>25</v>
          </cell>
          <cell r="Q359">
            <v>140</v>
          </cell>
          <cell r="R359">
            <v>526</v>
          </cell>
          <cell r="T359">
            <v>14</v>
          </cell>
          <cell r="U359">
            <v>0</v>
          </cell>
          <cell r="V359">
            <v>18</v>
          </cell>
          <cell r="W359">
            <v>46</v>
          </cell>
          <cell r="X359">
            <v>31</v>
          </cell>
          <cell r="Y359">
            <v>109</v>
          </cell>
          <cell r="Z359">
            <v>0.98855453374689373</v>
          </cell>
          <cell r="AA359">
            <v>93</v>
          </cell>
        </row>
        <row r="360">
          <cell r="A360" t="str">
            <v>E06000029</v>
          </cell>
          <cell r="B360" t="str">
            <v>Poole UA</v>
          </cell>
          <cell r="E360">
            <v>64.706999999999994</v>
          </cell>
          <cell r="F360">
            <v>49</v>
          </cell>
          <cell r="G360">
            <v>0</v>
          </cell>
          <cell r="H360">
            <v>0</v>
          </cell>
          <cell r="I360" t="str">
            <v>-</v>
          </cell>
          <cell r="J360" t="str">
            <v>-</v>
          </cell>
          <cell r="K360">
            <v>6</v>
          </cell>
          <cell r="L360">
            <v>60</v>
          </cell>
          <cell r="M360">
            <v>0.92725671102044616</v>
          </cell>
          <cell r="O360">
            <v>37</v>
          </cell>
          <cell r="P360">
            <v>24</v>
          </cell>
          <cell r="Q360">
            <v>76</v>
          </cell>
          <cell r="R360">
            <v>197</v>
          </cell>
          <cell r="T360" t="str">
            <v>-</v>
          </cell>
          <cell r="U360">
            <v>6</v>
          </cell>
          <cell r="V360">
            <v>27</v>
          </cell>
          <cell r="W360">
            <v>38</v>
          </cell>
          <cell r="X360" t="str">
            <v>-</v>
          </cell>
          <cell r="Y360">
            <v>78</v>
          </cell>
          <cell r="Z360">
            <v>1.20543372432658</v>
          </cell>
          <cell r="AA360">
            <v>5</v>
          </cell>
        </row>
        <row r="361">
          <cell r="A361" t="str">
            <v>E06000025</v>
          </cell>
          <cell r="B361" t="str">
            <v>South Gloucestershire UA</v>
          </cell>
          <cell r="E361">
            <v>110.2</v>
          </cell>
          <cell r="F361">
            <v>99</v>
          </cell>
          <cell r="G361" t="str">
            <v>-</v>
          </cell>
          <cell r="H361" t="str">
            <v>-</v>
          </cell>
          <cell r="I361" t="str">
            <v>-</v>
          </cell>
          <cell r="J361">
            <v>6</v>
          </cell>
          <cell r="K361">
            <v>23</v>
          </cell>
          <cell r="L361">
            <v>134</v>
          </cell>
          <cell r="M361">
            <v>1.2159709618874772</v>
          </cell>
          <cell r="O361">
            <v>37</v>
          </cell>
          <cell r="P361">
            <v>11</v>
          </cell>
          <cell r="Q361">
            <v>69</v>
          </cell>
          <cell r="R361">
            <v>251</v>
          </cell>
          <cell r="T361">
            <v>5</v>
          </cell>
          <cell r="U361">
            <v>0</v>
          </cell>
          <cell r="V361">
            <v>19</v>
          </cell>
          <cell r="W361">
            <v>15</v>
          </cell>
          <cell r="X361">
            <v>20</v>
          </cell>
          <cell r="Y361">
            <v>59</v>
          </cell>
          <cell r="Z361">
            <v>0.53539019963702361</v>
          </cell>
          <cell r="AA361">
            <v>0</v>
          </cell>
        </row>
        <row r="362">
          <cell r="A362" t="str">
            <v>E06000030</v>
          </cell>
          <cell r="B362" t="str">
            <v>Swindon UA</v>
          </cell>
          <cell r="E362">
            <v>90.950999999999993</v>
          </cell>
          <cell r="F362">
            <v>71</v>
          </cell>
          <cell r="G362" t="str">
            <v>-</v>
          </cell>
          <cell r="H362" t="str">
            <v>-</v>
          </cell>
          <cell r="I362" t="str">
            <v>-</v>
          </cell>
          <cell r="J362" t="str">
            <v>-</v>
          </cell>
          <cell r="K362">
            <v>27</v>
          </cell>
          <cell r="L362">
            <v>110</v>
          </cell>
          <cell r="M362">
            <v>1.2094424470319183</v>
          </cell>
          <cell r="O362">
            <v>37</v>
          </cell>
          <cell r="P362">
            <v>25</v>
          </cell>
          <cell r="Q362">
            <v>53</v>
          </cell>
          <cell r="R362">
            <v>225</v>
          </cell>
          <cell r="T362" t="str">
            <v>-</v>
          </cell>
          <cell r="U362">
            <v>0</v>
          </cell>
          <cell r="V362">
            <v>85</v>
          </cell>
          <cell r="W362">
            <v>110</v>
          </cell>
          <cell r="X362" t="str">
            <v>-</v>
          </cell>
          <cell r="Y362">
            <v>202</v>
          </cell>
          <cell r="Z362">
            <v>2.2209761300040682</v>
          </cell>
          <cell r="AA362">
            <v>0</v>
          </cell>
        </row>
        <row r="363">
          <cell r="A363" t="str">
            <v>E06000027</v>
          </cell>
          <cell r="B363" t="str">
            <v>Torbay UA</v>
          </cell>
          <cell r="E363">
            <v>59.69</v>
          </cell>
          <cell r="F363">
            <v>52</v>
          </cell>
          <cell r="G363" t="str">
            <v>-</v>
          </cell>
          <cell r="H363">
            <v>0</v>
          </cell>
          <cell r="I363" t="str">
            <v>-</v>
          </cell>
          <cell r="J363" t="str">
            <v>-</v>
          </cell>
          <cell r="K363">
            <v>0</v>
          </cell>
          <cell r="L363">
            <v>56</v>
          </cell>
          <cell r="M363">
            <v>0.93818059976545487</v>
          </cell>
          <cell r="O363">
            <v>8</v>
          </cell>
          <cell r="P363">
            <v>18</v>
          </cell>
          <cell r="Q363">
            <v>325</v>
          </cell>
          <cell r="R363">
            <v>407</v>
          </cell>
          <cell r="T363">
            <v>18</v>
          </cell>
          <cell r="U363">
            <v>23</v>
          </cell>
          <cell r="V363">
            <v>0</v>
          </cell>
          <cell r="W363">
            <v>0</v>
          </cell>
          <cell r="X363">
            <v>16</v>
          </cell>
          <cell r="Y363">
            <v>57</v>
          </cell>
          <cell r="Z363">
            <v>0.95493382476126654</v>
          </cell>
          <cell r="AA363">
            <v>0</v>
          </cell>
        </row>
        <row r="364">
          <cell r="A364" t="str">
            <v>E06000054</v>
          </cell>
          <cell r="B364" t="str">
            <v>Wiltshire UA</v>
          </cell>
          <cell r="E364">
            <v>199.20400000000001</v>
          </cell>
          <cell r="F364">
            <v>346</v>
          </cell>
          <cell r="G364">
            <v>36</v>
          </cell>
          <cell r="H364" t="str">
            <v>-</v>
          </cell>
          <cell r="I364" t="str">
            <v>-</v>
          </cell>
          <cell r="J364" t="str">
            <v>-</v>
          </cell>
          <cell r="K364" t="str">
            <v>-</v>
          </cell>
          <cell r="L364">
            <v>393</v>
          </cell>
          <cell r="M364">
            <v>1.9728519507640407</v>
          </cell>
          <cell r="O364">
            <v>23</v>
          </cell>
          <cell r="P364">
            <v>37</v>
          </cell>
          <cell r="Q364">
            <v>22</v>
          </cell>
          <cell r="R364">
            <v>475</v>
          </cell>
          <cell r="T364">
            <v>0</v>
          </cell>
          <cell r="U364">
            <v>53</v>
          </cell>
          <cell r="V364">
            <v>40</v>
          </cell>
          <cell r="W364">
            <v>48</v>
          </cell>
          <cell r="X364">
            <v>0</v>
          </cell>
          <cell r="Y364">
            <v>141</v>
          </cell>
          <cell r="Z364">
            <v>0.70781711210618259</v>
          </cell>
          <cell r="AA364">
            <v>61</v>
          </cell>
        </row>
        <row r="365">
          <cell r="E365" t="str">
            <v/>
          </cell>
          <cell r="F365" t="str">
            <v/>
          </cell>
          <cell r="G365" t="str">
            <v/>
          </cell>
          <cell r="H365" t="str">
            <v/>
          </cell>
          <cell r="I365" t="str">
            <v/>
          </cell>
          <cell r="J365" t="str">
            <v/>
          </cell>
          <cell r="K365" t="str">
            <v/>
          </cell>
          <cell r="L365" t="str">
            <v/>
          </cell>
          <cell r="M365" t="str">
            <v/>
          </cell>
          <cell r="O365" t="str">
            <v/>
          </cell>
          <cell r="P365" t="str">
            <v/>
          </cell>
          <cell r="Q365" t="str">
            <v/>
          </cell>
          <cell r="R365" t="str">
            <v/>
          </cell>
          <cell r="T365" t="str">
            <v/>
          </cell>
          <cell r="U365" t="str">
            <v/>
          </cell>
          <cell r="V365" t="str">
            <v/>
          </cell>
          <cell r="W365" t="str">
            <v/>
          </cell>
          <cell r="X365" t="str">
            <v/>
          </cell>
          <cell r="Y365" t="str">
            <v/>
          </cell>
          <cell r="Z365" t="str">
            <v/>
          </cell>
          <cell r="AA365" t="str">
            <v/>
          </cell>
        </row>
        <row r="366">
          <cell r="A366" t="str">
            <v>E10000008</v>
          </cell>
          <cell r="B366" t="str">
            <v>Devon</v>
          </cell>
          <cell r="E366" t="str">
            <v/>
          </cell>
          <cell r="F366" t="str">
            <v/>
          </cell>
          <cell r="G366" t="str">
            <v/>
          </cell>
          <cell r="H366" t="str">
            <v/>
          </cell>
          <cell r="I366" t="str">
            <v/>
          </cell>
          <cell r="J366" t="str">
            <v/>
          </cell>
          <cell r="K366" t="str">
            <v/>
          </cell>
          <cell r="L366" t="str">
            <v/>
          </cell>
          <cell r="M366" t="str">
            <v/>
          </cell>
          <cell r="O366" t="str">
            <v/>
          </cell>
          <cell r="P366" t="str">
            <v/>
          </cell>
          <cell r="Q366" t="str">
            <v/>
          </cell>
          <cell r="R366" t="str">
            <v/>
          </cell>
          <cell r="T366" t="str">
            <v/>
          </cell>
          <cell r="U366" t="str">
            <v/>
          </cell>
          <cell r="V366" t="str">
            <v/>
          </cell>
          <cell r="W366" t="str">
            <v/>
          </cell>
          <cell r="X366" t="str">
            <v/>
          </cell>
          <cell r="Y366" t="str">
            <v/>
          </cell>
          <cell r="Z366" t="str">
            <v/>
          </cell>
          <cell r="AA366" t="str">
            <v/>
          </cell>
        </row>
        <row r="367">
          <cell r="A367" t="str">
            <v>E07000040</v>
          </cell>
          <cell r="B367" t="str">
            <v>East Devon</v>
          </cell>
          <cell r="E367">
            <v>60.323999999999998</v>
          </cell>
          <cell r="F367">
            <v>27</v>
          </cell>
          <cell r="G367">
            <v>0</v>
          </cell>
          <cell r="H367">
            <v>0</v>
          </cell>
          <cell r="I367">
            <v>0</v>
          </cell>
          <cell r="J367">
            <v>0</v>
          </cell>
          <cell r="K367">
            <v>0</v>
          </cell>
          <cell r="L367">
            <v>27</v>
          </cell>
          <cell r="M367">
            <v>0.4475830515217824</v>
          </cell>
          <cell r="O367">
            <v>13</v>
          </cell>
          <cell r="P367">
            <v>43</v>
          </cell>
          <cell r="Q367">
            <v>5</v>
          </cell>
          <cell r="R367">
            <v>88</v>
          </cell>
          <cell r="T367">
            <v>5</v>
          </cell>
          <cell r="U367">
            <v>0</v>
          </cell>
          <cell r="V367">
            <v>0</v>
          </cell>
          <cell r="W367">
            <v>9</v>
          </cell>
          <cell r="X367">
            <v>7</v>
          </cell>
          <cell r="Y367">
            <v>21</v>
          </cell>
          <cell r="Z367">
            <v>0.34812015118360851</v>
          </cell>
          <cell r="AA367">
            <v>0</v>
          </cell>
        </row>
        <row r="368">
          <cell r="A368" t="str">
            <v>E07000041</v>
          </cell>
          <cell r="B368" t="str">
            <v>Exeter</v>
          </cell>
          <cell r="E368">
            <v>50.087000000000003</v>
          </cell>
          <cell r="F368">
            <v>80</v>
          </cell>
          <cell r="G368" t="str">
            <v>-</v>
          </cell>
          <cell r="H368" t="str">
            <v>-</v>
          </cell>
          <cell r="I368" t="str">
            <v>-</v>
          </cell>
          <cell r="J368" t="str">
            <v>-</v>
          </cell>
          <cell r="K368" t="str">
            <v>-</v>
          </cell>
          <cell r="L368">
            <v>87</v>
          </cell>
          <cell r="M368">
            <v>1.7369776588735599</v>
          </cell>
          <cell r="O368">
            <v>20</v>
          </cell>
          <cell r="P368">
            <v>5</v>
          </cell>
          <cell r="Q368">
            <v>30</v>
          </cell>
          <cell r="R368">
            <v>142</v>
          </cell>
          <cell r="T368">
            <v>34</v>
          </cell>
          <cell r="U368" t="str">
            <v>-</v>
          </cell>
          <cell r="V368">
            <v>17</v>
          </cell>
          <cell r="W368">
            <v>106</v>
          </cell>
          <cell r="X368" t="str">
            <v>-</v>
          </cell>
          <cell r="Y368">
            <v>163</v>
          </cell>
          <cell r="Z368">
            <v>3.2543374528320719</v>
          </cell>
          <cell r="AA368">
            <v>0</v>
          </cell>
        </row>
        <row r="369">
          <cell r="A369" t="str">
            <v>E07000042</v>
          </cell>
          <cell r="B369" t="str">
            <v>Mid Devon</v>
          </cell>
          <cell r="E369">
            <v>33.338000000000001</v>
          </cell>
          <cell r="F369">
            <v>18</v>
          </cell>
          <cell r="G369">
            <v>0</v>
          </cell>
          <cell r="H369">
            <v>0</v>
          </cell>
          <cell r="I369">
            <v>0</v>
          </cell>
          <cell r="J369">
            <v>0</v>
          </cell>
          <cell r="K369">
            <v>0</v>
          </cell>
          <cell r="L369">
            <v>18</v>
          </cell>
          <cell r="M369">
            <v>0.53992441058251839</v>
          </cell>
          <cell r="O369">
            <v>8</v>
          </cell>
          <cell r="P369">
            <v>44</v>
          </cell>
          <cell r="Q369">
            <v>90</v>
          </cell>
          <cell r="R369">
            <v>160</v>
          </cell>
          <cell r="T369" t="str">
            <v>-</v>
          </cell>
          <cell r="U369">
            <v>0</v>
          </cell>
          <cell r="V369">
            <v>8</v>
          </cell>
          <cell r="W369">
            <v>0</v>
          </cell>
          <cell r="X369">
            <v>0</v>
          </cell>
          <cell r="Y369">
            <v>9</v>
          </cell>
          <cell r="Z369">
            <v>0.26996220529125919</v>
          </cell>
          <cell r="AA369">
            <v>0</v>
          </cell>
        </row>
        <row r="370">
          <cell r="A370" t="str">
            <v>E07000043</v>
          </cell>
          <cell r="B370" t="str">
            <v>North Devon</v>
          </cell>
          <cell r="E370">
            <v>40.536000000000001</v>
          </cell>
          <cell r="F370">
            <v>53</v>
          </cell>
          <cell r="G370" t="str">
            <v>-</v>
          </cell>
          <cell r="H370">
            <v>0</v>
          </cell>
          <cell r="I370">
            <v>0</v>
          </cell>
          <cell r="J370">
            <v>0</v>
          </cell>
          <cell r="K370" t="str">
            <v>-</v>
          </cell>
          <cell r="L370">
            <v>55</v>
          </cell>
          <cell r="M370">
            <v>1.3568186303532661</v>
          </cell>
          <cell r="O370">
            <v>20</v>
          </cell>
          <cell r="P370">
            <v>8</v>
          </cell>
          <cell r="Q370" t="str">
            <v>-</v>
          </cell>
          <cell r="R370">
            <v>86</v>
          </cell>
          <cell r="T370">
            <v>10</v>
          </cell>
          <cell r="U370">
            <v>0</v>
          </cell>
          <cell r="V370">
            <v>0</v>
          </cell>
          <cell r="W370">
            <v>10</v>
          </cell>
          <cell r="X370">
            <v>0</v>
          </cell>
          <cell r="Y370">
            <v>20</v>
          </cell>
          <cell r="Z370">
            <v>0.49338859285573317</v>
          </cell>
          <cell r="AA370">
            <v>0</v>
          </cell>
        </row>
        <row r="371">
          <cell r="A371" t="str">
            <v>E07000044</v>
          </cell>
          <cell r="B371" t="str">
            <v>South Hams</v>
          </cell>
          <cell r="E371">
            <v>37.365000000000002</v>
          </cell>
          <cell r="F371">
            <v>15</v>
          </cell>
          <cell r="G371">
            <v>0</v>
          </cell>
          <cell r="H371">
            <v>0</v>
          </cell>
          <cell r="I371">
            <v>0</v>
          </cell>
          <cell r="J371" t="str">
            <v>-</v>
          </cell>
          <cell r="K371">
            <v>0</v>
          </cell>
          <cell r="L371">
            <v>16</v>
          </cell>
          <cell r="M371">
            <v>0.42820821624514915</v>
          </cell>
          <cell r="O371">
            <v>5</v>
          </cell>
          <cell r="P371" t="str">
            <v>-</v>
          </cell>
          <cell r="Q371">
            <v>17</v>
          </cell>
          <cell r="R371">
            <v>40</v>
          </cell>
          <cell r="T371" t="str">
            <v>-</v>
          </cell>
          <cell r="U371">
            <v>0</v>
          </cell>
          <cell r="V371">
            <v>0</v>
          </cell>
          <cell r="W371">
            <v>8</v>
          </cell>
          <cell r="X371">
            <v>0</v>
          </cell>
          <cell r="Y371">
            <v>10</v>
          </cell>
          <cell r="Z371">
            <v>0.26763013515321826</v>
          </cell>
          <cell r="AA371">
            <v>0</v>
          </cell>
        </row>
        <row r="372">
          <cell r="A372" t="str">
            <v>E07000045</v>
          </cell>
          <cell r="B372" t="str">
            <v>Teignbridge</v>
          </cell>
          <cell r="E372">
            <v>55.052</v>
          </cell>
          <cell r="F372">
            <v>74</v>
          </cell>
          <cell r="G372" t="str">
            <v>-</v>
          </cell>
          <cell r="H372">
            <v>0</v>
          </cell>
          <cell r="I372">
            <v>0</v>
          </cell>
          <cell r="J372">
            <v>0</v>
          </cell>
          <cell r="K372">
            <v>0</v>
          </cell>
          <cell r="L372">
            <v>76</v>
          </cell>
          <cell r="M372">
            <v>1.3805129695560561</v>
          </cell>
          <cell r="O372">
            <v>22</v>
          </cell>
          <cell r="P372">
            <v>49</v>
          </cell>
          <cell r="Q372">
            <v>55</v>
          </cell>
          <cell r="R372">
            <v>202</v>
          </cell>
          <cell r="T372">
            <v>17</v>
          </cell>
          <cell r="U372" t="str">
            <v>-</v>
          </cell>
          <cell r="V372">
            <v>0</v>
          </cell>
          <cell r="W372">
            <v>15</v>
          </cell>
          <cell r="X372">
            <v>0</v>
          </cell>
          <cell r="Y372">
            <v>35</v>
          </cell>
          <cell r="Z372">
            <v>0.63576255176923635</v>
          </cell>
          <cell r="AA372">
            <v>0</v>
          </cell>
        </row>
        <row r="373">
          <cell r="A373" t="str">
            <v>E07000046</v>
          </cell>
          <cell r="B373" t="str">
            <v>Torridge</v>
          </cell>
          <cell r="E373">
            <v>28.702999999999999</v>
          </cell>
          <cell r="F373">
            <v>24</v>
          </cell>
          <cell r="G373">
            <v>0</v>
          </cell>
          <cell r="H373">
            <v>0</v>
          </cell>
          <cell r="I373">
            <v>0</v>
          </cell>
          <cell r="J373">
            <v>0</v>
          </cell>
          <cell r="K373">
            <v>0</v>
          </cell>
          <cell r="L373">
            <v>24</v>
          </cell>
          <cell r="M373">
            <v>0.83614953140786674</v>
          </cell>
          <cell r="O373">
            <v>6</v>
          </cell>
          <cell r="P373" t="str">
            <v>-</v>
          </cell>
          <cell r="Q373">
            <v>14</v>
          </cell>
          <cell r="R373">
            <v>46</v>
          </cell>
          <cell r="T373" t="str">
            <v>-</v>
          </cell>
          <cell r="U373">
            <v>6</v>
          </cell>
          <cell r="V373">
            <v>0</v>
          </cell>
          <cell r="W373" t="str">
            <v>-</v>
          </cell>
          <cell r="X373" t="str">
            <v>-</v>
          </cell>
          <cell r="Y373">
            <v>14</v>
          </cell>
          <cell r="Z373">
            <v>0.48775389332125563</v>
          </cell>
          <cell r="AA373">
            <v>0</v>
          </cell>
        </row>
        <row r="374">
          <cell r="A374" t="str">
            <v>E07000047</v>
          </cell>
          <cell r="B374" t="str">
            <v>West Devon</v>
          </cell>
          <cell r="E374">
            <v>23.323</v>
          </cell>
          <cell r="F374">
            <v>17</v>
          </cell>
          <cell r="G374">
            <v>0</v>
          </cell>
          <cell r="H374">
            <v>0</v>
          </cell>
          <cell r="I374" t="str">
            <v>-</v>
          </cell>
          <cell r="J374">
            <v>0</v>
          </cell>
          <cell r="K374">
            <v>0</v>
          </cell>
          <cell r="L374">
            <v>18</v>
          </cell>
          <cell r="M374">
            <v>0.77177035544312478</v>
          </cell>
          <cell r="O374" t="str">
            <v>-</v>
          </cell>
          <cell r="P374" t="str">
            <v>-</v>
          </cell>
          <cell r="Q374">
            <v>20</v>
          </cell>
          <cell r="R374">
            <v>44</v>
          </cell>
          <cell r="T374">
            <v>8</v>
          </cell>
          <cell r="U374">
            <v>0</v>
          </cell>
          <cell r="V374">
            <v>0</v>
          </cell>
          <cell r="W374">
            <v>0</v>
          </cell>
          <cell r="X374" t="str">
            <v>-</v>
          </cell>
          <cell r="Y374">
            <v>9</v>
          </cell>
          <cell r="Z374">
            <v>0.38588517772156239</v>
          </cell>
          <cell r="AA374">
            <v>0</v>
          </cell>
        </row>
        <row r="375">
          <cell r="A375" t="str">
            <v>E10000009</v>
          </cell>
          <cell r="B375" t="str">
            <v>Dorset</v>
          </cell>
          <cell r="E375" t="str">
            <v/>
          </cell>
          <cell r="F375" t="str">
            <v/>
          </cell>
          <cell r="G375" t="str">
            <v/>
          </cell>
          <cell r="H375" t="str">
            <v/>
          </cell>
          <cell r="I375" t="str">
            <v/>
          </cell>
          <cell r="J375" t="str">
            <v/>
          </cell>
          <cell r="K375" t="str">
            <v/>
          </cell>
          <cell r="L375" t="str">
            <v/>
          </cell>
          <cell r="M375" t="str">
            <v/>
          </cell>
          <cell r="O375" t="str">
            <v/>
          </cell>
          <cell r="P375" t="str">
            <v/>
          </cell>
          <cell r="Q375" t="str">
            <v/>
          </cell>
          <cell r="R375" t="str">
            <v/>
          </cell>
          <cell r="T375" t="str">
            <v/>
          </cell>
          <cell r="U375" t="str">
            <v/>
          </cell>
          <cell r="V375" t="str">
            <v/>
          </cell>
          <cell r="W375" t="str">
            <v/>
          </cell>
          <cell r="X375" t="str">
            <v/>
          </cell>
          <cell r="Y375" t="str">
            <v/>
          </cell>
          <cell r="Z375" t="str">
            <v/>
          </cell>
          <cell r="AA375" t="str">
            <v/>
          </cell>
        </row>
        <row r="376">
          <cell r="A376" t="str">
            <v>E07000048</v>
          </cell>
          <cell r="B376" t="str">
            <v>Christchurch</v>
          </cell>
          <cell r="E376">
            <v>21.692</v>
          </cell>
          <cell r="F376">
            <v>30</v>
          </cell>
          <cell r="G376">
            <v>0</v>
          </cell>
          <cell r="H376">
            <v>0</v>
          </cell>
          <cell r="I376">
            <v>0</v>
          </cell>
          <cell r="J376">
            <v>0</v>
          </cell>
          <cell r="K376" t="str">
            <v>-</v>
          </cell>
          <cell r="L376">
            <v>33</v>
          </cell>
          <cell r="M376">
            <v>1.5212981744421907</v>
          </cell>
          <cell r="O376">
            <v>5</v>
          </cell>
          <cell r="P376">
            <v>5</v>
          </cell>
          <cell r="Q376">
            <v>29</v>
          </cell>
          <cell r="R376">
            <v>72</v>
          </cell>
          <cell r="T376" t="str">
            <v>-</v>
          </cell>
          <cell r="U376">
            <v>0</v>
          </cell>
          <cell r="V376">
            <v>5</v>
          </cell>
          <cell r="W376" t="str">
            <v>-</v>
          </cell>
          <cell r="X376">
            <v>7</v>
          </cell>
          <cell r="Y376">
            <v>17</v>
          </cell>
          <cell r="Z376">
            <v>0.78369905956112851</v>
          </cell>
          <cell r="AA376" t="str">
            <v>-</v>
          </cell>
        </row>
        <row r="377">
          <cell r="A377" t="str">
            <v>E07000049</v>
          </cell>
          <cell r="B377" t="str">
            <v>East Dorset</v>
          </cell>
          <cell r="E377">
            <v>38.097999999999999</v>
          </cell>
          <cell r="F377">
            <v>12</v>
          </cell>
          <cell r="G377">
            <v>0</v>
          </cell>
          <cell r="H377">
            <v>0</v>
          </cell>
          <cell r="I377">
            <v>0</v>
          </cell>
          <cell r="J377">
            <v>0</v>
          </cell>
          <cell r="K377" t="str">
            <v>-</v>
          </cell>
          <cell r="L377">
            <v>15</v>
          </cell>
          <cell r="M377">
            <v>0.39372145519449842</v>
          </cell>
          <cell r="O377" t="str">
            <v>-</v>
          </cell>
          <cell r="P377">
            <v>6</v>
          </cell>
          <cell r="Q377">
            <v>30</v>
          </cell>
          <cell r="R377">
            <v>53</v>
          </cell>
          <cell r="T377" t="str">
            <v>-</v>
          </cell>
          <cell r="U377" t="str">
            <v>-</v>
          </cell>
          <cell r="V377">
            <v>0</v>
          </cell>
          <cell r="W377">
            <v>8</v>
          </cell>
          <cell r="X377">
            <v>10</v>
          </cell>
          <cell r="Y377">
            <v>22</v>
          </cell>
          <cell r="Z377">
            <v>0.57745813428526438</v>
          </cell>
          <cell r="AA377" t="str">
            <v>-</v>
          </cell>
        </row>
        <row r="378">
          <cell r="A378" t="str">
            <v>E07000050</v>
          </cell>
          <cell r="B378" t="str">
            <v>North Dorset</v>
          </cell>
          <cell r="E378">
            <v>29.324000000000002</v>
          </cell>
          <cell r="F378">
            <v>52</v>
          </cell>
          <cell r="G378">
            <v>0</v>
          </cell>
          <cell r="H378" t="str">
            <v>-</v>
          </cell>
          <cell r="I378">
            <v>0</v>
          </cell>
          <cell r="J378">
            <v>0</v>
          </cell>
          <cell r="K378" t="str">
            <v>-</v>
          </cell>
          <cell r="L378">
            <v>54</v>
          </cell>
          <cell r="M378">
            <v>1.8414950211430909</v>
          </cell>
          <cell r="O378" t="str">
            <v>-</v>
          </cell>
          <cell r="P378">
            <v>11</v>
          </cell>
          <cell r="Q378">
            <v>12</v>
          </cell>
          <cell r="R378">
            <v>79</v>
          </cell>
          <cell r="T378" t="str">
            <v>-</v>
          </cell>
          <cell r="U378">
            <v>0</v>
          </cell>
          <cell r="V378">
            <v>0</v>
          </cell>
          <cell r="W378">
            <v>0</v>
          </cell>
          <cell r="X378">
            <v>0</v>
          </cell>
          <cell r="Y378" t="str">
            <v>-</v>
          </cell>
          <cell r="Z378" t="str">
            <v>-</v>
          </cell>
          <cell r="AA378">
            <v>0</v>
          </cell>
        </row>
        <row r="379">
          <cell r="A379" t="str">
            <v>E07000051</v>
          </cell>
          <cell r="B379" t="str">
            <v>Purbeck</v>
          </cell>
          <cell r="E379">
            <v>19.780999999999999</v>
          </cell>
          <cell r="F379">
            <v>31</v>
          </cell>
          <cell r="G379">
            <v>0</v>
          </cell>
          <cell r="H379">
            <v>0</v>
          </cell>
          <cell r="I379">
            <v>0</v>
          </cell>
          <cell r="J379">
            <v>0</v>
          </cell>
          <cell r="K379">
            <v>0</v>
          </cell>
          <cell r="L379">
            <v>31</v>
          </cell>
          <cell r="M379">
            <v>1.5671604064506346</v>
          </cell>
          <cell r="O379">
            <v>8</v>
          </cell>
          <cell r="P379" t="str">
            <v>-</v>
          </cell>
          <cell r="Q379">
            <v>29</v>
          </cell>
          <cell r="R379">
            <v>72</v>
          </cell>
          <cell r="T379">
            <v>5</v>
          </cell>
          <cell r="U379" t="str">
            <v>-</v>
          </cell>
          <cell r="V379">
            <v>5</v>
          </cell>
          <cell r="W379">
            <v>0</v>
          </cell>
          <cell r="X379" t="str">
            <v>-</v>
          </cell>
          <cell r="Y379">
            <v>16</v>
          </cell>
          <cell r="Z379">
            <v>0.8088569839745211</v>
          </cell>
          <cell r="AA379">
            <v>5</v>
          </cell>
        </row>
        <row r="380">
          <cell r="A380" t="str">
            <v>E07000052</v>
          </cell>
          <cell r="B380" t="str">
            <v>West Dorset</v>
          </cell>
          <cell r="E380">
            <v>45.006999999999998</v>
          </cell>
          <cell r="F380">
            <v>32</v>
          </cell>
          <cell r="G380" t="str">
            <v>-</v>
          </cell>
          <cell r="H380">
            <v>0</v>
          </cell>
          <cell r="I380">
            <v>0</v>
          </cell>
          <cell r="J380">
            <v>0</v>
          </cell>
          <cell r="K380" t="str">
            <v>-</v>
          </cell>
          <cell r="L380">
            <v>34</v>
          </cell>
          <cell r="M380">
            <v>0.7554380429710934</v>
          </cell>
          <cell r="O380">
            <v>7</v>
          </cell>
          <cell r="P380">
            <v>9</v>
          </cell>
          <cell r="Q380">
            <v>22</v>
          </cell>
          <cell r="R380">
            <v>72</v>
          </cell>
          <cell r="T380" t="str">
            <v>-</v>
          </cell>
          <cell r="U380">
            <v>0</v>
          </cell>
          <cell r="V380" t="str">
            <v>-</v>
          </cell>
          <cell r="W380">
            <v>16</v>
          </cell>
          <cell r="X380">
            <v>0</v>
          </cell>
          <cell r="Y380">
            <v>19</v>
          </cell>
          <cell r="Z380">
            <v>0.42215655342502278</v>
          </cell>
          <cell r="AA380" t="str">
            <v>-</v>
          </cell>
        </row>
        <row r="381">
          <cell r="A381" t="str">
            <v>E07000053</v>
          </cell>
          <cell r="B381" t="str">
            <v>Weymouth and Portland</v>
          </cell>
          <cell r="E381">
            <v>28.776</v>
          </cell>
          <cell r="F381">
            <v>40</v>
          </cell>
          <cell r="G381">
            <v>0</v>
          </cell>
          <cell r="H381" t="str">
            <v>-</v>
          </cell>
          <cell r="I381">
            <v>0</v>
          </cell>
          <cell r="J381">
            <v>0</v>
          </cell>
          <cell r="K381" t="str">
            <v>-</v>
          </cell>
          <cell r="L381">
            <v>42</v>
          </cell>
          <cell r="M381">
            <v>1.4595496246872395</v>
          </cell>
          <cell r="O381">
            <v>26</v>
          </cell>
          <cell r="P381">
            <v>15</v>
          </cell>
          <cell r="Q381">
            <v>31</v>
          </cell>
          <cell r="R381">
            <v>114</v>
          </cell>
          <cell r="T381">
            <v>15</v>
          </cell>
          <cell r="U381">
            <v>0</v>
          </cell>
          <cell r="V381">
            <v>14</v>
          </cell>
          <cell r="W381">
            <v>36</v>
          </cell>
          <cell r="X381">
            <v>0</v>
          </cell>
          <cell r="Y381">
            <v>65</v>
          </cell>
          <cell r="Z381">
            <v>2.258826800111204</v>
          </cell>
          <cell r="AA381">
            <v>0</v>
          </cell>
        </row>
        <row r="382">
          <cell r="A382" t="str">
            <v>E10000013</v>
          </cell>
          <cell r="B382" t="str">
            <v>Gloucestershire</v>
          </cell>
          <cell r="E382" t="str">
            <v/>
          </cell>
          <cell r="F382" t="str">
            <v/>
          </cell>
          <cell r="G382" t="str">
            <v/>
          </cell>
          <cell r="H382" t="str">
            <v/>
          </cell>
          <cell r="I382" t="str">
            <v/>
          </cell>
          <cell r="J382" t="str">
            <v/>
          </cell>
          <cell r="K382" t="str">
            <v/>
          </cell>
          <cell r="L382" t="str">
            <v/>
          </cell>
          <cell r="M382" t="str">
            <v/>
          </cell>
          <cell r="O382" t="str">
            <v/>
          </cell>
          <cell r="P382" t="str">
            <v/>
          </cell>
          <cell r="Q382" t="str">
            <v/>
          </cell>
          <cell r="R382" t="str">
            <v/>
          </cell>
          <cell r="T382" t="str">
            <v/>
          </cell>
          <cell r="U382" t="str">
            <v/>
          </cell>
          <cell r="V382" t="str">
            <v/>
          </cell>
          <cell r="W382" t="str">
            <v/>
          </cell>
          <cell r="X382" t="str">
            <v/>
          </cell>
          <cell r="Y382" t="str">
            <v/>
          </cell>
          <cell r="Z382" t="str">
            <v/>
          </cell>
          <cell r="AA382" t="str">
            <v/>
          </cell>
        </row>
        <row r="383">
          <cell r="A383" t="str">
            <v>E07000078</v>
          </cell>
          <cell r="B383" t="str">
            <v>Cheltenham</v>
          </cell>
          <cell r="E383">
            <v>51.582999999999998</v>
          </cell>
          <cell r="F383" t="str">
            <v>-</v>
          </cell>
          <cell r="G383">
            <v>0</v>
          </cell>
          <cell r="H383">
            <v>0</v>
          </cell>
          <cell r="I383">
            <v>0</v>
          </cell>
          <cell r="J383">
            <v>0</v>
          </cell>
          <cell r="K383">
            <v>0</v>
          </cell>
          <cell r="L383" t="str">
            <v>-</v>
          </cell>
          <cell r="M383" t="str">
            <v>-</v>
          </cell>
          <cell r="O383" t="str">
            <v>-</v>
          </cell>
          <cell r="P383">
            <v>5</v>
          </cell>
          <cell r="Q383">
            <v>197</v>
          </cell>
          <cell r="R383">
            <v>205</v>
          </cell>
          <cell r="T383" t="str">
            <v>-</v>
          </cell>
          <cell r="U383">
            <v>0</v>
          </cell>
          <cell r="V383" t="str">
            <v>-</v>
          </cell>
          <cell r="W383">
            <v>0</v>
          </cell>
          <cell r="X383">
            <v>0</v>
          </cell>
          <cell r="Y383">
            <v>6</v>
          </cell>
          <cell r="Z383">
            <v>0.1163173913886358</v>
          </cell>
          <cell r="AA383">
            <v>0</v>
          </cell>
        </row>
        <row r="384">
          <cell r="A384" t="str">
            <v>E07000079</v>
          </cell>
          <cell r="B384" t="str">
            <v>Cotswold</v>
          </cell>
          <cell r="E384">
            <v>36.865000000000002</v>
          </cell>
          <cell r="F384">
            <v>17</v>
          </cell>
          <cell r="G384">
            <v>0</v>
          </cell>
          <cell r="H384">
            <v>0</v>
          </cell>
          <cell r="I384">
            <v>0</v>
          </cell>
          <cell r="J384">
            <v>0</v>
          </cell>
          <cell r="K384">
            <v>0</v>
          </cell>
          <cell r="L384">
            <v>17</v>
          </cell>
          <cell r="M384">
            <v>0.46114200461142002</v>
          </cell>
          <cell r="O384">
            <v>13</v>
          </cell>
          <cell r="P384">
            <v>49</v>
          </cell>
          <cell r="Q384">
            <v>33</v>
          </cell>
          <cell r="R384">
            <v>112</v>
          </cell>
          <cell r="T384" t="str">
            <v>-</v>
          </cell>
          <cell r="U384">
            <v>0</v>
          </cell>
          <cell r="V384">
            <v>7</v>
          </cell>
          <cell r="W384">
            <v>0</v>
          </cell>
          <cell r="X384">
            <v>0</v>
          </cell>
          <cell r="Y384">
            <v>10</v>
          </cell>
          <cell r="Z384">
            <v>0.27126000271260003</v>
          </cell>
          <cell r="AA384">
            <v>0</v>
          </cell>
        </row>
        <row r="385">
          <cell r="A385" t="str">
            <v>E07000080</v>
          </cell>
          <cell r="B385" t="str">
            <v>Forest of Dean</v>
          </cell>
          <cell r="E385">
            <v>34.819000000000003</v>
          </cell>
          <cell r="F385">
            <v>7</v>
          </cell>
          <cell r="G385">
            <v>0</v>
          </cell>
          <cell r="H385">
            <v>0</v>
          </cell>
          <cell r="I385">
            <v>0</v>
          </cell>
          <cell r="J385">
            <v>0</v>
          </cell>
          <cell r="K385">
            <v>0</v>
          </cell>
          <cell r="L385">
            <v>7</v>
          </cell>
          <cell r="M385">
            <v>0.20103966225336739</v>
          </cell>
          <cell r="O385" t="str">
            <v>-</v>
          </cell>
          <cell r="P385" t="str">
            <v>-</v>
          </cell>
          <cell r="Q385">
            <v>21</v>
          </cell>
          <cell r="R385">
            <v>33</v>
          </cell>
          <cell r="T385" t="str">
            <v>-</v>
          </cell>
          <cell r="U385">
            <v>0</v>
          </cell>
          <cell r="V385" t="str">
            <v>-</v>
          </cell>
          <cell r="W385">
            <v>0</v>
          </cell>
          <cell r="X385">
            <v>0</v>
          </cell>
          <cell r="Y385" t="str">
            <v>-</v>
          </cell>
          <cell r="Z385" t="str">
            <v>-</v>
          </cell>
          <cell r="AA385">
            <v>0</v>
          </cell>
        </row>
        <row r="386">
          <cell r="A386" t="str">
            <v>E07000081</v>
          </cell>
          <cell r="B386" t="str">
            <v>Gloucester</v>
          </cell>
          <cell r="E386">
            <v>51.82</v>
          </cell>
          <cell r="F386">
            <v>130</v>
          </cell>
          <cell r="G386">
            <v>18</v>
          </cell>
          <cell r="H386">
            <v>5</v>
          </cell>
          <cell r="I386">
            <v>9</v>
          </cell>
          <cell r="J386" t="str">
            <v>-</v>
          </cell>
          <cell r="K386">
            <v>17</v>
          </cell>
          <cell r="L386">
            <v>182</v>
          </cell>
          <cell r="M386">
            <v>3.5121574681590118</v>
          </cell>
          <cell r="O386">
            <v>47</v>
          </cell>
          <cell r="P386">
            <v>44</v>
          </cell>
          <cell r="Q386">
            <v>205</v>
          </cell>
          <cell r="R386">
            <v>478</v>
          </cell>
          <cell r="T386">
            <v>19</v>
          </cell>
          <cell r="U386">
            <v>21</v>
          </cell>
          <cell r="V386">
            <v>19</v>
          </cell>
          <cell r="W386">
            <v>24</v>
          </cell>
          <cell r="X386">
            <v>16</v>
          </cell>
          <cell r="Y386">
            <v>99</v>
          </cell>
          <cell r="Z386">
            <v>1.9104592821304516</v>
          </cell>
          <cell r="AA386">
            <v>20</v>
          </cell>
        </row>
        <row r="387">
          <cell r="A387" t="str">
            <v>E07000082</v>
          </cell>
          <cell r="B387" t="str">
            <v>Stroud</v>
          </cell>
          <cell r="E387">
            <v>48.701000000000001</v>
          </cell>
          <cell r="F387">
            <v>16</v>
          </cell>
          <cell r="G387">
            <v>0</v>
          </cell>
          <cell r="H387">
            <v>0</v>
          </cell>
          <cell r="I387">
            <v>0</v>
          </cell>
          <cell r="J387" t="str">
            <v>-</v>
          </cell>
          <cell r="K387">
            <v>0</v>
          </cell>
          <cell r="L387">
            <v>17</v>
          </cell>
          <cell r="M387">
            <v>0.34906880762202008</v>
          </cell>
          <cell r="O387">
            <v>9</v>
          </cell>
          <cell r="P387" t="str">
            <v>-</v>
          </cell>
          <cell r="Q387">
            <v>33</v>
          </cell>
          <cell r="R387">
            <v>62</v>
          </cell>
          <cell r="T387" t="str">
            <v>-</v>
          </cell>
          <cell r="U387">
            <v>0</v>
          </cell>
          <cell r="V387">
            <v>0</v>
          </cell>
          <cell r="W387">
            <v>0</v>
          </cell>
          <cell r="X387" t="str">
            <v>-</v>
          </cell>
          <cell r="Y387">
            <v>5</v>
          </cell>
          <cell r="Z387">
            <v>0.10266729635941767</v>
          </cell>
          <cell r="AA387" t="str">
            <v>-</v>
          </cell>
        </row>
        <row r="388">
          <cell r="A388" t="str">
            <v>E07000083</v>
          </cell>
          <cell r="B388" t="str">
            <v>Tewkesbury</v>
          </cell>
          <cell r="E388">
            <v>36.084000000000003</v>
          </cell>
          <cell r="F388">
            <v>59</v>
          </cell>
          <cell r="G388" t="str">
            <v>-</v>
          </cell>
          <cell r="H388">
            <v>0</v>
          </cell>
          <cell r="I388">
            <v>0</v>
          </cell>
          <cell r="J388">
            <v>0</v>
          </cell>
          <cell r="K388">
            <v>0</v>
          </cell>
          <cell r="L388">
            <v>61</v>
          </cell>
          <cell r="M388">
            <v>1.6904999445737721</v>
          </cell>
          <cell r="O388">
            <v>8</v>
          </cell>
          <cell r="P388">
            <v>6</v>
          </cell>
          <cell r="Q388">
            <v>41</v>
          </cell>
          <cell r="R388">
            <v>116</v>
          </cell>
          <cell r="T388">
            <v>7</v>
          </cell>
          <cell r="U388">
            <v>0</v>
          </cell>
          <cell r="V388">
            <v>0</v>
          </cell>
          <cell r="W388">
            <v>0</v>
          </cell>
          <cell r="X388" t="str">
            <v>-</v>
          </cell>
          <cell r="Y388">
            <v>9</v>
          </cell>
          <cell r="Z388">
            <v>0.24941802460924506</v>
          </cell>
          <cell r="AA388">
            <v>18</v>
          </cell>
        </row>
        <row r="389">
          <cell r="A389" t="str">
            <v>E10000027</v>
          </cell>
          <cell r="B389" t="str">
            <v>Somerset</v>
          </cell>
          <cell r="E389" t="str">
            <v/>
          </cell>
          <cell r="F389" t="str">
            <v/>
          </cell>
          <cell r="G389" t="str">
            <v/>
          </cell>
          <cell r="H389" t="str">
            <v/>
          </cell>
          <cell r="I389" t="str">
            <v/>
          </cell>
          <cell r="J389" t="str">
            <v/>
          </cell>
          <cell r="K389" t="str">
            <v/>
          </cell>
          <cell r="L389" t="str">
            <v/>
          </cell>
          <cell r="M389" t="str">
            <v/>
          </cell>
          <cell r="O389" t="str">
            <v/>
          </cell>
          <cell r="P389" t="str">
            <v/>
          </cell>
          <cell r="Q389" t="str">
            <v/>
          </cell>
          <cell r="R389" t="str">
            <v/>
          </cell>
          <cell r="T389" t="str">
            <v/>
          </cell>
          <cell r="U389" t="str">
            <v/>
          </cell>
          <cell r="V389" t="str">
            <v/>
          </cell>
          <cell r="W389" t="str">
            <v/>
          </cell>
          <cell r="X389" t="str">
            <v/>
          </cell>
          <cell r="Y389" t="str">
            <v/>
          </cell>
          <cell r="Z389" t="str">
            <v/>
          </cell>
          <cell r="AA389" t="str">
            <v/>
          </cell>
        </row>
        <row r="390">
          <cell r="A390" t="str">
            <v>E07000187</v>
          </cell>
          <cell r="B390" t="str">
            <v>Mendip</v>
          </cell>
          <cell r="E390">
            <v>47.075000000000003</v>
          </cell>
          <cell r="F390">
            <v>79</v>
          </cell>
          <cell r="G390" t="str">
            <v>-</v>
          </cell>
          <cell r="H390" t="str">
            <v>-</v>
          </cell>
          <cell r="I390">
            <v>0</v>
          </cell>
          <cell r="J390">
            <v>0</v>
          </cell>
          <cell r="K390" t="str">
            <v>-</v>
          </cell>
          <cell r="L390">
            <v>82</v>
          </cell>
          <cell r="M390">
            <v>1.7419012214551246</v>
          </cell>
          <cell r="O390">
            <v>13</v>
          </cell>
          <cell r="P390">
            <v>24</v>
          </cell>
          <cell r="Q390">
            <v>21</v>
          </cell>
          <cell r="R390">
            <v>140</v>
          </cell>
          <cell r="T390" t="str">
            <v>-</v>
          </cell>
          <cell r="U390">
            <v>0</v>
          </cell>
          <cell r="V390" t="str">
            <v>-</v>
          </cell>
          <cell r="W390">
            <v>12</v>
          </cell>
          <cell r="X390" t="str">
            <v>-</v>
          </cell>
          <cell r="Y390">
            <v>19</v>
          </cell>
          <cell r="Z390">
            <v>0.40361125862984598</v>
          </cell>
          <cell r="AA390" t="str">
            <v>-</v>
          </cell>
        </row>
        <row r="391">
          <cell r="A391" t="str">
            <v>E07000188</v>
          </cell>
          <cell r="B391" t="str">
            <v>Sedgemoor</v>
          </cell>
          <cell r="E391">
            <v>50.064</v>
          </cell>
          <cell r="F391">
            <v>31</v>
          </cell>
          <cell r="G391">
            <v>0</v>
          </cell>
          <cell r="H391">
            <v>0</v>
          </cell>
          <cell r="I391">
            <v>0</v>
          </cell>
          <cell r="J391">
            <v>0</v>
          </cell>
          <cell r="K391" t="str">
            <v>-</v>
          </cell>
          <cell r="L391">
            <v>32</v>
          </cell>
          <cell r="M391">
            <v>0.6391818472355385</v>
          </cell>
          <cell r="O391">
            <v>8</v>
          </cell>
          <cell r="P391">
            <v>10</v>
          </cell>
          <cell r="Q391">
            <v>48</v>
          </cell>
          <cell r="R391">
            <v>98</v>
          </cell>
          <cell r="T391" t="str">
            <v>-</v>
          </cell>
          <cell r="U391">
            <v>7</v>
          </cell>
          <cell r="V391">
            <v>0</v>
          </cell>
          <cell r="W391">
            <v>0</v>
          </cell>
          <cell r="X391">
            <v>0</v>
          </cell>
          <cell r="Y391">
            <v>9</v>
          </cell>
          <cell r="Z391">
            <v>0.1797698945349952</v>
          </cell>
          <cell r="AA391" t="str">
            <v>-</v>
          </cell>
        </row>
        <row r="392">
          <cell r="A392" t="str">
            <v>E07000189</v>
          </cell>
          <cell r="B392" t="str">
            <v>South Somerset</v>
          </cell>
          <cell r="E392">
            <v>71.039000000000001</v>
          </cell>
          <cell r="F392">
            <v>185</v>
          </cell>
          <cell r="G392" t="str">
            <v>-</v>
          </cell>
          <cell r="H392" t="str">
            <v>-</v>
          </cell>
          <cell r="I392" t="str">
            <v>-</v>
          </cell>
          <cell r="J392" t="str">
            <v>-</v>
          </cell>
          <cell r="K392" t="str">
            <v>-</v>
          </cell>
          <cell r="L392">
            <v>196</v>
          </cell>
          <cell r="M392">
            <v>2.759047846957305</v>
          </cell>
          <cell r="O392">
            <v>22</v>
          </cell>
          <cell r="P392" t="str">
            <v>-</v>
          </cell>
          <cell r="Q392">
            <v>85</v>
          </cell>
          <cell r="R392">
            <v>306</v>
          </cell>
          <cell r="T392" t="str">
            <v>-</v>
          </cell>
          <cell r="U392">
            <v>9</v>
          </cell>
          <cell r="V392">
            <v>23</v>
          </cell>
          <cell r="W392">
            <v>0</v>
          </cell>
          <cell r="X392" t="str">
            <v>-</v>
          </cell>
          <cell r="Y392">
            <v>34</v>
          </cell>
          <cell r="Z392">
            <v>0.47861034079871617</v>
          </cell>
          <cell r="AA392">
            <v>44</v>
          </cell>
        </row>
        <row r="393">
          <cell r="A393" t="str">
            <v>E07000190</v>
          </cell>
          <cell r="B393" t="str">
            <v>Taunton Deane</v>
          </cell>
          <cell r="E393">
            <v>48.179000000000002</v>
          </cell>
          <cell r="F393">
            <v>98</v>
          </cell>
          <cell r="G393">
            <v>0</v>
          </cell>
          <cell r="H393">
            <v>0</v>
          </cell>
          <cell r="I393">
            <v>0</v>
          </cell>
          <cell r="J393" t="str">
            <v>-</v>
          </cell>
          <cell r="K393" t="str">
            <v>-</v>
          </cell>
          <cell r="L393">
            <v>102</v>
          </cell>
          <cell r="M393">
            <v>2.1171049627431038</v>
          </cell>
          <cell r="O393">
            <v>6</v>
          </cell>
          <cell r="P393">
            <v>15</v>
          </cell>
          <cell r="Q393">
            <v>32</v>
          </cell>
          <cell r="R393">
            <v>155</v>
          </cell>
          <cell r="T393">
            <v>12</v>
          </cell>
          <cell r="U393">
            <v>0</v>
          </cell>
          <cell r="V393">
            <v>22</v>
          </cell>
          <cell r="W393">
            <v>0</v>
          </cell>
          <cell r="X393">
            <v>0</v>
          </cell>
          <cell r="Y393">
            <v>34</v>
          </cell>
          <cell r="Z393">
            <v>0.70570165424770126</v>
          </cell>
          <cell r="AA393">
            <v>6</v>
          </cell>
        </row>
        <row r="394">
          <cell r="A394" t="str">
            <v>E07000191</v>
          </cell>
          <cell r="B394" t="str">
            <v>West Somerset</v>
          </cell>
          <cell r="E394">
            <v>15.657</v>
          </cell>
          <cell r="F394">
            <v>24</v>
          </cell>
          <cell r="G394" t="str">
            <v>-</v>
          </cell>
          <cell r="H394">
            <v>0</v>
          </cell>
          <cell r="I394">
            <v>0</v>
          </cell>
          <cell r="J394" t="str">
            <v>-</v>
          </cell>
          <cell r="K394">
            <v>0</v>
          </cell>
          <cell r="L394">
            <v>26</v>
          </cell>
          <cell r="M394">
            <v>1.6605990930574184</v>
          </cell>
          <cell r="O394">
            <v>11</v>
          </cell>
          <cell r="P394">
            <v>63</v>
          </cell>
          <cell r="Q394">
            <v>44</v>
          </cell>
          <cell r="R394">
            <v>144</v>
          </cell>
          <cell r="T394" t="str">
            <v>-</v>
          </cell>
          <cell r="U394">
            <v>0</v>
          </cell>
          <cell r="V394">
            <v>0</v>
          </cell>
          <cell r="W394">
            <v>0</v>
          </cell>
          <cell r="X394">
            <v>5</v>
          </cell>
          <cell r="Y394">
            <v>6</v>
          </cell>
          <cell r="Z394">
            <v>0.38321517532094274</v>
          </cell>
          <cell r="AA394">
            <v>0</v>
          </cell>
        </row>
      </sheetData>
      <sheetData sheetId="6">
        <row r="14">
          <cell r="C14" t="str">
            <v>England</v>
          </cell>
          <cell r="D14" t="str">
            <v>England</v>
          </cell>
          <cell r="G14">
            <v>22323</v>
          </cell>
          <cell r="H14">
            <v>34600</v>
          </cell>
          <cell r="I14">
            <v>8210</v>
          </cell>
          <cell r="J14">
            <v>4180</v>
          </cell>
          <cell r="K14">
            <v>1740</v>
          </cell>
          <cell r="L14">
            <v>2270</v>
          </cell>
          <cell r="M14">
            <v>2770</v>
          </cell>
          <cell r="N14">
            <v>53770</v>
          </cell>
          <cell r="P14">
            <v>2.41</v>
          </cell>
          <cell r="Q14">
            <v>8430</v>
          </cell>
          <cell r="R14">
            <v>19750</v>
          </cell>
          <cell r="S14">
            <v>31570</v>
          </cell>
          <cell r="T14">
            <v>113520</v>
          </cell>
          <cell r="V14">
            <v>4510</v>
          </cell>
          <cell r="W14">
            <v>4480</v>
          </cell>
          <cell r="X14">
            <v>9270</v>
          </cell>
          <cell r="Y14">
            <v>26260</v>
          </cell>
          <cell r="Z14">
            <v>10810</v>
          </cell>
          <cell r="AB14">
            <v>55320</v>
          </cell>
          <cell r="AD14">
            <v>2.48</v>
          </cell>
          <cell r="AF14">
            <v>5930</v>
          </cell>
        </row>
        <row r="15">
          <cell r="C15" t="str">
            <v>London</v>
          </cell>
          <cell r="D15" t="str">
            <v xml:space="preserve">London </v>
          </cell>
          <cell r="G15">
            <v>3330</v>
          </cell>
          <cell r="H15">
            <v>5356</v>
          </cell>
          <cell r="I15">
            <v>4956</v>
          </cell>
          <cell r="J15">
            <v>1803</v>
          </cell>
          <cell r="K15">
            <v>649</v>
          </cell>
          <cell r="L15">
            <v>1120</v>
          </cell>
          <cell r="M15">
            <v>1120</v>
          </cell>
          <cell r="N15">
            <v>15010</v>
          </cell>
          <cell r="P15">
            <v>4.5075075075075075</v>
          </cell>
          <cell r="Q15">
            <v>2281</v>
          </cell>
          <cell r="R15">
            <v>4439</v>
          </cell>
          <cell r="S15">
            <v>8209</v>
          </cell>
          <cell r="T15">
            <v>29939</v>
          </cell>
          <cell r="V15">
            <v>2257</v>
          </cell>
          <cell r="W15">
            <v>1973</v>
          </cell>
          <cell r="X15">
            <v>4257</v>
          </cell>
          <cell r="Y15">
            <v>21792</v>
          </cell>
          <cell r="Z15">
            <v>8738</v>
          </cell>
          <cell r="AB15">
            <v>39017</v>
          </cell>
          <cell r="AD15">
            <v>11.716816816816817</v>
          </cell>
          <cell r="AF15">
            <v>716</v>
          </cell>
        </row>
        <row r="16">
          <cell r="C16" t="str">
            <v>Rest of England</v>
          </cell>
          <cell r="D16" t="str">
            <v>Rest of England</v>
          </cell>
          <cell r="G16">
            <v>18993</v>
          </cell>
          <cell r="H16">
            <v>29244</v>
          </cell>
          <cell r="I16">
            <v>3254</v>
          </cell>
          <cell r="J16">
            <v>2377</v>
          </cell>
          <cell r="K16">
            <v>1091</v>
          </cell>
          <cell r="L16">
            <v>1150</v>
          </cell>
          <cell r="M16">
            <v>1650</v>
          </cell>
          <cell r="N16">
            <v>38760</v>
          </cell>
          <cell r="P16">
            <v>2.0407518559469278</v>
          </cell>
          <cell r="Q16">
            <v>6149</v>
          </cell>
          <cell r="R16">
            <v>15311</v>
          </cell>
          <cell r="S16">
            <v>23361</v>
          </cell>
          <cell r="T16">
            <v>83581</v>
          </cell>
          <cell r="V16">
            <v>2253</v>
          </cell>
          <cell r="W16">
            <v>2507</v>
          </cell>
          <cell r="X16">
            <v>5013</v>
          </cell>
          <cell r="Y16">
            <v>4468</v>
          </cell>
          <cell r="Z16">
            <v>2072</v>
          </cell>
          <cell r="AB16">
            <v>16303</v>
          </cell>
          <cell r="AD16">
            <v>0.85836887274258933</v>
          </cell>
          <cell r="AF16">
            <v>5214</v>
          </cell>
        </row>
        <row r="18">
          <cell r="C18" t="str">
            <v>E06000047</v>
          </cell>
          <cell r="D18" t="str">
            <v>County Durham UA</v>
          </cell>
          <cell r="F18">
            <v>4</v>
          </cell>
          <cell r="G18">
            <v>225</v>
          </cell>
          <cell r="H18">
            <v>327</v>
          </cell>
          <cell r="I18">
            <v>3</v>
          </cell>
          <cell r="J18">
            <v>1</v>
          </cell>
          <cell r="K18">
            <v>2</v>
          </cell>
          <cell r="L18">
            <v>0</v>
          </cell>
          <cell r="M18">
            <v>5</v>
          </cell>
          <cell r="N18">
            <v>339</v>
          </cell>
          <cell r="P18">
            <v>1.51</v>
          </cell>
          <cell r="Q18">
            <v>51</v>
          </cell>
          <cell r="R18">
            <v>172</v>
          </cell>
          <cell r="S18">
            <v>248</v>
          </cell>
          <cell r="T18">
            <v>810</v>
          </cell>
          <cell r="V18">
            <v>1</v>
          </cell>
          <cell r="W18">
            <v>3</v>
          </cell>
          <cell r="X18">
            <v>20</v>
          </cell>
          <cell r="Y18">
            <v>0</v>
          </cell>
          <cell r="Z18">
            <v>0</v>
          </cell>
          <cell r="AB18">
            <v>24</v>
          </cell>
          <cell r="AD18">
            <v>0.11</v>
          </cell>
          <cell r="AF18">
            <v>76</v>
          </cell>
        </row>
        <row r="19">
          <cell r="C19" t="str">
            <v>E06000005</v>
          </cell>
          <cell r="D19" t="str">
            <v>Darlington UA</v>
          </cell>
          <cell r="F19">
            <v>4</v>
          </cell>
          <cell r="G19">
            <v>47</v>
          </cell>
          <cell r="H19">
            <v>28</v>
          </cell>
          <cell r="I19">
            <v>0</v>
          </cell>
          <cell r="J19">
            <v>0</v>
          </cell>
          <cell r="K19">
            <v>0</v>
          </cell>
          <cell r="L19">
            <v>0</v>
          </cell>
          <cell r="M19">
            <v>0</v>
          </cell>
          <cell r="N19">
            <v>28</v>
          </cell>
          <cell r="P19">
            <v>0.6</v>
          </cell>
          <cell r="Q19">
            <v>19</v>
          </cell>
          <cell r="R19">
            <v>1</v>
          </cell>
          <cell r="S19">
            <v>2</v>
          </cell>
          <cell r="T19">
            <v>50</v>
          </cell>
          <cell r="V19">
            <v>0</v>
          </cell>
          <cell r="W19">
            <v>0</v>
          </cell>
          <cell r="X19">
            <v>0</v>
          </cell>
          <cell r="Y19">
            <v>0</v>
          </cell>
          <cell r="Z19">
            <v>0</v>
          </cell>
          <cell r="AB19">
            <v>0</v>
          </cell>
          <cell r="AD19">
            <v>0</v>
          </cell>
          <cell r="AF19">
            <v>0</v>
          </cell>
        </row>
        <row r="20">
          <cell r="C20" t="str">
            <v>E06000001</v>
          </cell>
          <cell r="D20" t="str">
            <v>Hartlepool UA</v>
          </cell>
          <cell r="F20">
            <v>4</v>
          </cell>
          <cell r="G20">
            <v>41</v>
          </cell>
          <cell r="H20">
            <v>6</v>
          </cell>
          <cell r="I20">
            <v>0</v>
          </cell>
          <cell r="J20">
            <v>0</v>
          </cell>
          <cell r="K20">
            <v>3</v>
          </cell>
          <cell r="L20">
            <v>0</v>
          </cell>
          <cell r="M20">
            <v>0</v>
          </cell>
          <cell r="N20">
            <v>9</v>
          </cell>
          <cell r="P20">
            <v>0.22</v>
          </cell>
          <cell r="Q20">
            <v>2</v>
          </cell>
          <cell r="R20">
            <v>2</v>
          </cell>
          <cell r="S20">
            <v>4</v>
          </cell>
          <cell r="T20">
            <v>17</v>
          </cell>
          <cell r="V20">
            <v>0</v>
          </cell>
          <cell r="W20">
            <v>0</v>
          </cell>
          <cell r="X20">
            <v>0</v>
          </cell>
          <cell r="Y20">
            <v>0</v>
          </cell>
          <cell r="Z20">
            <v>0</v>
          </cell>
          <cell r="AB20">
            <v>0</v>
          </cell>
          <cell r="AD20">
            <v>0</v>
          </cell>
          <cell r="AF20">
            <v>2</v>
          </cell>
        </row>
        <row r="21">
          <cell r="C21" t="str">
            <v>E06000002</v>
          </cell>
          <cell r="D21" t="str">
            <v>Middlesbrough UA</v>
          </cell>
          <cell r="F21">
            <v>4</v>
          </cell>
          <cell r="G21">
            <v>58</v>
          </cell>
          <cell r="H21">
            <v>53</v>
          </cell>
          <cell r="I21">
            <v>1</v>
          </cell>
          <cell r="J21">
            <v>4</v>
          </cell>
          <cell r="K21">
            <v>1</v>
          </cell>
          <cell r="L21">
            <v>0</v>
          </cell>
          <cell r="M21">
            <v>3</v>
          </cell>
          <cell r="N21">
            <v>63</v>
          </cell>
          <cell r="P21">
            <v>1.0900000000000001</v>
          </cell>
          <cell r="Q21">
            <v>27</v>
          </cell>
          <cell r="R21">
            <v>3</v>
          </cell>
          <cell r="S21">
            <v>55</v>
          </cell>
          <cell r="T21">
            <v>148</v>
          </cell>
          <cell r="V21">
            <v>5</v>
          </cell>
          <cell r="W21">
            <v>0</v>
          </cell>
          <cell r="X21">
            <v>0</v>
          </cell>
          <cell r="Y21">
            <v>3</v>
          </cell>
          <cell r="Z21">
            <v>1</v>
          </cell>
          <cell r="AB21">
            <v>9</v>
          </cell>
          <cell r="AD21">
            <v>0.16</v>
          </cell>
          <cell r="AF21">
            <v>16</v>
          </cell>
        </row>
        <row r="22">
          <cell r="C22" t="str">
            <v>E06000048</v>
          </cell>
          <cell r="D22" t="str">
            <v>Northumberland UA</v>
          </cell>
          <cell r="F22">
            <v>4</v>
          </cell>
          <cell r="G22">
            <v>138</v>
          </cell>
          <cell r="H22">
            <v>221</v>
          </cell>
          <cell r="I22">
            <v>1</v>
          </cell>
          <cell r="J22">
            <v>1</v>
          </cell>
          <cell r="K22">
            <v>1</v>
          </cell>
          <cell r="L22">
            <v>0</v>
          </cell>
          <cell r="M22">
            <v>1</v>
          </cell>
          <cell r="N22">
            <v>227</v>
          </cell>
          <cell r="P22">
            <v>1.64</v>
          </cell>
          <cell r="Q22">
            <v>21</v>
          </cell>
          <cell r="R22">
            <v>164</v>
          </cell>
          <cell r="S22">
            <v>181</v>
          </cell>
          <cell r="T22">
            <v>593</v>
          </cell>
          <cell r="V22">
            <v>0</v>
          </cell>
          <cell r="W22">
            <v>4</v>
          </cell>
          <cell r="X22">
            <v>2</v>
          </cell>
          <cell r="Y22">
            <v>0</v>
          </cell>
          <cell r="Z22">
            <v>0</v>
          </cell>
          <cell r="AB22">
            <v>6</v>
          </cell>
          <cell r="AD22">
            <v>0.04</v>
          </cell>
          <cell r="AF22">
            <v>0</v>
          </cell>
        </row>
        <row r="23">
          <cell r="C23" t="str">
            <v>E06000003</v>
          </cell>
          <cell r="D23" t="str">
            <v>Redcar and Cleveland UA</v>
          </cell>
          <cell r="F23">
            <v>4</v>
          </cell>
          <cell r="G23">
            <v>60</v>
          </cell>
          <cell r="H23">
            <v>9</v>
          </cell>
          <cell r="I23">
            <v>0</v>
          </cell>
          <cell r="J23">
            <v>0</v>
          </cell>
          <cell r="K23">
            <v>1</v>
          </cell>
          <cell r="L23">
            <v>0</v>
          </cell>
          <cell r="M23">
            <v>0</v>
          </cell>
          <cell r="N23">
            <v>11</v>
          </cell>
          <cell r="P23">
            <v>0.18</v>
          </cell>
          <cell r="Q23">
            <v>9</v>
          </cell>
          <cell r="R23">
            <v>12</v>
          </cell>
          <cell r="S23">
            <v>38</v>
          </cell>
          <cell r="T23">
            <v>70</v>
          </cell>
          <cell r="V23">
            <v>12</v>
          </cell>
          <cell r="W23">
            <v>1</v>
          </cell>
          <cell r="X23">
            <v>5</v>
          </cell>
          <cell r="Y23">
            <v>1</v>
          </cell>
          <cell r="Z23">
            <v>0</v>
          </cell>
          <cell r="AB23">
            <v>19</v>
          </cell>
          <cell r="AD23">
            <v>0.32</v>
          </cell>
          <cell r="AF23">
            <v>0</v>
          </cell>
        </row>
        <row r="24">
          <cell r="C24" t="str">
            <v>E06000004</v>
          </cell>
          <cell r="D24" t="str">
            <v>Stockton-on-Tees UA</v>
          </cell>
          <cell r="F24">
            <v>4</v>
          </cell>
          <cell r="G24">
            <v>80</v>
          </cell>
          <cell r="H24">
            <v>37</v>
          </cell>
          <cell r="I24">
            <v>5</v>
          </cell>
          <cell r="J24">
            <v>1</v>
          </cell>
          <cell r="K24">
            <v>1</v>
          </cell>
          <cell r="L24">
            <v>0</v>
          </cell>
          <cell r="M24">
            <v>0</v>
          </cell>
          <cell r="N24">
            <v>47</v>
          </cell>
          <cell r="P24">
            <v>0.59</v>
          </cell>
          <cell r="Q24">
            <v>5</v>
          </cell>
          <cell r="R24">
            <v>89</v>
          </cell>
          <cell r="S24">
            <v>38</v>
          </cell>
          <cell r="T24">
            <v>179</v>
          </cell>
          <cell r="V24">
            <v>4</v>
          </cell>
          <cell r="W24">
            <v>0</v>
          </cell>
          <cell r="X24">
            <v>26</v>
          </cell>
          <cell r="Y24">
            <v>0</v>
          </cell>
          <cell r="Z24">
            <v>0</v>
          </cell>
          <cell r="AB24">
            <v>30</v>
          </cell>
          <cell r="AD24">
            <v>0.38</v>
          </cell>
          <cell r="AF24">
            <v>0</v>
          </cell>
        </row>
        <row r="26">
          <cell r="C26" t="str">
            <v>E11000004</v>
          </cell>
          <cell r="D26" t="str">
            <v>Tyne and Wear</v>
          </cell>
        </row>
        <row r="27">
          <cell r="C27" t="str">
            <v>E08000020</v>
          </cell>
          <cell r="D27" t="str">
            <v>Gateshead</v>
          </cell>
          <cell r="F27">
            <v>4</v>
          </cell>
          <cell r="G27">
            <v>90</v>
          </cell>
          <cell r="H27">
            <v>190</v>
          </cell>
          <cell r="I27">
            <v>8</v>
          </cell>
          <cell r="J27">
            <v>3</v>
          </cell>
          <cell r="K27">
            <v>1</v>
          </cell>
          <cell r="L27">
            <v>0</v>
          </cell>
          <cell r="M27">
            <v>1</v>
          </cell>
          <cell r="N27">
            <v>204</v>
          </cell>
          <cell r="P27">
            <v>2.27</v>
          </cell>
          <cell r="Q27">
            <v>15</v>
          </cell>
          <cell r="R27">
            <v>260</v>
          </cell>
          <cell r="S27">
            <v>11</v>
          </cell>
          <cell r="T27">
            <v>490</v>
          </cell>
          <cell r="V27">
            <v>0</v>
          </cell>
          <cell r="W27">
            <v>1</v>
          </cell>
          <cell r="X27">
            <v>7</v>
          </cell>
          <cell r="Y27">
            <v>0</v>
          </cell>
          <cell r="Z27">
            <v>0</v>
          </cell>
          <cell r="AB27">
            <v>8</v>
          </cell>
          <cell r="AD27">
            <v>0.09</v>
          </cell>
          <cell r="AF27">
            <v>20</v>
          </cell>
        </row>
        <row r="28">
          <cell r="C28" t="str">
            <v>E08000021</v>
          </cell>
          <cell r="D28" t="str">
            <v>Newcastle upon Tyne</v>
          </cell>
          <cell r="F28">
            <v>4</v>
          </cell>
          <cell r="G28">
            <v>118</v>
          </cell>
          <cell r="H28">
            <v>167</v>
          </cell>
          <cell r="I28">
            <v>18</v>
          </cell>
          <cell r="J28">
            <v>27</v>
          </cell>
          <cell r="K28">
            <v>1</v>
          </cell>
          <cell r="L28">
            <v>10</v>
          </cell>
          <cell r="M28">
            <v>2</v>
          </cell>
          <cell r="N28">
            <v>220</v>
          </cell>
          <cell r="P28">
            <v>1.86</v>
          </cell>
          <cell r="Q28">
            <v>10</v>
          </cell>
          <cell r="R28">
            <v>533</v>
          </cell>
          <cell r="S28">
            <v>633</v>
          </cell>
          <cell r="T28">
            <v>1396</v>
          </cell>
          <cell r="V28">
            <v>0</v>
          </cell>
          <cell r="W28">
            <v>9</v>
          </cell>
          <cell r="X28">
            <v>31</v>
          </cell>
          <cell r="Y28">
            <v>0</v>
          </cell>
          <cell r="Z28">
            <v>0</v>
          </cell>
          <cell r="AB28">
            <v>40</v>
          </cell>
          <cell r="AD28">
            <v>0.34</v>
          </cell>
          <cell r="AF28">
            <v>20</v>
          </cell>
        </row>
        <row r="29">
          <cell r="C29" t="str">
            <v>E08000022</v>
          </cell>
          <cell r="D29" t="str">
            <v>North Tyneside</v>
          </cell>
          <cell r="F29">
            <v>4</v>
          </cell>
          <cell r="G29">
            <v>92</v>
          </cell>
          <cell r="H29">
            <v>153</v>
          </cell>
          <cell r="I29">
            <v>0</v>
          </cell>
          <cell r="J29">
            <v>3</v>
          </cell>
          <cell r="K29">
            <v>1</v>
          </cell>
          <cell r="L29">
            <v>0</v>
          </cell>
          <cell r="M29">
            <v>9</v>
          </cell>
          <cell r="N29">
            <v>168</v>
          </cell>
          <cell r="P29">
            <v>1.83</v>
          </cell>
          <cell r="Q29">
            <v>54</v>
          </cell>
          <cell r="R29">
            <v>80</v>
          </cell>
          <cell r="S29">
            <v>44</v>
          </cell>
          <cell r="T29">
            <v>346</v>
          </cell>
          <cell r="V29">
            <v>0</v>
          </cell>
          <cell r="W29">
            <v>0</v>
          </cell>
          <cell r="X29">
            <v>23</v>
          </cell>
          <cell r="Y29">
            <v>0</v>
          </cell>
          <cell r="Z29">
            <v>0</v>
          </cell>
          <cell r="AB29">
            <v>23</v>
          </cell>
          <cell r="AD29">
            <v>0.25</v>
          </cell>
          <cell r="AF29">
            <v>18</v>
          </cell>
        </row>
        <row r="30">
          <cell r="C30" t="str">
            <v>E08000023</v>
          </cell>
          <cell r="D30" t="str">
            <v>South Tyneside</v>
          </cell>
          <cell r="F30">
            <v>4</v>
          </cell>
          <cell r="G30">
            <v>68</v>
          </cell>
          <cell r="H30">
            <v>286</v>
          </cell>
          <cell r="I30">
            <v>2</v>
          </cell>
          <cell r="J30">
            <v>4</v>
          </cell>
          <cell r="K30">
            <v>1</v>
          </cell>
          <cell r="L30">
            <v>0</v>
          </cell>
          <cell r="M30">
            <v>0</v>
          </cell>
          <cell r="N30">
            <v>295</v>
          </cell>
          <cell r="P30">
            <v>4.34</v>
          </cell>
          <cell r="Q30">
            <v>17</v>
          </cell>
          <cell r="R30">
            <v>9</v>
          </cell>
          <cell r="S30">
            <v>108</v>
          </cell>
          <cell r="T30">
            <v>429</v>
          </cell>
          <cell r="V30">
            <v>0</v>
          </cell>
          <cell r="W30">
            <v>0</v>
          </cell>
          <cell r="X30">
            <v>5</v>
          </cell>
          <cell r="Y30">
            <v>0</v>
          </cell>
          <cell r="Z30">
            <v>0</v>
          </cell>
          <cell r="AB30">
            <v>5</v>
          </cell>
          <cell r="AD30">
            <v>7.0000000000000007E-2</v>
          </cell>
          <cell r="AF30">
            <v>43</v>
          </cell>
        </row>
        <row r="31">
          <cell r="C31" t="str">
            <v>E08000024</v>
          </cell>
          <cell r="D31" t="str">
            <v>Sunderland</v>
          </cell>
          <cell r="F31">
            <v>4</v>
          </cell>
          <cell r="G31">
            <v>121</v>
          </cell>
          <cell r="H31">
            <v>119</v>
          </cell>
          <cell r="I31">
            <v>2</v>
          </cell>
          <cell r="J31">
            <v>4</v>
          </cell>
          <cell r="K31">
            <v>0</v>
          </cell>
          <cell r="L31">
            <v>0</v>
          </cell>
          <cell r="M31">
            <v>0</v>
          </cell>
          <cell r="N31">
            <v>125</v>
          </cell>
          <cell r="P31">
            <v>1.03</v>
          </cell>
          <cell r="Q31">
            <v>20</v>
          </cell>
          <cell r="R31">
            <v>33</v>
          </cell>
          <cell r="S31">
            <v>128</v>
          </cell>
          <cell r="T31">
            <v>306</v>
          </cell>
          <cell r="V31">
            <v>5</v>
          </cell>
          <cell r="W31">
            <v>0</v>
          </cell>
          <cell r="X31">
            <v>0</v>
          </cell>
          <cell r="Y31">
            <v>0</v>
          </cell>
          <cell r="Z31">
            <v>0</v>
          </cell>
          <cell r="AB31">
            <v>5</v>
          </cell>
          <cell r="AD31">
            <v>0.04</v>
          </cell>
          <cell r="AF31">
            <v>76</v>
          </cell>
        </row>
        <row r="33">
          <cell r="C33" t="str">
            <v>E06000008</v>
          </cell>
          <cell r="D33" t="str">
            <v>Blackburn with Darwen UA</v>
          </cell>
          <cell r="F33">
            <v>4</v>
          </cell>
          <cell r="G33">
            <v>57</v>
          </cell>
          <cell r="H33">
            <v>14</v>
          </cell>
          <cell r="I33">
            <v>5</v>
          </cell>
          <cell r="J33">
            <v>4</v>
          </cell>
          <cell r="K33">
            <v>0</v>
          </cell>
          <cell r="L33">
            <v>0</v>
          </cell>
          <cell r="M33">
            <v>0</v>
          </cell>
          <cell r="N33">
            <v>24</v>
          </cell>
          <cell r="P33">
            <v>0.42</v>
          </cell>
          <cell r="Q33">
            <v>7</v>
          </cell>
          <cell r="R33">
            <v>17</v>
          </cell>
          <cell r="S33">
            <v>44</v>
          </cell>
          <cell r="T33">
            <v>92</v>
          </cell>
          <cell r="V33">
            <v>0</v>
          </cell>
          <cell r="W33">
            <v>0</v>
          </cell>
          <cell r="X33">
            <v>0</v>
          </cell>
          <cell r="Y33">
            <v>0</v>
          </cell>
          <cell r="Z33">
            <v>3</v>
          </cell>
          <cell r="AB33">
            <v>3</v>
          </cell>
          <cell r="AD33">
            <v>0.05</v>
          </cell>
          <cell r="AF33">
            <v>2</v>
          </cell>
        </row>
        <row r="34">
          <cell r="C34" t="str">
            <v>E06000009</v>
          </cell>
          <cell r="D34" t="str">
            <v>Blackpool UA</v>
          </cell>
          <cell r="F34">
            <v>4</v>
          </cell>
          <cell r="G34">
            <v>64</v>
          </cell>
          <cell r="H34">
            <v>30</v>
          </cell>
          <cell r="I34">
            <v>0</v>
          </cell>
          <cell r="J34">
            <v>0</v>
          </cell>
          <cell r="K34">
            <v>0</v>
          </cell>
          <cell r="L34">
            <v>0</v>
          </cell>
          <cell r="M34">
            <v>0</v>
          </cell>
          <cell r="N34">
            <v>30</v>
          </cell>
          <cell r="P34">
            <v>0.47</v>
          </cell>
          <cell r="Q34">
            <v>21</v>
          </cell>
          <cell r="R34">
            <v>193</v>
          </cell>
          <cell r="S34">
            <v>40</v>
          </cell>
          <cell r="T34">
            <v>284</v>
          </cell>
          <cell r="V34">
            <v>0</v>
          </cell>
          <cell r="W34">
            <v>24</v>
          </cell>
          <cell r="X34">
            <v>0</v>
          </cell>
          <cell r="Y34">
            <v>0</v>
          </cell>
          <cell r="Z34">
            <v>0</v>
          </cell>
          <cell r="AB34">
            <v>24</v>
          </cell>
          <cell r="AD34">
            <v>0.38</v>
          </cell>
          <cell r="AF34">
            <v>0</v>
          </cell>
        </row>
        <row r="35">
          <cell r="C35" t="str">
            <v>E06000049</v>
          </cell>
          <cell r="D35" t="str">
            <v>Cheshire East UA</v>
          </cell>
          <cell r="F35">
            <v>4</v>
          </cell>
          <cell r="G35">
            <v>161</v>
          </cell>
          <cell r="H35">
            <v>105</v>
          </cell>
          <cell r="I35">
            <v>1</v>
          </cell>
          <cell r="J35">
            <v>1</v>
          </cell>
          <cell r="K35">
            <v>0</v>
          </cell>
          <cell r="L35">
            <v>0</v>
          </cell>
          <cell r="M35">
            <v>0</v>
          </cell>
          <cell r="N35">
            <v>108</v>
          </cell>
          <cell r="P35">
            <v>0.67</v>
          </cell>
          <cell r="Q35">
            <v>25</v>
          </cell>
          <cell r="R35">
            <v>20</v>
          </cell>
          <cell r="S35">
            <v>7</v>
          </cell>
          <cell r="T35">
            <v>160</v>
          </cell>
          <cell r="V35">
            <v>0</v>
          </cell>
          <cell r="W35">
            <v>10</v>
          </cell>
          <cell r="X35">
            <v>7</v>
          </cell>
          <cell r="Y35">
            <v>0</v>
          </cell>
          <cell r="Z35">
            <v>1</v>
          </cell>
          <cell r="AB35">
            <v>18</v>
          </cell>
          <cell r="AD35">
            <v>0.11</v>
          </cell>
          <cell r="AF35">
            <v>12</v>
          </cell>
        </row>
        <row r="36">
          <cell r="C36" t="str">
            <v>E06000050</v>
          </cell>
          <cell r="D36" t="str">
            <v>Cheshire West and Chester UA</v>
          </cell>
          <cell r="F36">
            <v>4</v>
          </cell>
          <cell r="G36">
            <v>142</v>
          </cell>
          <cell r="H36">
            <v>105</v>
          </cell>
          <cell r="I36">
            <v>2</v>
          </cell>
          <cell r="J36">
            <v>0</v>
          </cell>
          <cell r="K36">
            <v>1</v>
          </cell>
          <cell r="L36">
            <v>0</v>
          </cell>
          <cell r="M36">
            <v>0</v>
          </cell>
          <cell r="N36">
            <v>110</v>
          </cell>
          <cell r="P36">
            <v>0.77</v>
          </cell>
          <cell r="Q36">
            <v>24</v>
          </cell>
          <cell r="R36">
            <v>15</v>
          </cell>
          <cell r="S36">
            <v>110</v>
          </cell>
          <cell r="T36">
            <v>259</v>
          </cell>
          <cell r="V36">
            <v>16</v>
          </cell>
          <cell r="W36">
            <v>3</v>
          </cell>
          <cell r="X36">
            <v>24</v>
          </cell>
          <cell r="Y36">
            <v>0</v>
          </cell>
          <cell r="Z36">
            <v>0</v>
          </cell>
          <cell r="AB36">
            <v>43</v>
          </cell>
          <cell r="AD36">
            <v>0.3</v>
          </cell>
          <cell r="AF36">
            <v>32</v>
          </cell>
        </row>
        <row r="37">
          <cell r="C37" t="str">
            <v>E06000006</v>
          </cell>
          <cell r="D37" t="str">
            <v>Halton UA</v>
          </cell>
          <cell r="F37">
            <v>4</v>
          </cell>
          <cell r="G37">
            <v>53</v>
          </cell>
          <cell r="H37">
            <v>84</v>
          </cell>
          <cell r="I37">
            <v>0</v>
          </cell>
          <cell r="J37">
            <v>0</v>
          </cell>
          <cell r="K37">
            <v>2</v>
          </cell>
          <cell r="L37">
            <v>0</v>
          </cell>
          <cell r="M37">
            <v>0</v>
          </cell>
          <cell r="N37">
            <v>86</v>
          </cell>
          <cell r="P37">
            <v>1.62</v>
          </cell>
          <cell r="Q37">
            <v>21</v>
          </cell>
          <cell r="R37">
            <v>30</v>
          </cell>
          <cell r="S37">
            <v>29</v>
          </cell>
          <cell r="T37">
            <v>166</v>
          </cell>
          <cell r="V37">
            <v>0</v>
          </cell>
          <cell r="W37">
            <v>9</v>
          </cell>
          <cell r="X37">
            <v>0</v>
          </cell>
          <cell r="Y37">
            <v>6</v>
          </cell>
          <cell r="Z37">
            <v>0</v>
          </cell>
          <cell r="AB37">
            <v>15</v>
          </cell>
          <cell r="AD37">
            <v>0.28000000000000003</v>
          </cell>
          <cell r="AF37">
            <v>8</v>
          </cell>
        </row>
        <row r="38">
          <cell r="C38" t="str">
            <v>E06000007</v>
          </cell>
          <cell r="D38" t="str">
            <v>Warrington UA</v>
          </cell>
          <cell r="F38">
            <v>4</v>
          </cell>
          <cell r="G38">
            <v>86</v>
          </cell>
          <cell r="H38">
            <v>75</v>
          </cell>
          <cell r="I38">
            <v>1</v>
          </cell>
          <cell r="J38">
            <v>0</v>
          </cell>
          <cell r="K38">
            <v>0</v>
          </cell>
          <cell r="L38">
            <v>0</v>
          </cell>
          <cell r="M38">
            <v>4</v>
          </cell>
          <cell r="N38">
            <v>82</v>
          </cell>
          <cell r="P38">
            <v>0.95</v>
          </cell>
          <cell r="Q38">
            <v>13</v>
          </cell>
          <cell r="R38">
            <v>1</v>
          </cell>
          <cell r="S38">
            <v>27</v>
          </cell>
          <cell r="T38">
            <v>123</v>
          </cell>
          <cell r="V38">
            <v>6</v>
          </cell>
          <cell r="W38">
            <v>2</v>
          </cell>
          <cell r="X38">
            <v>4</v>
          </cell>
          <cell r="Y38">
            <v>0</v>
          </cell>
          <cell r="Z38">
            <v>12</v>
          </cell>
          <cell r="AB38">
            <v>24</v>
          </cell>
          <cell r="AD38">
            <v>0.28000000000000003</v>
          </cell>
          <cell r="AF38">
            <v>38</v>
          </cell>
        </row>
        <row r="40">
          <cell r="C40" t="str">
            <v>E10000006</v>
          </cell>
          <cell r="D40" t="str">
            <v>Cumbria</v>
          </cell>
        </row>
        <row r="41">
          <cell r="C41" t="str">
            <v>E07000026</v>
          </cell>
          <cell r="D41" t="str">
            <v>Allerdale</v>
          </cell>
          <cell r="F41">
            <v>4</v>
          </cell>
          <cell r="G41">
            <v>42</v>
          </cell>
          <cell r="H41">
            <v>40</v>
          </cell>
          <cell r="I41">
            <v>1</v>
          </cell>
          <cell r="J41">
            <v>0</v>
          </cell>
          <cell r="K41">
            <v>0</v>
          </cell>
          <cell r="L41">
            <v>0</v>
          </cell>
          <cell r="M41">
            <v>0</v>
          </cell>
          <cell r="N41">
            <v>41</v>
          </cell>
          <cell r="P41">
            <v>0.98</v>
          </cell>
          <cell r="Q41">
            <v>20</v>
          </cell>
          <cell r="R41">
            <v>25</v>
          </cell>
          <cell r="S41">
            <v>43</v>
          </cell>
          <cell r="T41">
            <v>129</v>
          </cell>
          <cell r="V41">
            <v>0</v>
          </cell>
          <cell r="W41">
            <v>3</v>
          </cell>
          <cell r="X41">
            <v>7</v>
          </cell>
          <cell r="Y41">
            <v>0</v>
          </cell>
          <cell r="Z41">
            <v>0</v>
          </cell>
          <cell r="AB41">
            <v>10</v>
          </cell>
          <cell r="AD41">
            <v>0.24</v>
          </cell>
          <cell r="AF41">
            <v>1</v>
          </cell>
        </row>
        <row r="42">
          <cell r="C42" t="str">
            <v>E07000027</v>
          </cell>
          <cell r="D42" t="str">
            <v>Barrow-in-Furness</v>
          </cell>
          <cell r="F42">
            <v>4</v>
          </cell>
          <cell r="G42">
            <v>31</v>
          </cell>
          <cell r="H42">
            <v>29</v>
          </cell>
          <cell r="I42">
            <v>0</v>
          </cell>
          <cell r="J42">
            <v>0</v>
          </cell>
          <cell r="K42">
            <v>0</v>
          </cell>
          <cell r="L42">
            <v>0</v>
          </cell>
          <cell r="M42">
            <v>0</v>
          </cell>
          <cell r="N42">
            <v>29</v>
          </cell>
          <cell r="P42">
            <v>0.94</v>
          </cell>
          <cell r="Q42">
            <v>2</v>
          </cell>
          <cell r="R42">
            <v>17</v>
          </cell>
          <cell r="S42">
            <v>68</v>
          </cell>
          <cell r="T42">
            <v>116</v>
          </cell>
          <cell r="V42">
            <v>4</v>
          </cell>
          <cell r="W42">
            <v>0</v>
          </cell>
          <cell r="X42">
            <v>4</v>
          </cell>
          <cell r="Y42">
            <v>0</v>
          </cell>
          <cell r="Z42">
            <v>0</v>
          </cell>
          <cell r="AB42">
            <v>8</v>
          </cell>
          <cell r="AD42">
            <v>0.26</v>
          </cell>
          <cell r="AF42">
            <v>3</v>
          </cell>
        </row>
        <row r="43">
          <cell r="C43" t="str">
            <v>E07000028</v>
          </cell>
          <cell r="D43" t="str">
            <v>Carlisle</v>
          </cell>
          <cell r="F43">
            <v>4</v>
          </cell>
          <cell r="G43">
            <v>49</v>
          </cell>
          <cell r="H43">
            <v>77</v>
          </cell>
          <cell r="I43">
            <v>0</v>
          </cell>
          <cell r="J43">
            <v>0</v>
          </cell>
          <cell r="K43">
            <v>0</v>
          </cell>
          <cell r="L43">
            <v>0</v>
          </cell>
          <cell r="M43">
            <v>0</v>
          </cell>
          <cell r="N43">
            <v>77</v>
          </cell>
          <cell r="P43">
            <v>1.5699999999999998</v>
          </cell>
          <cell r="Q43">
            <v>16</v>
          </cell>
          <cell r="R43">
            <v>70</v>
          </cell>
          <cell r="S43">
            <v>83</v>
          </cell>
          <cell r="T43">
            <v>246</v>
          </cell>
          <cell r="V43">
            <v>0</v>
          </cell>
          <cell r="W43">
            <v>14</v>
          </cell>
          <cell r="X43">
            <v>0</v>
          </cell>
          <cell r="Y43">
            <v>0</v>
          </cell>
          <cell r="Z43">
            <v>0</v>
          </cell>
          <cell r="AB43">
            <v>14</v>
          </cell>
          <cell r="AD43">
            <v>0.28999999999999998</v>
          </cell>
          <cell r="AF43">
            <v>0</v>
          </cell>
        </row>
        <row r="44">
          <cell r="C44" t="str">
            <v>E07000029</v>
          </cell>
          <cell r="D44" t="str">
            <v>Copeland</v>
          </cell>
          <cell r="F44">
            <v>4</v>
          </cell>
          <cell r="G44">
            <v>31</v>
          </cell>
          <cell r="H44">
            <v>72</v>
          </cell>
          <cell r="I44">
            <v>0</v>
          </cell>
          <cell r="J44">
            <v>2</v>
          </cell>
          <cell r="K44">
            <v>0</v>
          </cell>
          <cell r="L44">
            <v>0</v>
          </cell>
          <cell r="M44">
            <v>17</v>
          </cell>
          <cell r="N44">
            <v>92</v>
          </cell>
          <cell r="P44">
            <v>2.97</v>
          </cell>
          <cell r="Q44">
            <v>6</v>
          </cell>
          <cell r="R44">
            <v>16</v>
          </cell>
          <cell r="S44">
            <v>39</v>
          </cell>
          <cell r="T44">
            <v>153</v>
          </cell>
          <cell r="V44">
            <v>4</v>
          </cell>
          <cell r="W44">
            <v>0</v>
          </cell>
          <cell r="X44">
            <v>4</v>
          </cell>
          <cell r="Y44">
            <v>0</v>
          </cell>
          <cell r="Z44">
            <v>0</v>
          </cell>
          <cell r="AB44">
            <v>8</v>
          </cell>
          <cell r="AD44">
            <v>0.26</v>
          </cell>
          <cell r="AF44">
            <v>230</v>
          </cell>
        </row>
        <row r="45">
          <cell r="C45" t="str">
            <v>E07000030</v>
          </cell>
          <cell r="D45" t="str">
            <v>Eden</v>
          </cell>
          <cell r="F45">
            <v>4</v>
          </cell>
          <cell r="G45">
            <v>23</v>
          </cell>
          <cell r="H45">
            <v>2</v>
          </cell>
          <cell r="I45">
            <v>0</v>
          </cell>
          <cell r="J45">
            <v>0</v>
          </cell>
          <cell r="K45">
            <v>0</v>
          </cell>
          <cell r="L45">
            <v>0</v>
          </cell>
          <cell r="M45">
            <v>0</v>
          </cell>
          <cell r="N45">
            <v>2</v>
          </cell>
          <cell r="P45">
            <v>0.09</v>
          </cell>
          <cell r="Q45">
            <v>4</v>
          </cell>
          <cell r="R45">
            <v>2</v>
          </cell>
          <cell r="S45">
            <v>4</v>
          </cell>
          <cell r="T45">
            <v>12</v>
          </cell>
          <cell r="V45">
            <v>0</v>
          </cell>
          <cell r="W45">
            <v>0</v>
          </cell>
          <cell r="X45">
            <v>0</v>
          </cell>
          <cell r="Y45">
            <v>1</v>
          </cell>
          <cell r="Z45">
            <v>0</v>
          </cell>
          <cell r="AB45">
            <v>1</v>
          </cell>
          <cell r="AD45">
            <v>0.04</v>
          </cell>
          <cell r="AF45">
            <v>0</v>
          </cell>
        </row>
        <row r="46">
          <cell r="C46" t="str">
            <v>E07000031</v>
          </cell>
          <cell r="D46" t="str">
            <v>South Lakeland</v>
          </cell>
          <cell r="F46" t="str">
            <v>--</v>
          </cell>
          <cell r="G46">
            <v>47</v>
          </cell>
          <cell r="H46">
            <v>25</v>
          </cell>
          <cell r="I46">
            <v>0</v>
          </cell>
          <cell r="J46">
            <v>0</v>
          </cell>
          <cell r="K46">
            <v>0</v>
          </cell>
          <cell r="L46">
            <v>0</v>
          </cell>
          <cell r="M46">
            <v>1</v>
          </cell>
          <cell r="N46">
            <v>27</v>
          </cell>
          <cell r="P46">
            <v>0.56999999999999995</v>
          </cell>
          <cell r="Q46">
            <v>8</v>
          </cell>
          <cell r="R46">
            <v>26</v>
          </cell>
          <cell r="S46">
            <v>21</v>
          </cell>
          <cell r="T46">
            <v>82</v>
          </cell>
          <cell r="V46">
            <v>1</v>
          </cell>
          <cell r="W46">
            <v>10</v>
          </cell>
          <cell r="X46">
            <v>0</v>
          </cell>
          <cell r="Y46">
            <v>0</v>
          </cell>
          <cell r="Z46">
            <v>0</v>
          </cell>
          <cell r="AB46">
            <v>11</v>
          </cell>
          <cell r="AD46">
            <v>0.23</v>
          </cell>
          <cell r="AF46">
            <v>0</v>
          </cell>
        </row>
        <row r="47">
          <cell r="C47" t="str">
            <v>E11000001</v>
          </cell>
          <cell r="D47" t="str">
            <v>Greater Manchester</v>
          </cell>
        </row>
        <row r="48">
          <cell r="C48" t="str">
            <v>E08000001</v>
          </cell>
          <cell r="D48" t="str">
            <v>Bolton</v>
          </cell>
          <cell r="F48">
            <v>4</v>
          </cell>
          <cell r="G48">
            <v>117</v>
          </cell>
          <cell r="H48">
            <v>241</v>
          </cell>
          <cell r="I48">
            <v>18</v>
          </cell>
          <cell r="J48">
            <v>23</v>
          </cell>
          <cell r="K48">
            <v>1</v>
          </cell>
          <cell r="L48">
            <v>0</v>
          </cell>
          <cell r="M48">
            <v>0</v>
          </cell>
          <cell r="N48">
            <v>284</v>
          </cell>
          <cell r="P48">
            <v>2.4300000000000002</v>
          </cell>
          <cell r="Q48">
            <v>60</v>
          </cell>
          <cell r="R48">
            <v>11</v>
          </cell>
          <cell r="S48">
            <v>215</v>
          </cell>
          <cell r="T48">
            <v>570</v>
          </cell>
          <cell r="V48">
            <v>0</v>
          </cell>
          <cell r="W48">
            <v>13</v>
          </cell>
          <cell r="X48">
            <v>36</v>
          </cell>
          <cell r="Y48">
            <v>0</v>
          </cell>
          <cell r="Z48">
            <v>0</v>
          </cell>
          <cell r="AB48">
            <v>49</v>
          </cell>
          <cell r="AD48">
            <v>0.42</v>
          </cell>
          <cell r="AF48">
            <v>43</v>
          </cell>
        </row>
        <row r="49">
          <cell r="C49" t="str">
            <v>E08000002</v>
          </cell>
          <cell r="D49" t="str">
            <v>Bury</v>
          </cell>
          <cell r="F49">
            <v>4</v>
          </cell>
          <cell r="G49">
            <v>79</v>
          </cell>
          <cell r="H49">
            <v>120</v>
          </cell>
          <cell r="I49">
            <v>12</v>
          </cell>
          <cell r="J49">
            <v>11</v>
          </cell>
          <cell r="K49">
            <v>0</v>
          </cell>
          <cell r="L49">
            <v>10</v>
          </cell>
          <cell r="M49">
            <v>0</v>
          </cell>
          <cell r="N49">
            <v>153</v>
          </cell>
          <cell r="P49">
            <v>1.94</v>
          </cell>
          <cell r="Q49">
            <v>7</v>
          </cell>
          <cell r="R49">
            <v>96</v>
          </cell>
          <cell r="S49">
            <v>121</v>
          </cell>
          <cell r="T49">
            <v>377</v>
          </cell>
          <cell r="V49">
            <v>0</v>
          </cell>
          <cell r="W49">
            <v>0</v>
          </cell>
          <cell r="X49">
            <v>12</v>
          </cell>
          <cell r="Y49">
            <v>0</v>
          </cell>
          <cell r="Z49">
            <v>0</v>
          </cell>
          <cell r="AB49">
            <v>12</v>
          </cell>
          <cell r="AD49">
            <v>0.15</v>
          </cell>
          <cell r="AF49">
            <v>27</v>
          </cell>
        </row>
        <row r="50">
          <cell r="C50" t="str">
            <v>E08000003</v>
          </cell>
          <cell r="D50" t="str">
            <v>Manchester</v>
          </cell>
          <cell r="F50">
            <v>4</v>
          </cell>
          <cell r="G50">
            <v>207</v>
          </cell>
          <cell r="H50">
            <v>247</v>
          </cell>
          <cell r="I50">
            <v>126</v>
          </cell>
          <cell r="J50">
            <v>90</v>
          </cell>
          <cell r="K50">
            <v>23</v>
          </cell>
          <cell r="L50">
            <v>40</v>
          </cell>
          <cell r="M50">
            <v>4</v>
          </cell>
          <cell r="N50">
            <v>533</v>
          </cell>
          <cell r="P50">
            <v>2.57</v>
          </cell>
          <cell r="Q50">
            <v>237</v>
          </cell>
          <cell r="R50">
            <v>669</v>
          </cell>
          <cell r="S50">
            <v>878</v>
          </cell>
          <cell r="T50">
            <v>2317</v>
          </cell>
          <cell r="V50">
            <v>20</v>
          </cell>
          <cell r="W50">
            <v>92</v>
          </cell>
          <cell r="X50">
            <v>63</v>
          </cell>
          <cell r="Y50">
            <v>0</v>
          </cell>
          <cell r="Z50">
            <v>194</v>
          </cell>
          <cell r="AB50">
            <v>369</v>
          </cell>
          <cell r="AD50">
            <v>1.78</v>
          </cell>
          <cell r="AF50">
            <v>2</v>
          </cell>
        </row>
        <row r="51">
          <cell r="C51" t="str">
            <v>E08000004</v>
          </cell>
          <cell r="D51" t="str">
            <v>Oldham</v>
          </cell>
          <cell r="F51">
            <v>4</v>
          </cell>
          <cell r="G51">
            <v>90</v>
          </cell>
          <cell r="H51">
            <v>25</v>
          </cell>
          <cell r="I51">
            <v>9</v>
          </cell>
          <cell r="J51">
            <v>23</v>
          </cell>
          <cell r="K51">
            <v>2</v>
          </cell>
          <cell r="L51">
            <v>0</v>
          </cell>
          <cell r="M51">
            <v>0</v>
          </cell>
          <cell r="N51">
            <v>63</v>
          </cell>
          <cell r="P51">
            <v>0.7</v>
          </cell>
          <cell r="Q51">
            <v>1</v>
          </cell>
          <cell r="R51">
            <v>4</v>
          </cell>
          <cell r="S51">
            <v>28</v>
          </cell>
          <cell r="T51">
            <v>96</v>
          </cell>
          <cell r="V51">
            <v>0</v>
          </cell>
          <cell r="W51">
            <v>1</v>
          </cell>
          <cell r="X51">
            <v>11</v>
          </cell>
          <cell r="Y51">
            <v>0</v>
          </cell>
          <cell r="Z51">
            <v>0</v>
          </cell>
          <cell r="AB51">
            <v>12</v>
          </cell>
          <cell r="AD51">
            <v>0.13</v>
          </cell>
          <cell r="AF51">
            <v>1</v>
          </cell>
        </row>
        <row r="52">
          <cell r="C52" t="str">
            <v>E08000005</v>
          </cell>
          <cell r="D52" t="str">
            <v>Rochdale</v>
          </cell>
          <cell r="F52">
            <v>4</v>
          </cell>
          <cell r="G52">
            <v>88</v>
          </cell>
          <cell r="H52">
            <v>210</v>
          </cell>
          <cell r="I52">
            <v>14</v>
          </cell>
          <cell r="J52">
            <v>37</v>
          </cell>
          <cell r="K52">
            <v>7</v>
          </cell>
          <cell r="L52">
            <v>10</v>
          </cell>
          <cell r="M52">
            <v>1</v>
          </cell>
          <cell r="N52">
            <v>280</v>
          </cell>
          <cell r="P52">
            <v>3.18</v>
          </cell>
          <cell r="Q52">
            <v>13</v>
          </cell>
          <cell r="R52">
            <v>230</v>
          </cell>
          <cell r="S52">
            <v>194</v>
          </cell>
          <cell r="T52">
            <v>717</v>
          </cell>
          <cell r="V52">
            <v>2</v>
          </cell>
          <cell r="W52">
            <v>20</v>
          </cell>
          <cell r="X52">
            <v>15</v>
          </cell>
          <cell r="Y52">
            <v>0</v>
          </cell>
          <cell r="Z52">
            <v>0</v>
          </cell>
          <cell r="AB52">
            <v>37</v>
          </cell>
          <cell r="AD52">
            <v>0.42</v>
          </cell>
          <cell r="AF52">
            <v>41</v>
          </cell>
        </row>
        <row r="53">
          <cell r="C53" t="str">
            <v>E08000006</v>
          </cell>
          <cell r="D53" t="str">
            <v>Salford</v>
          </cell>
          <cell r="F53">
            <v>4</v>
          </cell>
          <cell r="G53">
            <v>105</v>
          </cell>
          <cell r="H53">
            <v>174</v>
          </cell>
          <cell r="I53">
            <v>42</v>
          </cell>
          <cell r="J53">
            <v>28</v>
          </cell>
          <cell r="K53">
            <v>4</v>
          </cell>
          <cell r="L53">
            <v>30</v>
          </cell>
          <cell r="M53">
            <v>6</v>
          </cell>
          <cell r="N53">
            <v>279</v>
          </cell>
          <cell r="P53">
            <v>2.66</v>
          </cell>
          <cell r="Q53">
            <v>38</v>
          </cell>
          <cell r="R53">
            <v>233</v>
          </cell>
          <cell r="S53">
            <v>107</v>
          </cell>
          <cell r="T53">
            <v>657</v>
          </cell>
          <cell r="V53">
            <v>14</v>
          </cell>
          <cell r="W53">
            <v>11</v>
          </cell>
          <cell r="X53">
            <v>28</v>
          </cell>
          <cell r="Y53">
            <v>0</v>
          </cell>
          <cell r="Z53">
            <v>0</v>
          </cell>
          <cell r="AB53">
            <v>53</v>
          </cell>
          <cell r="AD53">
            <v>0.5</v>
          </cell>
          <cell r="AF53">
            <v>67</v>
          </cell>
        </row>
        <row r="54">
          <cell r="C54" t="str">
            <v>E08000007</v>
          </cell>
          <cell r="D54" t="str">
            <v>Stockport</v>
          </cell>
          <cell r="F54">
            <v>4</v>
          </cell>
          <cell r="G54">
            <v>123</v>
          </cell>
          <cell r="H54">
            <v>96</v>
          </cell>
          <cell r="I54">
            <v>11</v>
          </cell>
          <cell r="J54">
            <v>17</v>
          </cell>
          <cell r="K54">
            <v>5</v>
          </cell>
          <cell r="L54">
            <v>0</v>
          </cell>
          <cell r="M54">
            <v>1</v>
          </cell>
          <cell r="N54">
            <v>134</v>
          </cell>
          <cell r="P54">
            <v>1.0900000000000001</v>
          </cell>
          <cell r="Q54">
            <v>19</v>
          </cell>
          <cell r="R54">
            <v>290</v>
          </cell>
          <cell r="S54">
            <v>14</v>
          </cell>
          <cell r="T54">
            <v>457</v>
          </cell>
          <cell r="V54">
            <v>0</v>
          </cell>
          <cell r="W54">
            <v>32</v>
          </cell>
          <cell r="X54">
            <v>0</v>
          </cell>
          <cell r="Y54">
            <v>0</v>
          </cell>
          <cell r="Z54">
            <v>0</v>
          </cell>
          <cell r="AB54">
            <v>32</v>
          </cell>
          <cell r="AD54">
            <v>0.26</v>
          </cell>
          <cell r="AF54">
            <v>16</v>
          </cell>
        </row>
        <row r="55">
          <cell r="C55" t="str">
            <v>E08000008</v>
          </cell>
          <cell r="D55" t="str">
            <v>Tameside</v>
          </cell>
          <cell r="F55">
            <v>4</v>
          </cell>
          <cell r="G55">
            <v>96</v>
          </cell>
          <cell r="H55">
            <v>91</v>
          </cell>
          <cell r="I55">
            <v>7</v>
          </cell>
          <cell r="J55">
            <v>4</v>
          </cell>
          <cell r="K55">
            <v>3</v>
          </cell>
          <cell r="L55">
            <v>0</v>
          </cell>
          <cell r="M55">
            <v>0</v>
          </cell>
          <cell r="N55">
            <v>107</v>
          </cell>
          <cell r="P55">
            <v>1.1100000000000001</v>
          </cell>
          <cell r="Q55">
            <v>27</v>
          </cell>
          <cell r="R55">
            <v>245</v>
          </cell>
          <cell r="S55">
            <v>50</v>
          </cell>
          <cell r="T55">
            <v>429</v>
          </cell>
          <cell r="V55">
            <v>5</v>
          </cell>
          <cell r="W55">
            <v>8</v>
          </cell>
          <cell r="X55">
            <v>0</v>
          </cell>
          <cell r="Y55">
            <v>0</v>
          </cell>
          <cell r="Z55">
            <v>0</v>
          </cell>
          <cell r="AB55">
            <v>13</v>
          </cell>
          <cell r="AD55">
            <v>0.14000000000000001</v>
          </cell>
          <cell r="AF55">
            <v>3</v>
          </cell>
        </row>
        <row r="56">
          <cell r="C56" t="str">
            <v>E08000009</v>
          </cell>
          <cell r="D56" t="str">
            <v>Trafford</v>
          </cell>
          <cell r="F56">
            <v>4</v>
          </cell>
          <cell r="G56">
            <v>95</v>
          </cell>
          <cell r="H56">
            <v>163</v>
          </cell>
          <cell r="I56">
            <v>21</v>
          </cell>
          <cell r="J56">
            <v>16</v>
          </cell>
          <cell r="K56">
            <v>18</v>
          </cell>
          <cell r="L56">
            <v>0</v>
          </cell>
          <cell r="M56">
            <v>0</v>
          </cell>
          <cell r="N56">
            <v>219</v>
          </cell>
          <cell r="P56">
            <v>2.31</v>
          </cell>
          <cell r="Q56">
            <v>12</v>
          </cell>
          <cell r="R56">
            <v>88</v>
          </cell>
          <cell r="S56">
            <v>60</v>
          </cell>
          <cell r="T56">
            <v>379</v>
          </cell>
          <cell r="V56">
            <v>2</v>
          </cell>
          <cell r="W56">
            <v>2</v>
          </cell>
          <cell r="X56">
            <v>47</v>
          </cell>
          <cell r="Y56">
            <v>0</v>
          </cell>
          <cell r="Z56">
            <v>0</v>
          </cell>
          <cell r="AB56">
            <v>51</v>
          </cell>
          <cell r="AD56">
            <v>0.54</v>
          </cell>
          <cell r="AF56">
            <v>31</v>
          </cell>
        </row>
        <row r="57">
          <cell r="C57" t="str">
            <v>E08000010</v>
          </cell>
          <cell r="D57" t="str">
            <v>Wigan</v>
          </cell>
          <cell r="F57">
            <v>4</v>
          </cell>
          <cell r="G57">
            <v>137</v>
          </cell>
          <cell r="H57">
            <v>145</v>
          </cell>
          <cell r="I57">
            <v>4</v>
          </cell>
          <cell r="J57">
            <v>1</v>
          </cell>
          <cell r="K57">
            <v>3</v>
          </cell>
          <cell r="L57">
            <v>0</v>
          </cell>
          <cell r="M57">
            <v>65</v>
          </cell>
          <cell r="N57">
            <v>219</v>
          </cell>
          <cell r="P57">
            <v>1.6</v>
          </cell>
          <cell r="Q57">
            <v>27</v>
          </cell>
          <cell r="R57">
            <v>243</v>
          </cell>
          <cell r="S57">
            <v>125</v>
          </cell>
          <cell r="T57">
            <v>614</v>
          </cell>
          <cell r="V57">
            <v>0</v>
          </cell>
          <cell r="W57">
            <v>1</v>
          </cell>
          <cell r="X57">
            <v>26</v>
          </cell>
          <cell r="Y57">
            <v>0</v>
          </cell>
          <cell r="Z57">
            <v>0</v>
          </cell>
          <cell r="AB57">
            <v>27</v>
          </cell>
          <cell r="AD57">
            <v>0.2</v>
          </cell>
          <cell r="AF57">
            <v>12</v>
          </cell>
        </row>
        <row r="58">
          <cell r="C58" t="str">
            <v>E10000017</v>
          </cell>
          <cell r="D58" t="str">
            <v>Lancashire</v>
          </cell>
        </row>
        <row r="59">
          <cell r="C59" t="str">
            <v>E07000117</v>
          </cell>
          <cell r="D59" t="str">
            <v>Burnley</v>
          </cell>
          <cell r="F59">
            <v>4</v>
          </cell>
          <cell r="G59">
            <v>37</v>
          </cell>
          <cell r="H59">
            <v>59</v>
          </cell>
          <cell r="I59">
            <v>0</v>
          </cell>
          <cell r="J59">
            <v>1</v>
          </cell>
          <cell r="K59">
            <v>1</v>
          </cell>
          <cell r="L59">
            <v>0</v>
          </cell>
          <cell r="M59">
            <v>0</v>
          </cell>
          <cell r="N59">
            <v>61</v>
          </cell>
          <cell r="P59">
            <v>1.65</v>
          </cell>
          <cell r="Q59">
            <v>4</v>
          </cell>
          <cell r="R59">
            <v>139</v>
          </cell>
          <cell r="S59">
            <v>24</v>
          </cell>
          <cell r="T59">
            <v>228</v>
          </cell>
          <cell r="V59">
            <v>2</v>
          </cell>
          <cell r="W59">
            <v>5</v>
          </cell>
          <cell r="X59">
            <v>1</v>
          </cell>
          <cell r="Y59">
            <v>0</v>
          </cell>
          <cell r="Z59">
            <v>0</v>
          </cell>
          <cell r="AB59">
            <v>8</v>
          </cell>
          <cell r="AD59">
            <v>0.22</v>
          </cell>
          <cell r="AF59">
            <v>4</v>
          </cell>
        </row>
        <row r="60">
          <cell r="C60" t="str">
            <v>E07000118</v>
          </cell>
          <cell r="D60" t="str">
            <v>Chorley</v>
          </cell>
          <cell r="F60">
            <v>4</v>
          </cell>
          <cell r="G60">
            <v>46</v>
          </cell>
          <cell r="H60">
            <v>21</v>
          </cell>
          <cell r="I60">
            <v>1</v>
          </cell>
          <cell r="J60">
            <v>0</v>
          </cell>
          <cell r="K60">
            <v>0</v>
          </cell>
          <cell r="L60">
            <v>0</v>
          </cell>
          <cell r="M60">
            <v>0</v>
          </cell>
          <cell r="N60">
            <v>22</v>
          </cell>
          <cell r="P60">
            <v>0.48</v>
          </cell>
          <cell r="Q60">
            <v>3</v>
          </cell>
          <cell r="R60">
            <v>7</v>
          </cell>
          <cell r="S60">
            <v>49</v>
          </cell>
          <cell r="T60">
            <v>81</v>
          </cell>
          <cell r="V60">
            <v>0</v>
          </cell>
          <cell r="W60">
            <v>11</v>
          </cell>
          <cell r="X60">
            <v>0</v>
          </cell>
          <cell r="Y60">
            <v>0</v>
          </cell>
          <cell r="Z60">
            <v>0</v>
          </cell>
          <cell r="AB60">
            <v>11</v>
          </cell>
          <cell r="AD60">
            <v>0.24</v>
          </cell>
          <cell r="AF60">
            <v>1</v>
          </cell>
        </row>
        <row r="61">
          <cell r="C61" t="str">
            <v>E07000119</v>
          </cell>
          <cell r="D61" t="str">
            <v>Fylde</v>
          </cell>
          <cell r="F61">
            <v>4</v>
          </cell>
          <cell r="G61">
            <v>35</v>
          </cell>
          <cell r="H61">
            <v>9</v>
          </cell>
          <cell r="I61">
            <v>0</v>
          </cell>
          <cell r="J61">
            <v>0</v>
          </cell>
          <cell r="K61">
            <v>0</v>
          </cell>
          <cell r="L61">
            <v>0</v>
          </cell>
          <cell r="M61">
            <v>0</v>
          </cell>
          <cell r="N61">
            <v>9</v>
          </cell>
          <cell r="P61">
            <v>0.26</v>
          </cell>
          <cell r="Q61">
            <v>1</v>
          </cell>
          <cell r="R61">
            <v>17</v>
          </cell>
          <cell r="S61">
            <v>6</v>
          </cell>
          <cell r="T61">
            <v>33</v>
          </cell>
          <cell r="V61">
            <v>3</v>
          </cell>
          <cell r="W61">
            <v>0</v>
          </cell>
          <cell r="X61">
            <v>7</v>
          </cell>
          <cell r="Y61">
            <v>0</v>
          </cell>
          <cell r="Z61">
            <v>0</v>
          </cell>
          <cell r="AB61">
            <v>10</v>
          </cell>
          <cell r="AD61">
            <v>0.28999999999999998</v>
          </cell>
          <cell r="AF61">
            <v>0</v>
          </cell>
        </row>
        <row r="62">
          <cell r="C62" t="str">
            <v>E07000120</v>
          </cell>
          <cell r="D62" t="str">
            <v>Hyndburn</v>
          </cell>
          <cell r="F62">
            <v>4</v>
          </cell>
          <cell r="G62">
            <v>34</v>
          </cell>
          <cell r="H62">
            <v>8</v>
          </cell>
          <cell r="I62">
            <v>0</v>
          </cell>
          <cell r="J62">
            <v>0</v>
          </cell>
          <cell r="K62">
            <v>0</v>
          </cell>
          <cell r="L62">
            <v>0</v>
          </cell>
          <cell r="M62">
            <v>0</v>
          </cell>
          <cell r="N62">
            <v>8</v>
          </cell>
          <cell r="P62">
            <v>0.24</v>
          </cell>
          <cell r="Q62">
            <v>2</v>
          </cell>
          <cell r="R62">
            <v>2</v>
          </cell>
          <cell r="S62">
            <v>13</v>
          </cell>
          <cell r="T62">
            <v>25</v>
          </cell>
          <cell r="V62">
            <v>0</v>
          </cell>
          <cell r="W62">
            <v>2</v>
          </cell>
          <cell r="X62">
            <v>0</v>
          </cell>
          <cell r="Y62">
            <v>0</v>
          </cell>
          <cell r="Z62">
            <v>0</v>
          </cell>
          <cell r="AB62">
            <v>2</v>
          </cell>
          <cell r="AD62">
            <v>0.06</v>
          </cell>
          <cell r="AF62">
            <v>0</v>
          </cell>
        </row>
        <row r="63">
          <cell r="C63" t="str">
            <v>E07000121</v>
          </cell>
          <cell r="D63" t="str">
            <v>Lancaster</v>
          </cell>
          <cell r="F63">
            <v>4</v>
          </cell>
          <cell r="G63">
            <v>58</v>
          </cell>
          <cell r="H63">
            <v>63</v>
          </cell>
          <cell r="I63">
            <v>0</v>
          </cell>
          <cell r="J63">
            <v>0</v>
          </cell>
          <cell r="K63">
            <v>1</v>
          </cell>
          <cell r="L63">
            <v>0</v>
          </cell>
          <cell r="M63">
            <v>1</v>
          </cell>
          <cell r="N63">
            <v>66</v>
          </cell>
          <cell r="P63">
            <v>1.1400000000000001</v>
          </cell>
          <cell r="Q63">
            <v>32</v>
          </cell>
          <cell r="R63">
            <v>67</v>
          </cell>
          <cell r="S63">
            <v>12</v>
          </cell>
          <cell r="T63">
            <v>177</v>
          </cell>
          <cell r="V63">
            <v>11</v>
          </cell>
          <cell r="W63">
            <v>0</v>
          </cell>
          <cell r="X63">
            <v>0</v>
          </cell>
          <cell r="Y63">
            <v>0</v>
          </cell>
          <cell r="Z63">
            <v>7</v>
          </cell>
          <cell r="AB63">
            <v>18</v>
          </cell>
          <cell r="AD63">
            <v>0.31</v>
          </cell>
          <cell r="AF63">
            <v>12</v>
          </cell>
        </row>
        <row r="64">
          <cell r="C64" t="str">
            <v>E07000122</v>
          </cell>
          <cell r="D64" t="str">
            <v>Pendle</v>
          </cell>
          <cell r="F64">
            <v>4</v>
          </cell>
          <cell r="G64">
            <v>38</v>
          </cell>
          <cell r="H64">
            <v>19</v>
          </cell>
          <cell r="I64">
            <v>0</v>
          </cell>
          <cell r="J64">
            <v>2</v>
          </cell>
          <cell r="K64">
            <v>1</v>
          </cell>
          <cell r="L64">
            <v>0</v>
          </cell>
          <cell r="M64">
            <v>0</v>
          </cell>
          <cell r="N64">
            <v>22</v>
          </cell>
          <cell r="P64">
            <v>0.57999999999999996</v>
          </cell>
          <cell r="Q64">
            <v>7</v>
          </cell>
          <cell r="R64">
            <v>16</v>
          </cell>
          <cell r="S64">
            <v>156</v>
          </cell>
          <cell r="T64">
            <v>201</v>
          </cell>
          <cell r="V64">
            <v>6</v>
          </cell>
          <cell r="W64">
            <v>7</v>
          </cell>
          <cell r="X64">
            <v>0</v>
          </cell>
          <cell r="Y64">
            <v>0</v>
          </cell>
          <cell r="Z64">
            <v>0</v>
          </cell>
          <cell r="AB64">
            <v>13</v>
          </cell>
          <cell r="AD64">
            <v>0.34</v>
          </cell>
          <cell r="AF64">
            <v>4</v>
          </cell>
        </row>
        <row r="65">
          <cell r="C65" t="str">
            <v>E07000123</v>
          </cell>
          <cell r="D65" t="str">
            <v>Preston</v>
          </cell>
          <cell r="F65">
            <v>4</v>
          </cell>
          <cell r="G65">
            <v>58</v>
          </cell>
          <cell r="H65">
            <v>51</v>
          </cell>
          <cell r="I65">
            <v>0</v>
          </cell>
          <cell r="J65">
            <v>1</v>
          </cell>
          <cell r="K65">
            <v>2</v>
          </cell>
          <cell r="L65">
            <v>0</v>
          </cell>
          <cell r="M65">
            <v>0</v>
          </cell>
          <cell r="N65">
            <v>54</v>
          </cell>
          <cell r="P65">
            <v>0.93</v>
          </cell>
          <cell r="Q65">
            <v>4</v>
          </cell>
          <cell r="R65">
            <v>9</v>
          </cell>
          <cell r="S65">
            <v>16</v>
          </cell>
          <cell r="T65">
            <v>83</v>
          </cell>
          <cell r="V65">
            <v>1</v>
          </cell>
          <cell r="W65">
            <v>0</v>
          </cell>
          <cell r="X65">
            <v>12</v>
          </cell>
          <cell r="Y65">
            <v>2</v>
          </cell>
          <cell r="Z65">
            <v>0</v>
          </cell>
          <cell r="AB65">
            <v>15</v>
          </cell>
          <cell r="AD65">
            <v>0.26</v>
          </cell>
          <cell r="AF65">
            <v>18</v>
          </cell>
        </row>
        <row r="66">
          <cell r="C66" t="str">
            <v>E07000124</v>
          </cell>
          <cell r="D66" t="str">
            <v>Ribble Valley</v>
          </cell>
          <cell r="F66">
            <v>4</v>
          </cell>
          <cell r="G66">
            <v>24</v>
          </cell>
          <cell r="H66">
            <v>15</v>
          </cell>
          <cell r="I66">
            <v>0</v>
          </cell>
          <cell r="J66">
            <v>1</v>
          </cell>
          <cell r="K66">
            <v>0</v>
          </cell>
          <cell r="L66">
            <v>0</v>
          </cell>
          <cell r="M66">
            <v>0</v>
          </cell>
          <cell r="N66">
            <v>16</v>
          </cell>
          <cell r="P66">
            <v>0.67</v>
          </cell>
          <cell r="Q66">
            <v>0</v>
          </cell>
          <cell r="R66">
            <v>2</v>
          </cell>
          <cell r="S66">
            <v>6</v>
          </cell>
          <cell r="T66">
            <v>24</v>
          </cell>
          <cell r="V66">
            <v>0</v>
          </cell>
          <cell r="W66">
            <v>4</v>
          </cell>
          <cell r="X66">
            <v>0</v>
          </cell>
          <cell r="Y66">
            <v>0</v>
          </cell>
          <cell r="Z66">
            <v>1</v>
          </cell>
          <cell r="AB66">
            <v>5</v>
          </cell>
          <cell r="AD66">
            <v>0.21</v>
          </cell>
          <cell r="AF66">
            <v>1</v>
          </cell>
        </row>
        <row r="67">
          <cell r="C67" t="str">
            <v>E07000125</v>
          </cell>
          <cell r="D67" t="str">
            <v>Rossendale</v>
          </cell>
          <cell r="F67">
            <v>4</v>
          </cell>
          <cell r="G67">
            <v>29</v>
          </cell>
          <cell r="H67">
            <v>15</v>
          </cell>
          <cell r="I67">
            <v>0</v>
          </cell>
          <cell r="J67">
            <v>0</v>
          </cell>
          <cell r="K67">
            <v>0</v>
          </cell>
          <cell r="L67">
            <v>0</v>
          </cell>
          <cell r="M67">
            <v>0</v>
          </cell>
          <cell r="N67">
            <v>15</v>
          </cell>
          <cell r="P67">
            <v>0.52</v>
          </cell>
          <cell r="Q67">
            <v>2</v>
          </cell>
          <cell r="R67">
            <v>7</v>
          </cell>
          <cell r="S67">
            <v>1</v>
          </cell>
          <cell r="T67">
            <v>25</v>
          </cell>
          <cell r="V67">
            <v>0</v>
          </cell>
          <cell r="W67">
            <v>4</v>
          </cell>
          <cell r="X67">
            <v>0</v>
          </cell>
          <cell r="Y67">
            <v>0</v>
          </cell>
          <cell r="Z67">
            <v>0</v>
          </cell>
          <cell r="AB67">
            <v>4</v>
          </cell>
          <cell r="AD67">
            <v>0.14000000000000001</v>
          </cell>
          <cell r="AF67">
            <v>7</v>
          </cell>
        </row>
        <row r="68">
          <cell r="C68" t="str">
            <v>E07000126</v>
          </cell>
          <cell r="D68" t="str">
            <v>South Ribble</v>
          </cell>
          <cell r="F68">
            <v>4</v>
          </cell>
          <cell r="G68">
            <v>47</v>
          </cell>
          <cell r="H68">
            <v>40</v>
          </cell>
          <cell r="I68">
            <v>1</v>
          </cell>
          <cell r="J68">
            <v>0</v>
          </cell>
          <cell r="K68">
            <v>0</v>
          </cell>
          <cell r="L68">
            <v>0</v>
          </cell>
          <cell r="M68">
            <v>0</v>
          </cell>
          <cell r="N68">
            <v>43</v>
          </cell>
          <cell r="P68">
            <v>0.91</v>
          </cell>
          <cell r="Q68">
            <v>14</v>
          </cell>
          <cell r="R68">
            <v>10</v>
          </cell>
          <cell r="S68">
            <v>30</v>
          </cell>
          <cell r="T68">
            <v>97</v>
          </cell>
          <cell r="V68">
            <v>2</v>
          </cell>
          <cell r="W68">
            <v>0</v>
          </cell>
          <cell r="X68">
            <v>27</v>
          </cell>
          <cell r="Y68">
            <v>0</v>
          </cell>
          <cell r="Z68">
            <v>3</v>
          </cell>
          <cell r="AB68">
            <v>32</v>
          </cell>
          <cell r="AD68">
            <v>0.68</v>
          </cell>
          <cell r="AF68">
            <v>16</v>
          </cell>
        </row>
        <row r="69">
          <cell r="C69" t="str">
            <v>E07000127</v>
          </cell>
          <cell r="D69" t="str">
            <v>West Lancashire</v>
          </cell>
          <cell r="F69">
            <v>4</v>
          </cell>
          <cell r="G69">
            <v>46</v>
          </cell>
          <cell r="H69">
            <v>65</v>
          </cell>
          <cell r="I69">
            <v>2</v>
          </cell>
          <cell r="J69">
            <v>1</v>
          </cell>
          <cell r="K69">
            <v>0</v>
          </cell>
          <cell r="L69">
            <v>0</v>
          </cell>
          <cell r="M69">
            <v>0</v>
          </cell>
          <cell r="N69">
            <v>68</v>
          </cell>
          <cell r="P69">
            <v>1.48</v>
          </cell>
          <cell r="Q69">
            <v>16</v>
          </cell>
          <cell r="R69">
            <v>28</v>
          </cell>
          <cell r="S69">
            <v>27</v>
          </cell>
          <cell r="T69">
            <v>139</v>
          </cell>
          <cell r="V69">
            <v>0</v>
          </cell>
          <cell r="W69">
            <v>0</v>
          </cell>
          <cell r="X69">
            <v>2</v>
          </cell>
          <cell r="Y69">
            <v>0</v>
          </cell>
          <cell r="Z69">
            <v>0</v>
          </cell>
          <cell r="AB69">
            <v>2</v>
          </cell>
          <cell r="AD69">
            <v>0.04</v>
          </cell>
          <cell r="AF69">
            <v>9</v>
          </cell>
        </row>
        <row r="70">
          <cell r="C70" t="str">
            <v>E07000128</v>
          </cell>
          <cell r="D70" t="str">
            <v>Wyre</v>
          </cell>
          <cell r="F70">
            <v>4</v>
          </cell>
          <cell r="G70">
            <v>48</v>
          </cell>
          <cell r="H70">
            <v>10</v>
          </cell>
          <cell r="I70">
            <v>0</v>
          </cell>
          <cell r="J70">
            <v>0</v>
          </cell>
          <cell r="K70">
            <v>0</v>
          </cell>
          <cell r="L70">
            <v>0</v>
          </cell>
          <cell r="M70">
            <v>0</v>
          </cell>
          <cell r="N70">
            <v>10</v>
          </cell>
          <cell r="P70">
            <v>0.21</v>
          </cell>
          <cell r="Q70">
            <v>3</v>
          </cell>
          <cell r="R70">
            <v>6</v>
          </cell>
          <cell r="S70">
            <v>23</v>
          </cell>
          <cell r="T70">
            <v>42</v>
          </cell>
          <cell r="V70">
            <v>1</v>
          </cell>
          <cell r="W70">
            <v>0</v>
          </cell>
          <cell r="X70">
            <v>0</v>
          </cell>
          <cell r="Y70">
            <v>0</v>
          </cell>
          <cell r="Z70">
            <v>0</v>
          </cell>
          <cell r="AB70">
            <v>1</v>
          </cell>
          <cell r="AD70">
            <v>0.02</v>
          </cell>
          <cell r="AF70">
            <v>2</v>
          </cell>
        </row>
        <row r="71">
          <cell r="C71" t="str">
            <v>E11000002</v>
          </cell>
          <cell r="D71" t="str">
            <v>Merseyside</v>
          </cell>
        </row>
        <row r="72">
          <cell r="C72" t="str">
            <v>E08000011</v>
          </cell>
          <cell r="D72" t="str">
            <v>Knowsley</v>
          </cell>
          <cell r="F72">
            <v>4</v>
          </cell>
          <cell r="G72">
            <v>62</v>
          </cell>
          <cell r="H72">
            <v>63</v>
          </cell>
          <cell r="I72">
            <v>0</v>
          </cell>
          <cell r="J72">
            <v>0</v>
          </cell>
          <cell r="K72">
            <v>2</v>
          </cell>
          <cell r="L72">
            <v>0</v>
          </cell>
          <cell r="M72">
            <v>1</v>
          </cell>
          <cell r="N72">
            <v>66</v>
          </cell>
          <cell r="P72">
            <v>1.06</v>
          </cell>
          <cell r="Q72">
            <v>19</v>
          </cell>
          <cell r="R72">
            <v>36</v>
          </cell>
          <cell r="S72">
            <v>100</v>
          </cell>
          <cell r="T72">
            <v>221</v>
          </cell>
          <cell r="V72">
            <v>6</v>
          </cell>
          <cell r="W72">
            <v>7</v>
          </cell>
          <cell r="X72">
            <v>0</v>
          </cell>
          <cell r="Y72">
            <v>0</v>
          </cell>
          <cell r="Z72">
            <v>1</v>
          </cell>
          <cell r="AB72">
            <v>14</v>
          </cell>
          <cell r="AD72">
            <v>0.23</v>
          </cell>
          <cell r="AF72">
            <v>0</v>
          </cell>
        </row>
        <row r="73">
          <cell r="C73" t="str">
            <v>E08000012</v>
          </cell>
          <cell r="D73" t="str">
            <v>Liverpool</v>
          </cell>
          <cell r="F73">
            <v>4</v>
          </cell>
          <cell r="G73">
            <v>207</v>
          </cell>
          <cell r="H73">
            <v>127</v>
          </cell>
          <cell r="I73">
            <v>21</v>
          </cell>
          <cell r="J73">
            <v>15</v>
          </cell>
          <cell r="K73">
            <v>7</v>
          </cell>
          <cell r="L73">
            <v>10</v>
          </cell>
          <cell r="M73">
            <v>5</v>
          </cell>
          <cell r="N73">
            <v>187</v>
          </cell>
          <cell r="P73">
            <v>0.9</v>
          </cell>
          <cell r="Q73">
            <v>16</v>
          </cell>
          <cell r="R73">
            <v>97</v>
          </cell>
          <cell r="S73">
            <v>224</v>
          </cell>
          <cell r="T73">
            <v>524</v>
          </cell>
          <cell r="V73">
            <v>0</v>
          </cell>
          <cell r="W73">
            <v>41</v>
          </cell>
          <cell r="X73">
            <v>0</v>
          </cell>
          <cell r="Y73">
            <v>0</v>
          </cell>
          <cell r="Z73">
            <v>0</v>
          </cell>
          <cell r="AB73">
            <v>41</v>
          </cell>
          <cell r="AD73">
            <v>0.2</v>
          </cell>
          <cell r="AF73">
            <v>0</v>
          </cell>
        </row>
        <row r="74">
          <cell r="C74" t="str">
            <v>E08000014</v>
          </cell>
          <cell r="D74" t="str">
            <v>Sefton</v>
          </cell>
          <cell r="F74">
            <v>4</v>
          </cell>
          <cell r="G74">
            <v>118</v>
          </cell>
          <cell r="H74">
            <v>57</v>
          </cell>
          <cell r="I74">
            <v>1</v>
          </cell>
          <cell r="J74">
            <v>1</v>
          </cell>
          <cell r="K74">
            <v>0</v>
          </cell>
          <cell r="L74">
            <v>0</v>
          </cell>
          <cell r="M74">
            <v>0</v>
          </cell>
          <cell r="N74">
            <v>59</v>
          </cell>
          <cell r="P74">
            <v>0.5</v>
          </cell>
          <cell r="Q74">
            <v>7</v>
          </cell>
          <cell r="R74">
            <v>88</v>
          </cell>
          <cell r="S74">
            <v>24</v>
          </cell>
          <cell r="T74">
            <v>178</v>
          </cell>
          <cell r="V74">
            <v>2</v>
          </cell>
          <cell r="W74">
            <v>0</v>
          </cell>
          <cell r="X74">
            <v>6</v>
          </cell>
          <cell r="Y74">
            <v>0</v>
          </cell>
          <cell r="Z74">
            <v>0</v>
          </cell>
          <cell r="AB74">
            <v>8</v>
          </cell>
          <cell r="AD74">
            <v>7.0000000000000007E-2</v>
          </cell>
          <cell r="AF74">
            <v>0</v>
          </cell>
        </row>
        <row r="75">
          <cell r="C75" t="str">
            <v>E08000013</v>
          </cell>
          <cell r="D75" t="str">
            <v>St. Helens</v>
          </cell>
          <cell r="F75">
            <v>4</v>
          </cell>
          <cell r="G75">
            <v>76</v>
          </cell>
          <cell r="H75">
            <v>143</v>
          </cell>
          <cell r="I75">
            <v>1</v>
          </cell>
          <cell r="J75">
            <v>0</v>
          </cell>
          <cell r="K75">
            <v>0</v>
          </cell>
          <cell r="L75">
            <v>0</v>
          </cell>
          <cell r="M75">
            <v>7</v>
          </cell>
          <cell r="N75">
            <v>151</v>
          </cell>
          <cell r="P75">
            <v>1.99</v>
          </cell>
          <cell r="Q75">
            <v>23</v>
          </cell>
          <cell r="R75">
            <v>10</v>
          </cell>
          <cell r="S75">
            <v>48</v>
          </cell>
          <cell r="T75">
            <v>232</v>
          </cell>
          <cell r="V75">
            <v>0</v>
          </cell>
          <cell r="W75">
            <v>5</v>
          </cell>
          <cell r="X75">
            <v>0</v>
          </cell>
          <cell r="Y75">
            <v>0</v>
          </cell>
          <cell r="Z75">
            <v>16</v>
          </cell>
          <cell r="AB75">
            <v>21</v>
          </cell>
          <cell r="AD75">
            <v>0.28000000000000003</v>
          </cell>
          <cell r="AF75">
            <v>12</v>
          </cell>
        </row>
        <row r="76">
          <cell r="C76" t="str">
            <v>E08000015</v>
          </cell>
          <cell r="D76" t="str">
            <v>Wirral</v>
          </cell>
          <cell r="F76">
            <v>4</v>
          </cell>
          <cell r="G76">
            <v>141</v>
          </cell>
          <cell r="H76">
            <v>162</v>
          </cell>
          <cell r="I76">
            <v>1</v>
          </cell>
          <cell r="J76">
            <v>1</v>
          </cell>
          <cell r="K76">
            <v>0</v>
          </cell>
          <cell r="L76">
            <v>0</v>
          </cell>
          <cell r="M76">
            <v>1</v>
          </cell>
          <cell r="N76">
            <v>165</v>
          </cell>
          <cell r="P76">
            <v>1.17</v>
          </cell>
          <cell r="Q76">
            <v>36</v>
          </cell>
          <cell r="R76">
            <v>26</v>
          </cell>
          <cell r="S76">
            <v>78</v>
          </cell>
          <cell r="T76">
            <v>305</v>
          </cell>
          <cell r="V76">
            <v>5</v>
          </cell>
          <cell r="W76">
            <v>1</v>
          </cell>
          <cell r="X76">
            <v>3</v>
          </cell>
          <cell r="Y76">
            <v>1</v>
          </cell>
          <cell r="Z76">
            <v>0</v>
          </cell>
          <cell r="AB76">
            <v>10</v>
          </cell>
          <cell r="AD76">
            <v>7.0000000000000007E-2</v>
          </cell>
          <cell r="AF76">
            <v>16</v>
          </cell>
        </row>
        <row r="78">
          <cell r="C78" t="str">
            <v>E06000011</v>
          </cell>
          <cell r="D78" t="str">
            <v>East Riding of Yorkshire UA</v>
          </cell>
          <cell r="F78">
            <v>4</v>
          </cell>
          <cell r="G78">
            <v>145</v>
          </cell>
          <cell r="H78">
            <v>352</v>
          </cell>
          <cell r="I78">
            <v>1</v>
          </cell>
          <cell r="J78">
            <v>2</v>
          </cell>
          <cell r="K78">
            <v>2</v>
          </cell>
          <cell r="L78">
            <v>0</v>
          </cell>
          <cell r="M78">
            <v>0</v>
          </cell>
          <cell r="N78">
            <v>359</v>
          </cell>
          <cell r="P78">
            <v>2.48</v>
          </cell>
          <cell r="Q78">
            <v>50</v>
          </cell>
          <cell r="R78">
            <v>161</v>
          </cell>
          <cell r="S78">
            <v>273</v>
          </cell>
          <cell r="T78">
            <v>843</v>
          </cell>
          <cell r="V78">
            <v>2</v>
          </cell>
          <cell r="W78">
            <v>0</v>
          </cell>
          <cell r="X78">
            <v>40</v>
          </cell>
          <cell r="Y78">
            <v>0</v>
          </cell>
          <cell r="Z78">
            <v>0</v>
          </cell>
          <cell r="AB78">
            <v>42</v>
          </cell>
          <cell r="AD78">
            <v>0.28999999999999998</v>
          </cell>
          <cell r="AF78">
            <v>21</v>
          </cell>
        </row>
        <row r="79">
          <cell r="C79" t="str">
            <v>E06000010</v>
          </cell>
          <cell r="D79" t="str">
            <v>Kingston upon Hull, City of UA</v>
          </cell>
          <cell r="F79">
            <v>4</v>
          </cell>
          <cell r="G79">
            <v>113</v>
          </cell>
          <cell r="H79">
            <v>516</v>
          </cell>
          <cell r="I79">
            <v>14</v>
          </cell>
          <cell r="J79">
            <v>15</v>
          </cell>
          <cell r="K79">
            <v>5</v>
          </cell>
          <cell r="L79">
            <v>10</v>
          </cell>
          <cell r="M79">
            <v>3</v>
          </cell>
          <cell r="N79">
            <v>567</v>
          </cell>
          <cell r="P79">
            <v>5.0199999999999996</v>
          </cell>
          <cell r="Q79">
            <v>41</v>
          </cell>
          <cell r="R79">
            <v>288</v>
          </cell>
          <cell r="S79">
            <v>14</v>
          </cell>
          <cell r="T79">
            <v>910</v>
          </cell>
          <cell r="V79">
            <v>6</v>
          </cell>
          <cell r="W79">
            <v>0</v>
          </cell>
          <cell r="X79">
            <v>36</v>
          </cell>
          <cell r="Y79">
            <v>4</v>
          </cell>
          <cell r="Z79">
            <v>0</v>
          </cell>
          <cell r="AB79">
            <v>46</v>
          </cell>
          <cell r="AD79">
            <v>0.41</v>
          </cell>
          <cell r="AF79">
            <v>82</v>
          </cell>
        </row>
        <row r="80">
          <cell r="C80" t="str">
            <v>E06000012</v>
          </cell>
          <cell r="D80" t="str">
            <v>North East Lincolnshire UA</v>
          </cell>
          <cell r="F80">
            <v>4</v>
          </cell>
          <cell r="G80">
            <v>70</v>
          </cell>
          <cell r="H80">
            <v>167</v>
          </cell>
          <cell r="I80">
            <v>2</v>
          </cell>
          <cell r="J80">
            <v>0</v>
          </cell>
          <cell r="K80">
            <v>2</v>
          </cell>
          <cell r="L80">
            <v>0</v>
          </cell>
          <cell r="M80">
            <v>0</v>
          </cell>
          <cell r="N80">
            <v>174</v>
          </cell>
          <cell r="P80">
            <v>2.4900000000000002</v>
          </cell>
          <cell r="Q80">
            <v>28</v>
          </cell>
          <cell r="R80">
            <v>30</v>
          </cell>
          <cell r="S80">
            <v>16</v>
          </cell>
          <cell r="T80">
            <v>248</v>
          </cell>
          <cell r="V80">
            <v>7</v>
          </cell>
          <cell r="W80">
            <v>0</v>
          </cell>
          <cell r="X80">
            <v>0</v>
          </cell>
          <cell r="Y80">
            <v>0</v>
          </cell>
          <cell r="Z80">
            <v>6</v>
          </cell>
          <cell r="AB80">
            <v>13</v>
          </cell>
          <cell r="AD80">
            <v>0.19</v>
          </cell>
          <cell r="AF80">
            <v>42</v>
          </cell>
        </row>
        <row r="81">
          <cell r="C81" t="str">
            <v>E06000013</v>
          </cell>
          <cell r="D81" t="str">
            <v>North Lincolnshire UA</v>
          </cell>
          <cell r="F81">
            <v>4</v>
          </cell>
          <cell r="G81">
            <v>71</v>
          </cell>
          <cell r="H81">
            <v>59</v>
          </cell>
          <cell r="I81">
            <v>0</v>
          </cell>
          <cell r="J81">
            <v>1</v>
          </cell>
          <cell r="K81">
            <v>0</v>
          </cell>
          <cell r="L81">
            <v>0</v>
          </cell>
          <cell r="M81">
            <v>1</v>
          </cell>
          <cell r="N81">
            <v>61</v>
          </cell>
          <cell r="P81">
            <v>0.86</v>
          </cell>
          <cell r="Q81">
            <v>7</v>
          </cell>
          <cell r="R81">
            <v>4</v>
          </cell>
          <cell r="S81">
            <v>0</v>
          </cell>
          <cell r="T81">
            <v>72</v>
          </cell>
          <cell r="V81">
            <v>4</v>
          </cell>
          <cell r="W81">
            <v>2</v>
          </cell>
          <cell r="X81">
            <v>10</v>
          </cell>
          <cell r="Y81">
            <v>0</v>
          </cell>
          <cell r="Z81">
            <v>0</v>
          </cell>
          <cell r="AB81">
            <v>16</v>
          </cell>
          <cell r="AD81">
            <v>0.23</v>
          </cell>
          <cell r="AF81">
            <v>6</v>
          </cell>
        </row>
        <row r="82">
          <cell r="C82" t="str">
            <v>E06000014</v>
          </cell>
          <cell r="D82" t="str">
            <v>York UA</v>
          </cell>
          <cell r="F82">
            <v>4</v>
          </cell>
          <cell r="G82">
            <v>84</v>
          </cell>
          <cell r="H82">
            <v>134</v>
          </cell>
          <cell r="I82">
            <v>2</v>
          </cell>
          <cell r="J82">
            <v>0</v>
          </cell>
          <cell r="K82">
            <v>0</v>
          </cell>
          <cell r="L82">
            <v>0</v>
          </cell>
          <cell r="M82">
            <v>10</v>
          </cell>
          <cell r="N82">
            <v>146</v>
          </cell>
          <cell r="P82">
            <v>1.74</v>
          </cell>
          <cell r="Q82">
            <v>43</v>
          </cell>
          <cell r="R82">
            <v>22</v>
          </cell>
          <cell r="S82">
            <v>7</v>
          </cell>
          <cell r="T82">
            <v>218</v>
          </cell>
          <cell r="V82">
            <v>5</v>
          </cell>
          <cell r="W82">
            <v>17</v>
          </cell>
          <cell r="X82">
            <v>77</v>
          </cell>
          <cell r="Y82">
            <v>0</v>
          </cell>
          <cell r="Z82">
            <v>0</v>
          </cell>
          <cell r="AB82">
            <v>99</v>
          </cell>
          <cell r="AD82">
            <v>1.18</v>
          </cell>
          <cell r="AF82">
            <v>0</v>
          </cell>
        </row>
        <row r="84">
          <cell r="C84" t="str">
            <v>E10000023</v>
          </cell>
          <cell r="D84" t="str">
            <v>North Yorkshire</v>
          </cell>
        </row>
        <row r="85">
          <cell r="C85" t="str">
            <v>E07000163</v>
          </cell>
          <cell r="D85" t="str">
            <v>Craven</v>
          </cell>
          <cell r="F85">
            <v>4</v>
          </cell>
          <cell r="G85">
            <v>25</v>
          </cell>
          <cell r="H85">
            <v>16</v>
          </cell>
          <cell r="I85">
            <v>0</v>
          </cell>
          <cell r="J85">
            <v>0</v>
          </cell>
          <cell r="K85">
            <v>0</v>
          </cell>
          <cell r="L85">
            <v>0</v>
          </cell>
          <cell r="M85">
            <v>0</v>
          </cell>
          <cell r="N85">
            <v>16</v>
          </cell>
          <cell r="P85">
            <v>0.64</v>
          </cell>
          <cell r="Q85">
            <v>1</v>
          </cell>
          <cell r="R85">
            <v>10</v>
          </cell>
          <cell r="S85">
            <v>21</v>
          </cell>
          <cell r="T85">
            <v>48</v>
          </cell>
          <cell r="V85">
            <v>0</v>
          </cell>
          <cell r="W85">
            <v>4</v>
          </cell>
          <cell r="X85">
            <v>0</v>
          </cell>
          <cell r="Y85">
            <v>0</v>
          </cell>
          <cell r="Z85">
            <v>0</v>
          </cell>
          <cell r="AB85">
            <v>4</v>
          </cell>
          <cell r="AD85">
            <v>0.16</v>
          </cell>
          <cell r="AF85">
            <v>0</v>
          </cell>
        </row>
        <row r="86">
          <cell r="C86" t="str">
            <v>E07000164</v>
          </cell>
          <cell r="D86" t="str">
            <v>Hambleton</v>
          </cell>
          <cell r="F86">
            <v>4</v>
          </cell>
          <cell r="G86">
            <v>39</v>
          </cell>
          <cell r="H86">
            <v>113</v>
          </cell>
          <cell r="I86">
            <v>0</v>
          </cell>
          <cell r="J86">
            <v>0</v>
          </cell>
          <cell r="K86">
            <v>0</v>
          </cell>
          <cell r="L86">
            <v>0</v>
          </cell>
          <cell r="M86">
            <v>1</v>
          </cell>
          <cell r="N86">
            <v>114</v>
          </cell>
          <cell r="P86">
            <v>2.92</v>
          </cell>
          <cell r="Q86">
            <v>7</v>
          </cell>
          <cell r="R86">
            <v>6</v>
          </cell>
          <cell r="S86">
            <v>34</v>
          </cell>
          <cell r="T86">
            <v>161</v>
          </cell>
          <cell r="V86">
            <v>2</v>
          </cell>
          <cell r="W86">
            <v>5</v>
          </cell>
          <cell r="X86">
            <v>0</v>
          </cell>
          <cell r="Y86">
            <v>11</v>
          </cell>
          <cell r="Z86">
            <v>0</v>
          </cell>
          <cell r="AB86">
            <v>18</v>
          </cell>
          <cell r="AD86">
            <v>0.46</v>
          </cell>
          <cell r="AF86">
            <v>20</v>
          </cell>
        </row>
        <row r="87">
          <cell r="C87" t="str">
            <v>E07000165</v>
          </cell>
          <cell r="D87" t="str">
            <v>Harrogate</v>
          </cell>
          <cell r="F87">
            <v>4</v>
          </cell>
          <cell r="G87">
            <v>68</v>
          </cell>
          <cell r="H87">
            <v>51</v>
          </cell>
          <cell r="I87">
            <v>2</v>
          </cell>
          <cell r="J87">
            <v>0</v>
          </cell>
          <cell r="K87">
            <v>1</v>
          </cell>
          <cell r="L87">
            <v>0</v>
          </cell>
          <cell r="M87">
            <v>7</v>
          </cell>
          <cell r="N87">
            <v>61</v>
          </cell>
          <cell r="P87">
            <v>0.9</v>
          </cell>
          <cell r="Q87">
            <v>15</v>
          </cell>
          <cell r="R87">
            <v>6</v>
          </cell>
          <cell r="S87">
            <v>13</v>
          </cell>
          <cell r="T87">
            <v>95</v>
          </cell>
          <cell r="V87">
            <v>2</v>
          </cell>
          <cell r="W87">
            <v>15</v>
          </cell>
          <cell r="X87">
            <v>20</v>
          </cell>
          <cell r="Y87">
            <v>5</v>
          </cell>
          <cell r="Z87">
            <v>23</v>
          </cell>
          <cell r="AB87">
            <v>65</v>
          </cell>
          <cell r="AD87">
            <v>0.96</v>
          </cell>
          <cell r="AF87">
            <v>2</v>
          </cell>
        </row>
        <row r="88">
          <cell r="C88" t="str">
            <v>E07000166</v>
          </cell>
          <cell r="D88" t="str">
            <v>Richmondshire</v>
          </cell>
          <cell r="F88">
            <v>4</v>
          </cell>
          <cell r="G88">
            <v>21</v>
          </cell>
          <cell r="H88">
            <v>56</v>
          </cell>
          <cell r="I88">
            <v>0</v>
          </cell>
          <cell r="J88">
            <v>0</v>
          </cell>
          <cell r="K88">
            <v>1</v>
          </cell>
          <cell r="L88">
            <v>0</v>
          </cell>
          <cell r="M88">
            <v>0</v>
          </cell>
          <cell r="N88">
            <v>60</v>
          </cell>
          <cell r="P88">
            <v>2.86</v>
          </cell>
          <cell r="Q88">
            <v>3</v>
          </cell>
          <cell r="R88">
            <v>3</v>
          </cell>
          <cell r="S88">
            <v>24</v>
          </cell>
          <cell r="T88">
            <v>90</v>
          </cell>
          <cell r="V88">
            <v>2</v>
          </cell>
          <cell r="W88">
            <v>10</v>
          </cell>
          <cell r="X88">
            <v>0</v>
          </cell>
          <cell r="Y88">
            <v>4</v>
          </cell>
          <cell r="Z88">
            <v>0</v>
          </cell>
          <cell r="AB88">
            <v>16</v>
          </cell>
          <cell r="AD88">
            <v>0.76</v>
          </cell>
          <cell r="AF88">
            <v>17</v>
          </cell>
        </row>
        <row r="89">
          <cell r="C89" t="str">
            <v>E07000167</v>
          </cell>
          <cell r="D89" t="str">
            <v>Ryedale</v>
          </cell>
          <cell r="F89">
            <v>4</v>
          </cell>
          <cell r="G89">
            <v>23</v>
          </cell>
          <cell r="H89">
            <v>15</v>
          </cell>
          <cell r="I89">
            <v>0</v>
          </cell>
          <cell r="J89">
            <v>0</v>
          </cell>
          <cell r="K89">
            <v>0</v>
          </cell>
          <cell r="L89">
            <v>0</v>
          </cell>
          <cell r="M89">
            <v>0</v>
          </cell>
          <cell r="N89">
            <v>16</v>
          </cell>
          <cell r="P89">
            <v>0.7</v>
          </cell>
          <cell r="Q89">
            <v>2</v>
          </cell>
          <cell r="R89">
            <v>8</v>
          </cell>
          <cell r="S89">
            <v>10</v>
          </cell>
          <cell r="T89">
            <v>36</v>
          </cell>
          <cell r="V89">
            <v>0</v>
          </cell>
          <cell r="W89">
            <v>2</v>
          </cell>
          <cell r="X89">
            <v>0</v>
          </cell>
          <cell r="Y89">
            <v>0</v>
          </cell>
          <cell r="Z89">
            <v>4</v>
          </cell>
          <cell r="AB89">
            <v>6</v>
          </cell>
          <cell r="AD89">
            <v>0.26</v>
          </cell>
          <cell r="AF89">
            <v>0</v>
          </cell>
        </row>
        <row r="90">
          <cell r="C90" t="str">
            <v>E07000168</v>
          </cell>
          <cell r="D90" t="str">
            <v>Scarborough</v>
          </cell>
          <cell r="F90">
            <v>4</v>
          </cell>
          <cell r="G90">
            <v>50</v>
          </cell>
          <cell r="H90">
            <v>123</v>
          </cell>
          <cell r="I90">
            <v>0</v>
          </cell>
          <cell r="J90">
            <v>1</v>
          </cell>
          <cell r="K90">
            <v>0</v>
          </cell>
          <cell r="L90">
            <v>0</v>
          </cell>
          <cell r="M90">
            <v>0</v>
          </cell>
          <cell r="N90">
            <v>124</v>
          </cell>
          <cell r="P90">
            <v>2.48</v>
          </cell>
          <cell r="Q90">
            <v>16</v>
          </cell>
          <cell r="R90">
            <v>22</v>
          </cell>
          <cell r="S90">
            <v>68</v>
          </cell>
          <cell r="T90">
            <v>230</v>
          </cell>
          <cell r="V90">
            <v>32</v>
          </cell>
          <cell r="W90">
            <v>0</v>
          </cell>
          <cell r="X90">
            <v>0</v>
          </cell>
          <cell r="Y90">
            <v>25</v>
          </cell>
          <cell r="Z90">
            <v>0</v>
          </cell>
          <cell r="AB90">
            <v>57</v>
          </cell>
          <cell r="AD90">
            <v>1.1400000000000001</v>
          </cell>
          <cell r="AF90">
            <v>8</v>
          </cell>
        </row>
        <row r="91">
          <cell r="C91" t="str">
            <v>E07000169</v>
          </cell>
          <cell r="D91" t="str">
            <v>Selby</v>
          </cell>
          <cell r="F91">
            <v>4</v>
          </cell>
          <cell r="G91">
            <v>35</v>
          </cell>
          <cell r="H91">
            <v>36</v>
          </cell>
          <cell r="I91">
            <v>0</v>
          </cell>
          <cell r="J91">
            <v>0</v>
          </cell>
          <cell r="K91">
            <v>0</v>
          </cell>
          <cell r="L91">
            <v>0</v>
          </cell>
          <cell r="M91">
            <v>0</v>
          </cell>
          <cell r="N91">
            <v>36</v>
          </cell>
          <cell r="P91">
            <v>1.03</v>
          </cell>
          <cell r="Q91">
            <v>4</v>
          </cell>
          <cell r="R91">
            <v>13</v>
          </cell>
          <cell r="S91">
            <v>5</v>
          </cell>
          <cell r="T91">
            <v>58</v>
          </cell>
          <cell r="V91">
            <v>1</v>
          </cell>
          <cell r="W91">
            <v>0</v>
          </cell>
          <cell r="X91">
            <v>4</v>
          </cell>
          <cell r="Y91">
            <v>0</v>
          </cell>
          <cell r="Z91">
            <v>0</v>
          </cell>
          <cell r="AB91">
            <v>5</v>
          </cell>
          <cell r="AD91">
            <v>0.14000000000000001</v>
          </cell>
          <cell r="AF91">
            <v>9</v>
          </cell>
        </row>
        <row r="92">
          <cell r="C92" t="str">
            <v>E11000003</v>
          </cell>
          <cell r="D92" t="str">
            <v>South Yorkshire</v>
          </cell>
        </row>
        <row r="93">
          <cell r="C93" t="str">
            <v>E08000016</v>
          </cell>
          <cell r="D93" t="str">
            <v>Barnsley</v>
          </cell>
          <cell r="F93">
            <v>4</v>
          </cell>
          <cell r="G93">
            <v>102</v>
          </cell>
          <cell r="H93">
            <v>8</v>
          </cell>
          <cell r="I93">
            <v>6</v>
          </cell>
          <cell r="J93">
            <v>4</v>
          </cell>
          <cell r="K93">
            <v>0</v>
          </cell>
          <cell r="L93">
            <v>0</v>
          </cell>
          <cell r="M93">
            <v>1</v>
          </cell>
          <cell r="N93">
            <v>23</v>
          </cell>
          <cell r="P93">
            <v>0.23</v>
          </cell>
          <cell r="Q93">
            <v>14</v>
          </cell>
          <cell r="R93">
            <v>10</v>
          </cell>
          <cell r="S93">
            <v>196</v>
          </cell>
          <cell r="T93">
            <v>243</v>
          </cell>
          <cell r="V93">
            <v>1</v>
          </cell>
          <cell r="W93">
            <v>0</v>
          </cell>
          <cell r="X93">
            <v>6</v>
          </cell>
          <cell r="Y93">
            <v>0</v>
          </cell>
          <cell r="Z93">
            <v>0</v>
          </cell>
          <cell r="AB93">
            <v>7</v>
          </cell>
          <cell r="AD93">
            <v>7.0000000000000007E-2</v>
          </cell>
          <cell r="AF93">
            <v>0</v>
          </cell>
        </row>
        <row r="94">
          <cell r="C94" t="str">
            <v>E08000017</v>
          </cell>
          <cell r="D94" t="str">
            <v>Doncaster</v>
          </cell>
          <cell r="F94">
            <v>4</v>
          </cell>
          <cell r="G94">
            <v>127</v>
          </cell>
          <cell r="H94">
            <v>54</v>
          </cell>
          <cell r="I94">
            <v>0</v>
          </cell>
          <cell r="J94">
            <v>3</v>
          </cell>
          <cell r="K94">
            <v>0</v>
          </cell>
          <cell r="L94">
            <v>0</v>
          </cell>
          <cell r="M94">
            <v>0</v>
          </cell>
          <cell r="N94">
            <v>58</v>
          </cell>
          <cell r="P94">
            <v>0.46</v>
          </cell>
          <cell r="Q94">
            <v>11</v>
          </cell>
          <cell r="R94">
            <v>54</v>
          </cell>
          <cell r="S94">
            <v>56</v>
          </cell>
          <cell r="T94">
            <v>179</v>
          </cell>
          <cell r="V94">
            <v>4</v>
          </cell>
          <cell r="W94">
            <v>0</v>
          </cell>
          <cell r="X94">
            <v>8</v>
          </cell>
          <cell r="Y94">
            <v>0</v>
          </cell>
          <cell r="Z94">
            <v>1</v>
          </cell>
          <cell r="AB94">
            <v>13</v>
          </cell>
          <cell r="AD94">
            <v>0.1</v>
          </cell>
          <cell r="AF94">
            <v>5</v>
          </cell>
        </row>
        <row r="95">
          <cell r="C95" t="str">
            <v>E08000018</v>
          </cell>
          <cell r="D95" t="str">
            <v>Rotherham</v>
          </cell>
          <cell r="F95">
            <v>4</v>
          </cell>
          <cell r="G95">
            <v>109</v>
          </cell>
          <cell r="H95">
            <v>119</v>
          </cell>
          <cell r="I95">
            <v>1</v>
          </cell>
          <cell r="J95">
            <v>7</v>
          </cell>
          <cell r="K95">
            <v>1</v>
          </cell>
          <cell r="L95">
            <v>0</v>
          </cell>
          <cell r="M95">
            <v>0</v>
          </cell>
          <cell r="N95">
            <v>132</v>
          </cell>
          <cell r="P95">
            <v>1.21</v>
          </cell>
          <cell r="Q95">
            <v>12</v>
          </cell>
          <cell r="R95">
            <v>51</v>
          </cell>
          <cell r="S95">
            <v>134</v>
          </cell>
          <cell r="T95">
            <v>329</v>
          </cell>
          <cell r="V95">
            <v>0</v>
          </cell>
          <cell r="W95">
            <v>0</v>
          </cell>
          <cell r="X95">
            <v>23</v>
          </cell>
          <cell r="Y95">
            <v>0</v>
          </cell>
          <cell r="Z95">
            <v>0</v>
          </cell>
          <cell r="AB95">
            <v>23</v>
          </cell>
          <cell r="AD95">
            <v>0.21</v>
          </cell>
          <cell r="AF95">
            <v>54</v>
          </cell>
        </row>
        <row r="96">
          <cell r="C96" t="str">
            <v>E08000019</v>
          </cell>
          <cell r="D96" t="str">
            <v>Sheffield</v>
          </cell>
          <cell r="F96">
            <v>4</v>
          </cell>
          <cell r="G96">
            <v>232</v>
          </cell>
          <cell r="H96">
            <v>786</v>
          </cell>
          <cell r="I96">
            <v>129</v>
          </cell>
          <cell r="J96">
            <v>92</v>
          </cell>
          <cell r="K96">
            <v>55</v>
          </cell>
          <cell r="L96">
            <v>80</v>
          </cell>
          <cell r="M96">
            <v>81</v>
          </cell>
          <cell r="N96">
            <v>1218</v>
          </cell>
          <cell r="P96">
            <v>5.25</v>
          </cell>
          <cell r="Q96">
            <v>134</v>
          </cell>
          <cell r="R96">
            <v>1257</v>
          </cell>
          <cell r="S96">
            <v>595</v>
          </cell>
          <cell r="T96">
            <v>3204</v>
          </cell>
          <cell r="V96">
            <v>23</v>
          </cell>
          <cell r="W96">
            <v>0</v>
          </cell>
          <cell r="X96">
            <v>160</v>
          </cell>
          <cell r="Y96">
            <v>0</v>
          </cell>
          <cell r="Z96">
            <v>0</v>
          </cell>
          <cell r="AB96">
            <v>183</v>
          </cell>
          <cell r="AD96">
            <v>0.79</v>
          </cell>
          <cell r="AF96">
            <v>218</v>
          </cell>
        </row>
        <row r="97">
          <cell r="C97" t="str">
            <v>E11000006</v>
          </cell>
          <cell r="D97" t="str">
            <v>West Yorkshire</v>
          </cell>
        </row>
        <row r="98">
          <cell r="C98" t="str">
            <v>E08000032</v>
          </cell>
          <cell r="D98" t="str">
            <v>Bradford</v>
          </cell>
          <cell r="F98">
            <v>4</v>
          </cell>
          <cell r="G98">
            <v>201</v>
          </cell>
          <cell r="H98">
            <v>202</v>
          </cell>
          <cell r="I98">
            <v>18</v>
          </cell>
          <cell r="J98">
            <v>78</v>
          </cell>
          <cell r="K98">
            <v>10</v>
          </cell>
          <cell r="L98">
            <v>20</v>
          </cell>
          <cell r="M98">
            <v>4</v>
          </cell>
          <cell r="N98">
            <v>329</v>
          </cell>
          <cell r="P98">
            <v>1.64</v>
          </cell>
          <cell r="Q98">
            <v>30</v>
          </cell>
          <cell r="R98">
            <v>116</v>
          </cell>
          <cell r="S98">
            <v>394</v>
          </cell>
          <cell r="T98">
            <v>869</v>
          </cell>
          <cell r="V98">
            <v>24</v>
          </cell>
          <cell r="W98">
            <v>0</v>
          </cell>
          <cell r="X98">
            <v>28</v>
          </cell>
          <cell r="Y98">
            <v>0</v>
          </cell>
          <cell r="Z98">
            <v>0</v>
          </cell>
          <cell r="AB98">
            <v>52</v>
          </cell>
          <cell r="AD98">
            <v>0.26</v>
          </cell>
          <cell r="AF98">
            <v>18</v>
          </cell>
        </row>
        <row r="99">
          <cell r="C99" t="str">
            <v>E08000033</v>
          </cell>
          <cell r="D99" t="str">
            <v>Calderdale</v>
          </cell>
          <cell r="F99">
            <v>4</v>
          </cell>
          <cell r="G99">
            <v>90</v>
          </cell>
          <cell r="H99">
            <v>45</v>
          </cell>
          <cell r="I99">
            <v>1</v>
          </cell>
          <cell r="J99">
            <v>8</v>
          </cell>
          <cell r="K99">
            <v>0</v>
          </cell>
          <cell r="L99">
            <v>0</v>
          </cell>
          <cell r="M99">
            <v>0</v>
          </cell>
          <cell r="N99">
            <v>58</v>
          </cell>
          <cell r="P99">
            <v>0.64</v>
          </cell>
          <cell r="Q99">
            <v>12</v>
          </cell>
          <cell r="R99">
            <v>12</v>
          </cell>
          <cell r="S99">
            <v>56</v>
          </cell>
          <cell r="T99">
            <v>138</v>
          </cell>
          <cell r="V99">
            <v>0</v>
          </cell>
          <cell r="W99">
            <v>4</v>
          </cell>
          <cell r="X99">
            <v>20</v>
          </cell>
          <cell r="Y99">
            <v>1</v>
          </cell>
          <cell r="Z99">
            <v>0</v>
          </cell>
          <cell r="AB99">
            <v>25</v>
          </cell>
          <cell r="AD99">
            <v>0.28000000000000003</v>
          </cell>
          <cell r="AF99">
            <v>0</v>
          </cell>
        </row>
        <row r="100">
          <cell r="C100" t="str">
            <v>E08000034</v>
          </cell>
          <cell r="D100" t="str">
            <v>Kirklees</v>
          </cell>
          <cell r="F100">
            <v>4</v>
          </cell>
          <cell r="G100">
            <v>175</v>
          </cell>
          <cell r="H100">
            <v>257</v>
          </cell>
          <cell r="I100">
            <v>30</v>
          </cell>
          <cell r="J100">
            <v>69</v>
          </cell>
          <cell r="K100">
            <v>19</v>
          </cell>
          <cell r="L100">
            <v>20</v>
          </cell>
          <cell r="M100">
            <v>4</v>
          </cell>
          <cell r="N100">
            <v>401</v>
          </cell>
          <cell r="P100">
            <v>2.29</v>
          </cell>
          <cell r="Q100">
            <v>55</v>
          </cell>
          <cell r="R100">
            <v>114</v>
          </cell>
          <cell r="S100">
            <v>76</v>
          </cell>
          <cell r="T100">
            <v>646</v>
          </cell>
          <cell r="V100">
            <v>17</v>
          </cell>
          <cell r="W100">
            <v>4</v>
          </cell>
          <cell r="X100">
            <v>3</v>
          </cell>
          <cell r="Y100">
            <v>0</v>
          </cell>
          <cell r="Z100">
            <v>55</v>
          </cell>
          <cell r="AB100">
            <v>79</v>
          </cell>
          <cell r="AD100">
            <v>0.45</v>
          </cell>
          <cell r="AF100">
            <v>0</v>
          </cell>
        </row>
        <row r="101">
          <cell r="C101" t="str">
            <v>E08000035</v>
          </cell>
          <cell r="D101" t="str">
            <v>Leeds</v>
          </cell>
          <cell r="F101">
            <v>4</v>
          </cell>
          <cell r="G101">
            <v>325</v>
          </cell>
          <cell r="H101">
            <v>506</v>
          </cell>
          <cell r="I101">
            <v>113</v>
          </cell>
          <cell r="J101">
            <v>52</v>
          </cell>
          <cell r="K101">
            <v>19</v>
          </cell>
          <cell r="L101">
            <v>50</v>
          </cell>
          <cell r="M101">
            <v>26</v>
          </cell>
          <cell r="N101">
            <v>762</v>
          </cell>
          <cell r="P101">
            <v>2.34</v>
          </cell>
          <cell r="Q101">
            <v>38</v>
          </cell>
          <cell r="R101">
            <v>1235</v>
          </cell>
          <cell r="S101">
            <v>2615</v>
          </cell>
          <cell r="T101">
            <v>4650</v>
          </cell>
          <cell r="V101">
            <v>0</v>
          </cell>
          <cell r="W101">
            <v>14</v>
          </cell>
          <cell r="X101">
            <v>11</v>
          </cell>
          <cell r="Y101">
            <v>37</v>
          </cell>
          <cell r="Z101">
            <v>0</v>
          </cell>
          <cell r="AB101">
            <v>62</v>
          </cell>
          <cell r="AD101">
            <v>0.19</v>
          </cell>
          <cell r="AF101">
            <v>72</v>
          </cell>
        </row>
        <row r="102">
          <cell r="C102" t="str">
            <v>E08000036</v>
          </cell>
          <cell r="D102" t="str">
            <v>Wakefield</v>
          </cell>
          <cell r="F102">
            <v>4</v>
          </cell>
          <cell r="G102">
            <v>142</v>
          </cell>
          <cell r="H102">
            <v>175</v>
          </cell>
          <cell r="I102">
            <v>13</v>
          </cell>
          <cell r="J102">
            <v>6</v>
          </cell>
          <cell r="K102">
            <v>3</v>
          </cell>
          <cell r="L102">
            <v>0</v>
          </cell>
          <cell r="M102">
            <v>5</v>
          </cell>
          <cell r="N102">
            <v>204</v>
          </cell>
          <cell r="P102">
            <v>1.44</v>
          </cell>
          <cell r="Q102">
            <v>33</v>
          </cell>
          <cell r="R102">
            <v>153</v>
          </cell>
          <cell r="S102">
            <v>236</v>
          </cell>
          <cell r="T102">
            <v>626</v>
          </cell>
          <cell r="V102">
            <v>9</v>
          </cell>
          <cell r="W102">
            <v>14</v>
          </cell>
          <cell r="X102">
            <v>0</v>
          </cell>
          <cell r="Y102">
            <v>60</v>
          </cell>
          <cell r="Z102">
            <v>0</v>
          </cell>
          <cell r="AB102">
            <v>83</v>
          </cell>
          <cell r="AD102">
            <v>0.57999999999999996</v>
          </cell>
          <cell r="AF102">
            <v>0</v>
          </cell>
        </row>
        <row r="104">
          <cell r="C104" t="str">
            <v>E06000015</v>
          </cell>
          <cell r="D104" t="str">
            <v>Derby UA</v>
          </cell>
          <cell r="F104">
            <v>4</v>
          </cell>
          <cell r="G104">
            <v>104</v>
          </cell>
          <cell r="H104">
            <v>120</v>
          </cell>
          <cell r="I104">
            <v>24</v>
          </cell>
          <cell r="J104">
            <v>14</v>
          </cell>
          <cell r="K104">
            <v>6</v>
          </cell>
          <cell r="L104">
            <v>10</v>
          </cell>
          <cell r="M104">
            <v>0</v>
          </cell>
          <cell r="N104">
            <v>169</v>
          </cell>
          <cell r="P104">
            <v>1.63</v>
          </cell>
          <cell r="Q104">
            <v>55</v>
          </cell>
          <cell r="R104">
            <v>30</v>
          </cell>
          <cell r="S104">
            <v>16</v>
          </cell>
          <cell r="T104">
            <v>270</v>
          </cell>
          <cell r="V104">
            <v>11</v>
          </cell>
          <cell r="W104">
            <v>0</v>
          </cell>
          <cell r="X104">
            <v>16</v>
          </cell>
          <cell r="Y104">
            <v>0</v>
          </cell>
          <cell r="Z104">
            <v>0</v>
          </cell>
          <cell r="AB104">
            <v>27</v>
          </cell>
          <cell r="AD104">
            <v>0.26</v>
          </cell>
          <cell r="AF104">
            <v>28</v>
          </cell>
        </row>
        <row r="105">
          <cell r="C105" t="str">
            <v>E06000016</v>
          </cell>
          <cell r="D105" t="str">
            <v>Leicester UA</v>
          </cell>
          <cell r="F105">
            <v>4</v>
          </cell>
          <cell r="G105">
            <v>124</v>
          </cell>
          <cell r="H105">
            <v>33</v>
          </cell>
          <cell r="I105">
            <v>37</v>
          </cell>
          <cell r="J105">
            <v>12</v>
          </cell>
          <cell r="K105">
            <v>1</v>
          </cell>
          <cell r="L105">
            <v>0</v>
          </cell>
          <cell r="M105">
            <v>7</v>
          </cell>
          <cell r="N105">
            <v>93</v>
          </cell>
          <cell r="P105">
            <v>0.75</v>
          </cell>
          <cell r="Q105">
            <v>61</v>
          </cell>
          <cell r="R105">
            <v>333</v>
          </cell>
          <cell r="S105">
            <v>33</v>
          </cell>
          <cell r="T105">
            <v>520</v>
          </cell>
          <cell r="V105">
            <v>0</v>
          </cell>
          <cell r="W105">
            <v>48</v>
          </cell>
          <cell r="X105">
            <v>0</v>
          </cell>
          <cell r="Y105">
            <v>0</v>
          </cell>
          <cell r="Z105">
            <v>21</v>
          </cell>
          <cell r="AB105">
            <v>69</v>
          </cell>
          <cell r="AD105">
            <v>0.56000000000000005</v>
          </cell>
          <cell r="AF105">
            <v>0</v>
          </cell>
        </row>
        <row r="106">
          <cell r="C106" t="str">
            <v>E06000018</v>
          </cell>
          <cell r="D106" t="str">
            <v>Nottingham UA</v>
          </cell>
          <cell r="F106">
            <v>4</v>
          </cell>
          <cell r="G106">
            <v>127</v>
          </cell>
          <cell r="H106">
            <v>291</v>
          </cell>
          <cell r="I106">
            <v>76</v>
          </cell>
          <cell r="J106">
            <v>47</v>
          </cell>
          <cell r="K106">
            <v>38</v>
          </cell>
          <cell r="L106">
            <v>10</v>
          </cell>
          <cell r="M106">
            <v>15</v>
          </cell>
          <cell r="N106">
            <v>481</v>
          </cell>
          <cell r="P106">
            <v>3.79</v>
          </cell>
          <cell r="Q106">
            <v>73</v>
          </cell>
          <cell r="R106">
            <v>31</v>
          </cell>
          <cell r="S106">
            <v>33</v>
          </cell>
          <cell r="T106">
            <v>618</v>
          </cell>
          <cell r="V106">
            <v>0</v>
          </cell>
          <cell r="W106">
            <v>77</v>
          </cell>
          <cell r="X106">
            <v>1</v>
          </cell>
          <cell r="Y106">
            <v>0</v>
          </cell>
          <cell r="Z106">
            <v>0</v>
          </cell>
          <cell r="AB106">
            <v>78</v>
          </cell>
          <cell r="AD106">
            <v>0.61</v>
          </cell>
          <cell r="AF106">
            <v>40</v>
          </cell>
        </row>
        <row r="107">
          <cell r="C107" t="str">
            <v>E06000017</v>
          </cell>
          <cell r="D107" t="str">
            <v>Rutland UA</v>
          </cell>
          <cell r="F107">
            <v>4</v>
          </cell>
          <cell r="G107">
            <v>15</v>
          </cell>
          <cell r="H107" t="str">
            <v>--</v>
          </cell>
          <cell r="I107" t="str">
            <v>--</v>
          </cell>
          <cell r="J107" t="str">
            <v>--</v>
          </cell>
          <cell r="K107" t="str">
            <v>--</v>
          </cell>
          <cell r="L107" t="str">
            <v>--</v>
          </cell>
          <cell r="M107" t="str">
            <v>--</v>
          </cell>
          <cell r="N107">
            <v>18</v>
          </cell>
          <cell r="P107">
            <v>1.2</v>
          </cell>
          <cell r="Q107" t="str">
            <v>--</v>
          </cell>
          <cell r="R107" t="str">
            <v>--</v>
          </cell>
          <cell r="S107" t="str">
            <v>--</v>
          </cell>
          <cell r="T107" t="str">
            <v>--</v>
          </cell>
          <cell r="V107">
            <v>0</v>
          </cell>
          <cell r="W107">
            <v>0</v>
          </cell>
          <cell r="X107">
            <v>1</v>
          </cell>
          <cell r="Y107">
            <v>0</v>
          </cell>
          <cell r="Z107">
            <v>1</v>
          </cell>
          <cell r="AB107">
            <v>2</v>
          </cell>
          <cell r="AD107">
            <v>0.13</v>
          </cell>
          <cell r="AF107">
            <v>0</v>
          </cell>
        </row>
        <row r="109">
          <cell r="C109" t="str">
            <v>E10000007</v>
          </cell>
          <cell r="D109" t="str">
            <v>Derbyshire</v>
          </cell>
        </row>
        <row r="110">
          <cell r="C110" t="str">
            <v>E07000032</v>
          </cell>
          <cell r="D110" t="str">
            <v>Amber Valley</v>
          </cell>
          <cell r="F110">
            <v>4</v>
          </cell>
          <cell r="G110">
            <v>53</v>
          </cell>
          <cell r="H110">
            <v>60</v>
          </cell>
          <cell r="I110">
            <v>0</v>
          </cell>
          <cell r="J110">
            <v>1</v>
          </cell>
          <cell r="K110">
            <v>0</v>
          </cell>
          <cell r="L110">
            <v>0</v>
          </cell>
          <cell r="M110">
            <v>0</v>
          </cell>
          <cell r="N110">
            <v>61</v>
          </cell>
          <cell r="P110">
            <v>1.1499999999999999</v>
          </cell>
          <cell r="Q110">
            <v>7</v>
          </cell>
          <cell r="R110">
            <v>26</v>
          </cell>
          <cell r="S110">
            <v>148</v>
          </cell>
          <cell r="T110">
            <v>242</v>
          </cell>
          <cell r="V110">
            <v>3</v>
          </cell>
          <cell r="W110">
            <v>8</v>
          </cell>
          <cell r="X110">
            <v>0</v>
          </cell>
          <cell r="Y110">
            <v>8</v>
          </cell>
          <cell r="Z110">
            <v>3</v>
          </cell>
          <cell r="AB110">
            <v>22</v>
          </cell>
          <cell r="AD110">
            <v>0.42</v>
          </cell>
          <cell r="AF110">
            <v>4</v>
          </cell>
        </row>
        <row r="111">
          <cell r="C111" t="str">
            <v>E07000033</v>
          </cell>
          <cell r="D111" t="str">
            <v>Bolsover</v>
          </cell>
          <cell r="F111" t="str">
            <v>--</v>
          </cell>
          <cell r="G111">
            <v>33</v>
          </cell>
          <cell r="H111">
            <v>50</v>
          </cell>
          <cell r="I111">
            <v>0</v>
          </cell>
          <cell r="J111">
            <v>0</v>
          </cell>
          <cell r="K111">
            <v>0</v>
          </cell>
          <cell r="L111">
            <v>0</v>
          </cell>
          <cell r="M111">
            <v>0</v>
          </cell>
          <cell r="N111">
            <v>50</v>
          </cell>
          <cell r="P111">
            <v>1.52</v>
          </cell>
          <cell r="Q111" t="str">
            <v>--</v>
          </cell>
          <cell r="R111" t="str">
            <v>--</v>
          </cell>
          <cell r="S111" t="str">
            <v>--</v>
          </cell>
          <cell r="T111" t="str">
            <v>--</v>
          </cell>
          <cell r="V111">
            <v>0</v>
          </cell>
          <cell r="W111">
            <v>0</v>
          </cell>
          <cell r="X111">
            <v>0</v>
          </cell>
          <cell r="Y111">
            <v>0</v>
          </cell>
          <cell r="Z111">
            <v>0</v>
          </cell>
          <cell r="AB111">
            <v>0</v>
          </cell>
          <cell r="AD111">
            <v>0</v>
          </cell>
          <cell r="AF111">
            <v>0</v>
          </cell>
        </row>
        <row r="112">
          <cell r="C112" t="str">
            <v>E07000034</v>
          </cell>
          <cell r="D112" t="str">
            <v>Chesterfield</v>
          </cell>
          <cell r="F112">
            <v>4</v>
          </cell>
          <cell r="G112">
            <v>47</v>
          </cell>
          <cell r="H112">
            <v>79</v>
          </cell>
          <cell r="I112">
            <v>0</v>
          </cell>
          <cell r="J112">
            <v>1</v>
          </cell>
          <cell r="K112">
            <v>0</v>
          </cell>
          <cell r="L112">
            <v>0</v>
          </cell>
          <cell r="M112">
            <v>0</v>
          </cell>
          <cell r="N112">
            <v>80</v>
          </cell>
          <cell r="P112">
            <v>1.7</v>
          </cell>
          <cell r="Q112">
            <v>4</v>
          </cell>
          <cell r="R112">
            <v>11</v>
          </cell>
          <cell r="S112">
            <v>27</v>
          </cell>
          <cell r="T112">
            <v>122</v>
          </cell>
          <cell r="V112">
            <v>12</v>
          </cell>
          <cell r="W112">
            <v>0</v>
          </cell>
          <cell r="X112">
            <v>15</v>
          </cell>
          <cell r="Y112">
            <v>0</v>
          </cell>
          <cell r="Z112">
            <v>0</v>
          </cell>
          <cell r="AB112">
            <v>27</v>
          </cell>
          <cell r="AD112">
            <v>0.56999999999999995</v>
          </cell>
          <cell r="AF112">
            <v>0</v>
          </cell>
        </row>
        <row r="113">
          <cell r="C113" t="str">
            <v>E07000035</v>
          </cell>
          <cell r="D113" t="str">
            <v>Derbyshire Dales</v>
          </cell>
          <cell r="F113">
            <v>4</v>
          </cell>
          <cell r="G113">
            <v>31</v>
          </cell>
          <cell r="H113">
            <v>31</v>
          </cell>
          <cell r="I113">
            <v>0</v>
          </cell>
          <cell r="J113">
            <v>1</v>
          </cell>
          <cell r="K113">
            <v>0</v>
          </cell>
          <cell r="L113">
            <v>0</v>
          </cell>
          <cell r="M113">
            <v>0</v>
          </cell>
          <cell r="N113">
            <v>32</v>
          </cell>
          <cell r="P113">
            <v>1.03</v>
          </cell>
          <cell r="Q113">
            <v>7</v>
          </cell>
          <cell r="R113">
            <v>47</v>
          </cell>
          <cell r="S113">
            <v>46</v>
          </cell>
          <cell r="T113">
            <v>132</v>
          </cell>
          <cell r="V113">
            <v>0</v>
          </cell>
          <cell r="W113">
            <v>0</v>
          </cell>
          <cell r="X113">
            <v>10</v>
          </cell>
          <cell r="Y113">
            <v>0</v>
          </cell>
          <cell r="Z113">
            <v>0</v>
          </cell>
          <cell r="AB113">
            <v>10</v>
          </cell>
          <cell r="AD113">
            <v>0.32</v>
          </cell>
          <cell r="AF113">
            <v>4</v>
          </cell>
        </row>
        <row r="114">
          <cell r="C114" t="str">
            <v>E07000036</v>
          </cell>
          <cell r="D114" t="str">
            <v>Erewash</v>
          </cell>
          <cell r="F114">
            <v>4</v>
          </cell>
          <cell r="G114">
            <v>49</v>
          </cell>
          <cell r="H114">
            <v>39</v>
          </cell>
          <cell r="I114">
            <v>0</v>
          </cell>
          <cell r="J114">
            <v>1</v>
          </cell>
          <cell r="K114">
            <v>3</v>
          </cell>
          <cell r="L114">
            <v>0</v>
          </cell>
          <cell r="M114">
            <v>0</v>
          </cell>
          <cell r="N114">
            <v>45</v>
          </cell>
          <cell r="P114">
            <v>0.92</v>
          </cell>
          <cell r="Q114">
            <v>10</v>
          </cell>
          <cell r="R114">
            <v>6</v>
          </cell>
          <cell r="S114">
            <v>9</v>
          </cell>
          <cell r="T114">
            <v>70</v>
          </cell>
          <cell r="V114">
            <v>1</v>
          </cell>
          <cell r="W114">
            <v>1</v>
          </cell>
          <cell r="X114">
            <v>0</v>
          </cell>
          <cell r="Y114">
            <v>7</v>
          </cell>
          <cell r="Z114">
            <v>0</v>
          </cell>
          <cell r="AB114">
            <v>9</v>
          </cell>
          <cell r="AD114">
            <v>0.18</v>
          </cell>
          <cell r="AF114">
            <v>1</v>
          </cell>
        </row>
        <row r="115">
          <cell r="C115" t="str">
            <v>E07000037</v>
          </cell>
          <cell r="D115" t="str">
            <v>High Peak</v>
          </cell>
          <cell r="F115">
            <v>4</v>
          </cell>
          <cell r="G115">
            <v>39</v>
          </cell>
          <cell r="H115">
            <v>40</v>
          </cell>
          <cell r="I115">
            <v>0</v>
          </cell>
          <cell r="J115">
            <v>0</v>
          </cell>
          <cell r="K115">
            <v>0</v>
          </cell>
          <cell r="L115">
            <v>0</v>
          </cell>
          <cell r="M115">
            <v>0</v>
          </cell>
          <cell r="N115">
            <v>41</v>
          </cell>
          <cell r="P115">
            <v>1.05</v>
          </cell>
          <cell r="Q115">
            <v>6</v>
          </cell>
          <cell r="R115">
            <v>22</v>
          </cell>
          <cell r="S115">
            <v>20</v>
          </cell>
          <cell r="T115">
            <v>89</v>
          </cell>
          <cell r="V115">
            <v>0</v>
          </cell>
          <cell r="W115">
            <v>0</v>
          </cell>
          <cell r="X115">
            <v>12</v>
          </cell>
          <cell r="Y115">
            <v>0</v>
          </cell>
          <cell r="Z115">
            <v>0</v>
          </cell>
          <cell r="AB115">
            <v>12</v>
          </cell>
          <cell r="AD115">
            <v>0.31</v>
          </cell>
          <cell r="AF115">
            <v>4</v>
          </cell>
        </row>
        <row r="116">
          <cell r="C116" t="str">
            <v>E07000038</v>
          </cell>
          <cell r="D116" t="str">
            <v>North East Derbyshire</v>
          </cell>
          <cell r="F116">
            <v>4</v>
          </cell>
          <cell r="G116">
            <v>43</v>
          </cell>
          <cell r="H116">
            <v>19</v>
          </cell>
          <cell r="I116">
            <v>0</v>
          </cell>
          <cell r="J116">
            <v>0</v>
          </cell>
          <cell r="K116">
            <v>0</v>
          </cell>
          <cell r="L116">
            <v>0</v>
          </cell>
          <cell r="M116">
            <v>0</v>
          </cell>
          <cell r="N116">
            <v>19</v>
          </cell>
          <cell r="P116">
            <v>0.44</v>
          </cell>
          <cell r="Q116">
            <v>7</v>
          </cell>
          <cell r="R116">
            <v>0</v>
          </cell>
          <cell r="S116">
            <v>0</v>
          </cell>
          <cell r="T116">
            <v>26</v>
          </cell>
          <cell r="V116">
            <v>0</v>
          </cell>
          <cell r="W116">
            <v>2</v>
          </cell>
          <cell r="X116">
            <v>3</v>
          </cell>
          <cell r="Y116">
            <v>0</v>
          </cell>
          <cell r="Z116">
            <v>0</v>
          </cell>
          <cell r="AB116">
            <v>5</v>
          </cell>
          <cell r="AD116">
            <v>0.12</v>
          </cell>
          <cell r="AF116">
            <v>1</v>
          </cell>
        </row>
        <row r="117">
          <cell r="C117" t="str">
            <v>E07000039</v>
          </cell>
          <cell r="D117" t="str">
            <v>South Derbyshire</v>
          </cell>
          <cell r="F117">
            <v>4</v>
          </cell>
          <cell r="G117">
            <v>40</v>
          </cell>
          <cell r="H117">
            <v>74</v>
          </cell>
          <cell r="I117">
            <v>0</v>
          </cell>
          <cell r="J117">
            <v>1</v>
          </cell>
          <cell r="K117">
            <v>0</v>
          </cell>
          <cell r="L117">
            <v>0</v>
          </cell>
          <cell r="M117">
            <v>0</v>
          </cell>
          <cell r="N117">
            <v>76</v>
          </cell>
          <cell r="P117">
            <v>1.9</v>
          </cell>
          <cell r="Q117">
            <v>41</v>
          </cell>
          <cell r="R117">
            <v>57</v>
          </cell>
          <cell r="S117">
            <v>29</v>
          </cell>
          <cell r="T117">
            <v>203</v>
          </cell>
          <cell r="V117">
            <v>8</v>
          </cell>
          <cell r="W117">
            <v>2</v>
          </cell>
          <cell r="X117">
            <v>0</v>
          </cell>
          <cell r="Y117">
            <v>0</v>
          </cell>
          <cell r="Z117">
            <v>2</v>
          </cell>
          <cell r="AB117">
            <v>12</v>
          </cell>
          <cell r="AD117">
            <v>0.3</v>
          </cell>
          <cell r="AF117">
            <v>14</v>
          </cell>
        </row>
        <row r="118">
          <cell r="C118" t="str">
            <v>E10000018</v>
          </cell>
          <cell r="D118" t="str">
            <v>Leicestershire</v>
          </cell>
        </row>
        <row r="119">
          <cell r="C119" t="str">
            <v>E07000129</v>
          </cell>
          <cell r="D119" t="str">
            <v>Blaby</v>
          </cell>
          <cell r="F119">
            <v>4</v>
          </cell>
          <cell r="G119">
            <v>39</v>
          </cell>
          <cell r="H119">
            <v>1</v>
          </cell>
          <cell r="I119">
            <v>0</v>
          </cell>
          <cell r="J119">
            <v>0</v>
          </cell>
          <cell r="K119">
            <v>0</v>
          </cell>
          <cell r="L119">
            <v>0</v>
          </cell>
          <cell r="M119">
            <v>0</v>
          </cell>
          <cell r="N119">
            <v>1</v>
          </cell>
          <cell r="P119">
            <v>0.03</v>
          </cell>
          <cell r="Q119">
            <v>4</v>
          </cell>
          <cell r="R119">
            <v>2</v>
          </cell>
          <cell r="S119">
            <v>1</v>
          </cell>
          <cell r="T119">
            <v>8</v>
          </cell>
          <cell r="V119">
            <v>0</v>
          </cell>
          <cell r="W119">
            <v>0</v>
          </cell>
          <cell r="X119">
            <v>0</v>
          </cell>
          <cell r="Y119">
            <v>0</v>
          </cell>
          <cell r="Z119">
            <v>0</v>
          </cell>
          <cell r="AB119">
            <v>0</v>
          </cell>
          <cell r="AD119">
            <v>0</v>
          </cell>
          <cell r="AF119">
            <v>0</v>
          </cell>
        </row>
        <row r="120">
          <cell r="C120" t="str">
            <v>E07000130</v>
          </cell>
          <cell r="D120" t="str">
            <v>Charnwood</v>
          </cell>
          <cell r="F120">
            <v>4</v>
          </cell>
          <cell r="G120">
            <v>67</v>
          </cell>
          <cell r="H120">
            <v>152</v>
          </cell>
          <cell r="I120">
            <v>3</v>
          </cell>
          <cell r="J120">
            <v>7</v>
          </cell>
          <cell r="K120">
            <v>1</v>
          </cell>
          <cell r="L120">
            <v>0</v>
          </cell>
          <cell r="M120">
            <v>1</v>
          </cell>
          <cell r="N120">
            <v>164</v>
          </cell>
          <cell r="P120">
            <v>2.4500000000000002</v>
          </cell>
          <cell r="Q120">
            <v>13</v>
          </cell>
          <cell r="R120">
            <v>3</v>
          </cell>
          <cell r="S120">
            <v>25</v>
          </cell>
          <cell r="T120">
            <v>205</v>
          </cell>
          <cell r="V120">
            <v>9</v>
          </cell>
          <cell r="W120">
            <v>0</v>
          </cell>
          <cell r="X120">
            <v>39</v>
          </cell>
          <cell r="Y120">
            <v>4</v>
          </cell>
          <cell r="Z120">
            <v>0</v>
          </cell>
          <cell r="AB120">
            <v>52</v>
          </cell>
          <cell r="AD120">
            <v>0.78</v>
          </cell>
          <cell r="AF120">
            <v>19</v>
          </cell>
        </row>
        <row r="121">
          <cell r="C121" t="str">
            <v>E07000131</v>
          </cell>
          <cell r="D121" t="str">
            <v>Harborough</v>
          </cell>
          <cell r="F121">
            <v>4</v>
          </cell>
          <cell r="G121">
            <v>35</v>
          </cell>
          <cell r="H121">
            <v>25</v>
          </cell>
          <cell r="I121">
            <v>0</v>
          </cell>
          <cell r="J121">
            <v>0</v>
          </cell>
          <cell r="K121">
            <v>0</v>
          </cell>
          <cell r="L121">
            <v>0</v>
          </cell>
          <cell r="M121">
            <v>0</v>
          </cell>
          <cell r="N121">
            <v>25</v>
          </cell>
          <cell r="P121">
            <v>0.71</v>
          </cell>
          <cell r="Q121">
            <v>7</v>
          </cell>
          <cell r="R121">
            <v>4</v>
          </cell>
          <cell r="S121">
            <v>18</v>
          </cell>
          <cell r="T121">
            <v>54</v>
          </cell>
          <cell r="V121">
            <v>0</v>
          </cell>
          <cell r="W121">
            <v>0</v>
          </cell>
          <cell r="X121">
            <v>1</v>
          </cell>
          <cell r="Y121">
            <v>0</v>
          </cell>
          <cell r="Z121">
            <v>0</v>
          </cell>
          <cell r="AB121">
            <v>1</v>
          </cell>
          <cell r="AD121">
            <v>0.03</v>
          </cell>
          <cell r="AF121">
            <v>3</v>
          </cell>
        </row>
        <row r="122">
          <cell r="C122" t="str">
            <v>E07000132</v>
          </cell>
          <cell r="D122" t="str">
            <v>Hinckley and Bosworth</v>
          </cell>
          <cell r="F122">
            <v>4</v>
          </cell>
          <cell r="G122">
            <v>46</v>
          </cell>
          <cell r="H122">
            <v>84</v>
          </cell>
          <cell r="I122">
            <v>0</v>
          </cell>
          <cell r="J122">
            <v>0</v>
          </cell>
          <cell r="K122">
            <v>0</v>
          </cell>
          <cell r="L122">
            <v>0</v>
          </cell>
          <cell r="M122">
            <v>0</v>
          </cell>
          <cell r="N122">
            <v>84</v>
          </cell>
          <cell r="P122">
            <v>1.83</v>
          </cell>
          <cell r="Q122">
            <v>17</v>
          </cell>
          <cell r="R122">
            <v>42</v>
          </cell>
          <cell r="S122">
            <v>16</v>
          </cell>
          <cell r="T122">
            <v>159</v>
          </cell>
          <cell r="V122">
            <v>1</v>
          </cell>
          <cell r="W122">
            <v>4</v>
          </cell>
          <cell r="X122">
            <v>0</v>
          </cell>
          <cell r="Y122">
            <v>0</v>
          </cell>
          <cell r="Z122">
            <v>0</v>
          </cell>
          <cell r="AB122">
            <v>5</v>
          </cell>
          <cell r="AD122">
            <v>0.11</v>
          </cell>
          <cell r="AF122" t="str">
            <v>--</v>
          </cell>
        </row>
        <row r="123">
          <cell r="C123" t="str">
            <v>E07000133</v>
          </cell>
          <cell r="D123" t="str">
            <v>Melton</v>
          </cell>
          <cell r="F123">
            <v>4</v>
          </cell>
          <cell r="G123">
            <v>22</v>
          </cell>
          <cell r="H123">
            <v>38</v>
          </cell>
          <cell r="I123">
            <v>0</v>
          </cell>
          <cell r="J123">
            <v>0</v>
          </cell>
          <cell r="K123">
            <v>0</v>
          </cell>
          <cell r="L123">
            <v>0</v>
          </cell>
          <cell r="M123">
            <v>0</v>
          </cell>
          <cell r="N123">
            <v>38</v>
          </cell>
          <cell r="P123">
            <v>1.73</v>
          </cell>
          <cell r="Q123">
            <v>5</v>
          </cell>
          <cell r="R123">
            <v>45</v>
          </cell>
          <cell r="S123">
            <v>27</v>
          </cell>
          <cell r="T123">
            <v>115</v>
          </cell>
          <cell r="V123">
            <v>2</v>
          </cell>
          <cell r="W123">
            <v>13</v>
          </cell>
          <cell r="X123">
            <v>5</v>
          </cell>
          <cell r="Y123">
            <v>4</v>
          </cell>
          <cell r="Z123">
            <v>0</v>
          </cell>
          <cell r="AB123">
            <v>24</v>
          </cell>
          <cell r="AD123">
            <v>1.0900000000000001</v>
          </cell>
          <cell r="AF123">
            <v>0</v>
          </cell>
        </row>
        <row r="124">
          <cell r="C124" t="str">
            <v>E07000134</v>
          </cell>
          <cell r="D124" t="str">
            <v>North West Leicestershire</v>
          </cell>
          <cell r="F124">
            <v>4</v>
          </cell>
          <cell r="G124">
            <v>39</v>
          </cell>
          <cell r="H124">
            <v>39</v>
          </cell>
          <cell r="I124">
            <v>0</v>
          </cell>
          <cell r="J124">
            <v>0</v>
          </cell>
          <cell r="K124">
            <v>0</v>
          </cell>
          <cell r="L124">
            <v>0</v>
          </cell>
          <cell r="M124">
            <v>0</v>
          </cell>
          <cell r="N124">
            <v>39</v>
          </cell>
          <cell r="P124">
            <v>1</v>
          </cell>
          <cell r="Q124">
            <v>18</v>
          </cell>
          <cell r="R124">
            <v>15</v>
          </cell>
          <cell r="S124">
            <v>39</v>
          </cell>
          <cell r="T124">
            <v>111</v>
          </cell>
          <cell r="V124">
            <v>0</v>
          </cell>
          <cell r="W124">
            <v>0</v>
          </cell>
          <cell r="X124">
            <v>0</v>
          </cell>
          <cell r="Y124">
            <v>0</v>
          </cell>
          <cell r="Z124">
            <v>0</v>
          </cell>
          <cell r="AB124">
            <v>0</v>
          </cell>
          <cell r="AD124">
            <v>0</v>
          </cell>
          <cell r="AF124">
            <v>0</v>
          </cell>
        </row>
        <row r="125">
          <cell r="C125" t="str">
            <v>E07000135</v>
          </cell>
          <cell r="D125" t="str">
            <v>Oadby and Wigston</v>
          </cell>
          <cell r="F125" t="str">
            <v>--</v>
          </cell>
          <cell r="G125">
            <v>22</v>
          </cell>
          <cell r="H125" t="str">
            <v>--</v>
          </cell>
          <cell r="I125" t="str">
            <v>--</v>
          </cell>
          <cell r="J125" t="str">
            <v>--</v>
          </cell>
          <cell r="K125" t="str">
            <v>--</v>
          </cell>
          <cell r="L125" t="str">
            <v>--</v>
          </cell>
          <cell r="M125" t="str">
            <v>--</v>
          </cell>
          <cell r="N125" t="str">
            <v>--</v>
          </cell>
          <cell r="P125" t="str">
            <v>--</v>
          </cell>
          <cell r="Q125" t="str">
            <v>--</v>
          </cell>
          <cell r="R125" t="str">
            <v>--</v>
          </cell>
          <cell r="S125" t="str">
            <v>--</v>
          </cell>
          <cell r="T125" t="str">
            <v>--</v>
          </cell>
          <cell r="V125">
            <v>0</v>
          </cell>
          <cell r="W125">
            <v>4</v>
          </cell>
          <cell r="X125">
            <v>0</v>
          </cell>
          <cell r="Y125">
            <v>1</v>
          </cell>
          <cell r="Z125">
            <v>0</v>
          </cell>
          <cell r="AB125">
            <v>5</v>
          </cell>
          <cell r="AD125">
            <v>0.23</v>
          </cell>
          <cell r="AF125">
            <v>1</v>
          </cell>
        </row>
        <row r="126">
          <cell r="C126" t="str">
            <v>E10000019</v>
          </cell>
          <cell r="D126" t="str">
            <v>Lincolnshire</v>
          </cell>
        </row>
        <row r="127">
          <cell r="C127" t="str">
            <v>E07000136</v>
          </cell>
          <cell r="D127" t="str">
            <v>Boston</v>
          </cell>
          <cell r="F127">
            <v>4</v>
          </cell>
          <cell r="G127">
            <v>28</v>
          </cell>
          <cell r="H127">
            <v>12</v>
          </cell>
          <cell r="I127">
            <v>1</v>
          </cell>
          <cell r="J127">
            <v>0</v>
          </cell>
          <cell r="K127">
            <v>0</v>
          </cell>
          <cell r="L127">
            <v>0</v>
          </cell>
          <cell r="M127">
            <v>0</v>
          </cell>
          <cell r="N127">
            <v>13</v>
          </cell>
          <cell r="P127">
            <v>0.46</v>
          </cell>
          <cell r="Q127">
            <v>7</v>
          </cell>
          <cell r="R127">
            <v>23</v>
          </cell>
          <cell r="S127">
            <v>27</v>
          </cell>
          <cell r="T127">
            <v>70</v>
          </cell>
          <cell r="V127">
            <v>1</v>
          </cell>
          <cell r="W127">
            <v>3</v>
          </cell>
          <cell r="X127">
            <v>9</v>
          </cell>
          <cell r="Y127">
            <v>0</v>
          </cell>
          <cell r="Z127">
            <v>0</v>
          </cell>
          <cell r="AB127">
            <v>13</v>
          </cell>
          <cell r="AD127">
            <v>0.46</v>
          </cell>
          <cell r="AF127">
            <v>1</v>
          </cell>
        </row>
        <row r="128">
          <cell r="C128" t="str">
            <v>E07000137</v>
          </cell>
          <cell r="D128" t="str">
            <v>East Lindsey</v>
          </cell>
          <cell r="F128">
            <v>4</v>
          </cell>
          <cell r="G128">
            <v>62</v>
          </cell>
          <cell r="H128">
            <v>111</v>
          </cell>
          <cell r="I128">
            <v>0</v>
          </cell>
          <cell r="J128">
            <v>0</v>
          </cell>
          <cell r="K128">
            <v>0</v>
          </cell>
          <cell r="L128">
            <v>0</v>
          </cell>
          <cell r="M128">
            <v>3</v>
          </cell>
          <cell r="N128">
            <v>115</v>
          </cell>
          <cell r="P128">
            <v>1.85</v>
          </cell>
          <cell r="Q128">
            <v>17</v>
          </cell>
          <cell r="R128">
            <v>9</v>
          </cell>
          <cell r="S128">
            <v>72</v>
          </cell>
          <cell r="T128">
            <v>213</v>
          </cell>
          <cell r="V128">
            <v>1</v>
          </cell>
          <cell r="W128">
            <v>4</v>
          </cell>
          <cell r="X128">
            <v>9</v>
          </cell>
          <cell r="Y128">
            <v>9</v>
          </cell>
          <cell r="Z128">
            <v>0</v>
          </cell>
          <cell r="AB128">
            <v>23</v>
          </cell>
          <cell r="AD128">
            <v>0.37</v>
          </cell>
          <cell r="AF128">
            <v>12</v>
          </cell>
        </row>
        <row r="129">
          <cell r="C129" t="str">
            <v>E07000138</v>
          </cell>
          <cell r="D129" t="str">
            <v>Lincoln</v>
          </cell>
          <cell r="F129">
            <v>4</v>
          </cell>
          <cell r="G129">
            <v>40</v>
          </cell>
          <cell r="H129">
            <v>196</v>
          </cell>
          <cell r="I129">
            <v>2</v>
          </cell>
          <cell r="J129">
            <v>1</v>
          </cell>
          <cell r="K129">
            <v>0</v>
          </cell>
          <cell r="L129">
            <v>0</v>
          </cell>
          <cell r="M129">
            <v>0</v>
          </cell>
          <cell r="N129">
            <v>199</v>
          </cell>
          <cell r="P129">
            <v>4.97</v>
          </cell>
          <cell r="Q129">
            <v>18</v>
          </cell>
          <cell r="R129">
            <v>4</v>
          </cell>
          <cell r="S129">
            <v>19</v>
          </cell>
          <cell r="T129">
            <v>240</v>
          </cell>
          <cell r="V129">
            <v>10</v>
          </cell>
          <cell r="W129">
            <v>20</v>
          </cell>
          <cell r="X129">
            <v>2</v>
          </cell>
          <cell r="Y129">
            <v>4</v>
          </cell>
          <cell r="Z129">
            <v>0</v>
          </cell>
          <cell r="AB129">
            <v>36</v>
          </cell>
          <cell r="AD129">
            <v>0.9</v>
          </cell>
          <cell r="AF129">
            <v>0</v>
          </cell>
        </row>
        <row r="130">
          <cell r="C130" t="str">
            <v>E07000139</v>
          </cell>
          <cell r="D130" t="str">
            <v>North Kesteven</v>
          </cell>
          <cell r="F130">
            <v>4</v>
          </cell>
          <cell r="G130">
            <v>47</v>
          </cell>
          <cell r="H130">
            <v>33</v>
          </cell>
          <cell r="I130">
            <v>0</v>
          </cell>
          <cell r="J130">
            <v>0</v>
          </cell>
          <cell r="K130">
            <v>0</v>
          </cell>
          <cell r="L130">
            <v>0</v>
          </cell>
          <cell r="M130">
            <v>0</v>
          </cell>
          <cell r="N130">
            <v>33</v>
          </cell>
          <cell r="P130">
            <v>0.7</v>
          </cell>
          <cell r="Q130">
            <v>5</v>
          </cell>
          <cell r="R130">
            <v>3</v>
          </cell>
          <cell r="S130">
            <v>1</v>
          </cell>
          <cell r="T130">
            <v>42</v>
          </cell>
          <cell r="V130">
            <v>1</v>
          </cell>
          <cell r="W130">
            <v>0</v>
          </cell>
          <cell r="X130">
            <v>8</v>
          </cell>
          <cell r="Y130">
            <v>0</v>
          </cell>
          <cell r="Z130">
            <v>0</v>
          </cell>
          <cell r="AB130">
            <v>9</v>
          </cell>
          <cell r="AD130">
            <v>0.19</v>
          </cell>
          <cell r="AF130">
            <v>0</v>
          </cell>
        </row>
        <row r="131">
          <cell r="C131" t="str">
            <v>E07000140</v>
          </cell>
          <cell r="D131" t="str">
            <v>South Holland</v>
          </cell>
          <cell r="F131">
            <v>4</v>
          </cell>
          <cell r="G131">
            <v>38</v>
          </cell>
          <cell r="H131">
            <v>23</v>
          </cell>
          <cell r="I131">
            <v>0</v>
          </cell>
          <cell r="J131">
            <v>0</v>
          </cell>
          <cell r="K131">
            <v>0</v>
          </cell>
          <cell r="L131">
            <v>0</v>
          </cell>
          <cell r="M131">
            <v>0</v>
          </cell>
          <cell r="N131">
            <v>23</v>
          </cell>
          <cell r="P131">
            <v>0.61</v>
          </cell>
          <cell r="Q131">
            <v>7</v>
          </cell>
          <cell r="R131">
            <v>1</v>
          </cell>
          <cell r="S131">
            <v>15</v>
          </cell>
          <cell r="T131">
            <v>46</v>
          </cell>
          <cell r="V131">
            <v>0</v>
          </cell>
          <cell r="W131">
            <v>0</v>
          </cell>
          <cell r="X131">
            <v>14</v>
          </cell>
          <cell r="Y131">
            <v>0</v>
          </cell>
          <cell r="Z131">
            <v>0</v>
          </cell>
          <cell r="AB131">
            <v>14</v>
          </cell>
          <cell r="AD131">
            <v>0.37</v>
          </cell>
          <cell r="AF131">
            <v>0</v>
          </cell>
        </row>
        <row r="132">
          <cell r="C132" t="str">
            <v>E07000141</v>
          </cell>
          <cell r="D132" t="str">
            <v>South Kesteven</v>
          </cell>
          <cell r="F132">
            <v>4</v>
          </cell>
          <cell r="G132">
            <v>58</v>
          </cell>
          <cell r="H132">
            <v>163</v>
          </cell>
          <cell r="I132">
            <v>0</v>
          </cell>
          <cell r="J132">
            <v>1</v>
          </cell>
          <cell r="K132">
            <v>0</v>
          </cell>
          <cell r="L132">
            <v>0</v>
          </cell>
          <cell r="M132">
            <v>16</v>
          </cell>
          <cell r="N132">
            <v>180</v>
          </cell>
          <cell r="P132">
            <v>3.1</v>
          </cell>
          <cell r="Q132">
            <v>14</v>
          </cell>
          <cell r="R132">
            <v>6</v>
          </cell>
          <cell r="S132">
            <v>16</v>
          </cell>
          <cell r="T132">
            <v>216</v>
          </cell>
          <cell r="V132">
            <v>4</v>
          </cell>
          <cell r="W132">
            <v>0</v>
          </cell>
          <cell r="X132">
            <v>10</v>
          </cell>
          <cell r="Y132">
            <v>0</v>
          </cell>
          <cell r="Z132">
            <v>0</v>
          </cell>
          <cell r="AB132">
            <v>14</v>
          </cell>
          <cell r="AD132">
            <v>0.24</v>
          </cell>
          <cell r="AF132">
            <v>38</v>
          </cell>
        </row>
        <row r="133">
          <cell r="C133" t="str">
            <v>E07000142</v>
          </cell>
          <cell r="D133" t="str">
            <v>West Lindsey</v>
          </cell>
          <cell r="F133">
            <v>4</v>
          </cell>
          <cell r="G133">
            <v>39</v>
          </cell>
          <cell r="H133">
            <v>30</v>
          </cell>
          <cell r="I133">
            <v>0</v>
          </cell>
          <cell r="J133">
            <v>0</v>
          </cell>
          <cell r="K133">
            <v>0</v>
          </cell>
          <cell r="L133">
            <v>0</v>
          </cell>
          <cell r="M133">
            <v>0</v>
          </cell>
          <cell r="N133">
            <v>30</v>
          </cell>
          <cell r="P133">
            <v>0.77</v>
          </cell>
          <cell r="Q133">
            <v>1</v>
          </cell>
          <cell r="R133">
            <v>0</v>
          </cell>
          <cell r="S133">
            <v>0</v>
          </cell>
          <cell r="T133">
            <v>31</v>
          </cell>
          <cell r="V133">
            <v>2</v>
          </cell>
          <cell r="W133">
            <v>0</v>
          </cell>
          <cell r="X133">
            <v>0</v>
          </cell>
          <cell r="Y133">
            <v>0</v>
          </cell>
          <cell r="Z133">
            <v>0</v>
          </cell>
          <cell r="AB133">
            <v>2</v>
          </cell>
          <cell r="AD133">
            <v>0.05</v>
          </cell>
          <cell r="AF133">
            <v>2</v>
          </cell>
        </row>
        <row r="134">
          <cell r="C134" t="str">
            <v>E10000021</v>
          </cell>
          <cell r="D134" t="str">
            <v>Northamptonshire</v>
          </cell>
        </row>
        <row r="135">
          <cell r="C135" t="str">
            <v>E07000150</v>
          </cell>
          <cell r="D135" t="str">
            <v>Corby</v>
          </cell>
          <cell r="F135">
            <v>4</v>
          </cell>
          <cell r="G135">
            <v>26</v>
          </cell>
          <cell r="H135">
            <v>30</v>
          </cell>
          <cell r="I135">
            <v>0</v>
          </cell>
          <cell r="J135">
            <v>0</v>
          </cell>
          <cell r="K135">
            <v>0</v>
          </cell>
          <cell r="L135">
            <v>0</v>
          </cell>
          <cell r="M135">
            <v>0</v>
          </cell>
          <cell r="N135">
            <v>30</v>
          </cell>
          <cell r="P135">
            <v>1.1499999999999999</v>
          </cell>
          <cell r="Q135">
            <v>10</v>
          </cell>
          <cell r="R135">
            <v>4</v>
          </cell>
          <cell r="S135">
            <v>19</v>
          </cell>
          <cell r="T135">
            <v>63</v>
          </cell>
          <cell r="V135">
            <v>1</v>
          </cell>
          <cell r="W135">
            <v>0</v>
          </cell>
          <cell r="X135">
            <v>5</v>
          </cell>
          <cell r="Y135">
            <v>0</v>
          </cell>
          <cell r="Z135">
            <v>0</v>
          </cell>
          <cell r="AB135">
            <v>6</v>
          </cell>
          <cell r="AD135">
            <v>0.23</v>
          </cell>
          <cell r="AF135">
            <v>2</v>
          </cell>
        </row>
        <row r="136">
          <cell r="C136" t="str">
            <v>E07000151</v>
          </cell>
          <cell r="D136" t="str">
            <v>Daventry</v>
          </cell>
          <cell r="F136">
            <v>4</v>
          </cell>
          <cell r="G136">
            <v>32</v>
          </cell>
          <cell r="H136">
            <v>27</v>
          </cell>
          <cell r="I136">
            <v>0</v>
          </cell>
          <cell r="J136">
            <v>0</v>
          </cell>
          <cell r="K136">
            <v>0</v>
          </cell>
          <cell r="L136">
            <v>0</v>
          </cell>
          <cell r="M136">
            <v>0</v>
          </cell>
          <cell r="N136">
            <v>27</v>
          </cell>
          <cell r="P136">
            <v>0.84</v>
          </cell>
          <cell r="Q136">
            <v>13</v>
          </cell>
          <cell r="R136">
            <v>9</v>
          </cell>
          <cell r="S136">
            <v>9</v>
          </cell>
          <cell r="T136">
            <v>58</v>
          </cell>
          <cell r="V136">
            <v>4</v>
          </cell>
          <cell r="W136">
            <v>0</v>
          </cell>
          <cell r="X136">
            <v>0</v>
          </cell>
          <cell r="Y136">
            <v>0</v>
          </cell>
          <cell r="Z136">
            <v>0</v>
          </cell>
          <cell r="AB136">
            <v>4</v>
          </cell>
          <cell r="AD136">
            <v>0.13</v>
          </cell>
          <cell r="AF136">
            <v>0</v>
          </cell>
        </row>
        <row r="137">
          <cell r="C137" t="str">
            <v>E07000152</v>
          </cell>
          <cell r="D137" t="str">
            <v>East Northamptonshire</v>
          </cell>
          <cell r="F137">
            <v>4</v>
          </cell>
          <cell r="G137">
            <v>36</v>
          </cell>
          <cell r="H137">
            <v>48</v>
          </cell>
          <cell r="I137">
            <v>1</v>
          </cell>
          <cell r="J137">
            <v>0</v>
          </cell>
          <cell r="K137">
            <v>1</v>
          </cell>
          <cell r="L137">
            <v>0</v>
          </cell>
          <cell r="M137">
            <v>0</v>
          </cell>
          <cell r="N137">
            <v>52</v>
          </cell>
          <cell r="P137">
            <v>1.44</v>
          </cell>
          <cell r="Q137">
            <v>25</v>
          </cell>
          <cell r="R137">
            <v>44</v>
          </cell>
          <cell r="S137">
            <v>48</v>
          </cell>
          <cell r="T137">
            <v>169</v>
          </cell>
          <cell r="V137">
            <v>4</v>
          </cell>
          <cell r="W137">
            <v>2</v>
          </cell>
          <cell r="X137">
            <v>8</v>
          </cell>
          <cell r="Y137">
            <v>0</v>
          </cell>
          <cell r="Z137">
            <v>11</v>
          </cell>
          <cell r="AB137">
            <v>25</v>
          </cell>
          <cell r="AD137">
            <v>0.69</v>
          </cell>
          <cell r="AF137">
            <v>9</v>
          </cell>
        </row>
        <row r="138">
          <cell r="C138" t="str">
            <v>E07000153</v>
          </cell>
          <cell r="D138" t="str">
            <v>Kettering</v>
          </cell>
          <cell r="F138">
            <v>4</v>
          </cell>
          <cell r="G138">
            <v>40</v>
          </cell>
          <cell r="H138">
            <v>44</v>
          </cell>
          <cell r="I138">
            <v>3</v>
          </cell>
          <cell r="J138">
            <v>0</v>
          </cell>
          <cell r="K138">
            <v>1</v>
          </cell>
          <cell r="L138">
            <v>0</v>
          </cell>
          <cell r="M138">
            <v>0</v>
          </cell>
          <cell r="N138">
            <v>48</v>
          </cell>
          <cell r="P138">
            <v>1.2</v>
          </cell>
          <cell r="Q138">
            <v>12</v>
          </cell>
          <cell r="R138">
            <v>6</v>
          </cell>
          <cell r="S138">
            <v>47</v>
          </cell>
          <cell r="T138">
            <v>113</v>
          </cell>
          <cell r="V138">
            <v>13</v>
          </cell>
          <cell r="W138">
            <v>0</v>
          </cell>
          <cell r="X138">
            <v>7</v>
          </cell>
          <cell r="Y138">
            <v>12</v>
          </cell>
          <cell r="Z138">
            <v>0</v>
          </cell>
          <cell r="AB138">
            <v>32</v>
          </cell>
          <cell r="AD138">
            <v>0.8</v>
          </cell>
          <cell r="AF138">
            <v>2</v>
          </cell>
        </row>
        <row r="139">
          <cell r="C139" t="str">
            <v>E07000154</v>
          </cell>
          <cell r="D139" t="str">
            <v>Northampton</v>
          </cell>
          <cell r="F139">
            <v>4</v>
          </cell>
          <cell r="G139">
            <v>90</v>
          </cell>
          <cell r="H139">
            <v>423</v>
          </cell>
          <cell r="I139">
            <v>63</v>
          </cell>
          <cell r="J139">
            <v>29</v>
          </cell>
          <cell r="K139">
            <v>30</v>
          </cell>
          <cell r="L139">
            <v>0</v>
          </cell>
          <cell r="M139">
            <v>78</v>
          </cell>
          <cell r="N139">
            <v>626</v>
          </cell>
          <cell r="P139">
            <v>6.96</v>
          </cell>
          <cell r="Q139">
            <v>74</v>
          </cell>
          <cell r="R139">
            <v>101</v>
          </cell>
          <cell r="S139">
            <v>30</v>
          </cell>
          <cell r="T139">
            <v>831</v>
          </cell>
          <cell r="V139">
            <v>18</v>
          </cell>
          <cell r="W139">
            <v>0</v>
          </cell>
          <cell r="X139">
            <v>26</v>
          </cell>
          <cell r="Y139">
            <v>0</v>
          </cell>
          <cell r="Z139">
            <v>0</v>
          </cell>
          <cell r="AB139">
            <v>44</v>
          </cell>
          <cell r="AD139">
            <v>0.49</v>
          </cell>
          <cell r="AF139" t="str">
            <v>--</v>
          </cell>
        </row>
        <row r="140">
          <cell r="C140" t="str">
            <v>E07000155</v>
          </cell>
          <cell r="D140" t="str">
            <v>South Northamptonshire</v>
          </cell>
          <cell r="F140">
            <v>4</v>
          </cell>
          <cell r="G140">
            <v>35</v>
          </cell>
          <cell r="H140">
            <v>50</v>
          </cell>
          <cell r="I140">
            <v>0</v>
          </cell>
          <cell r="J140">
            <v>0</v>
          </cell>
          <cell r="K140">
            <v>1</v>
          </cell>
          <cell r="L140">
            <v>0</v>
          </cell>
          <cell r="M140">
            <v>0</v>
          </cell>
          <cell r="N140">
            <v>51</v>
          </cell>
          <cell r="P140">
            <v>1.46</v>
          </cell>
          <cell r="Q140">
            <v>1</v>
          </cell>
          <cell r="R140">
            <v>7</v>
          </cell>
          <cell r="S140">
            <v>7</v>
          </cell>
          <cell r="T140">
            <v>66</v>
          </cell>
          <cell r="V140">
            <v>2</v>
          </cell>
          <cell r="W140">
            <v>0</v>
          </cell>
          <cell r="X140">
            <v>22</v>
          </cell>
          <cell r="Y140">
            <v>0</v>
          </cell>
          <cell r="Z140">
            <v>0</v>
          </cell>
          <cell r="AB140">
            <v>24</v>
          </cell>
          <cell r="AD140">
            <v>0.69</v>
          </cell>
          <cell r="AF140">
            <v>2</v>
          </cell>
        </row>
        <row r="141">
          <cell r="C141" t="str">
            <v>E07000156</v>
          </cell>
          <cell r="D141" t="str">
            <v>Wellingborough</v>
          </cell>
          <cell r="F141">
            <v>4</v>
          </cell>
          <cell r="G141">
            <v>32</v>
          </cell>
          <cell r="H141">
            <v>108</v>
          </cell>
          <cell r="I141">
            <v>12</v>
          </cell>
          <cell r="J141">
            <v>2</v>
          </cell>
          <cell r="K141">
            <v>5</v>
          </cell>
          <cell r="L141">
            <v>0</v>
          </cell>
          <cell r="M141">
            <v>1</v>
          </cell>
          <cell r="N141">
            <v>129</v>
          </cell>
          <cell r="P141">
            <v>4.03</v>
          </cell>
          <cell r="Q141">
            <v>13</v>
          </cell>
          <cell r="R141">
            <v>18</v>
          </cell>
          <cell r="S141">
            <v>84</v>
          </cell>
          <cell r="T141">
            <v>244</v>
          </cell>
          <cell r="V141">
            <v>10</v>
          </cell>
          <cell r="W141">
            <v>0</v>
          </cell>
          <cell r="X141">
            <v>0</v>
          </cell>
          <cell r="Y141">
            <v>27</v>
          </cell>
          <cell r="Z141">
            <v>4</v>
          </cell>
          <cell r="AB141">
            <v>41</v>
          </cell>
          <cell r="AD141">
            <v>1.28</v>
          </cell>
          <cell r="AF141">
            <v>9</v>
          </cell>
        </row>
        <row r="142">
          <cell r="C142" t="str">
            <v>E10000024</v>
          </cell>
          <cell r="D142" t="str">
            <v>Nottinghamshire</v>
          </cell>
        </row>
        <row r="143">
          <cell r="C143" t="str">
            <v>E07000170</v>
          </cell>
          <cell r="D143" t="str">
            <v>Ashfield</v>
          </cell>
          <cell r="F143">
            <v>4</v>
          </cell>
          <cell r="G143">
            <v>51</v>
          </cell>
          <cell r="H143">
            <v>26</v>
          </cell>
          <cell r="I143">
            <v>0</v>
          </cell>
          <cell r="J143">
            <v>0</v>
          </cell>
          <cell r="K143">
            <v>0</v>
          </cell>
          <cell r="L143">
            <v>0</v>
          </cell>
          <cell r="M143">
            <v>0</v>
          </cell>
          <cell r="N143">
            <v>26</v>
          </cell>
          <cell r="P143">
            <v>0.51</v>
          </cell>
          <cell r="Q143">
            <v>6</v>
          </cell>
          <cell r="R143">
            <v>2</v>
          </cell>
          <cell r="S143">
            <v>13</v>
          </cell>
          <cell r="T143">
            <v>47</v>
          </cell>
          <cell r="V143">
            <v>7</v>
          </cell>
          <cell r="W143">
            <v>0</v>
          </cell>
          <cell r="X143">
            <v>13</v>
          </cell>
          <cell r="Y143">
            <v>0</v>
          </cell>
          <cell r="Z143">
            <v>0</v>
          </cell>
          <cell r="AB143">
            <v>20</v>
          </cell>
          <cell r="AD143">
            <v>0.39</v>
          </cell>
          <cell r="AF143">
            <v>0</v>
          </cell>
        </row>
        <row r="144">
          <cell r="C144" t="str">
            <v>E07000171</v>
          </cell>
          <cell r="D144" t="str">
            <v>Bassetlaw</v>
          </cell>
          <cell r="F144">
            <v>4</v>
          </cell>
          <cell r="G144">
            <v>48</v>
          </cell>
          <cell r="H144">
            <v>73</v>
          </cell>
          <cell r="I144">
            <v>1</v>
          </cell>
          <cell r="J144">
            <v>0</v>
          </cell>
          <cell r="K144">
            <v>0</v>
          </cell>
          <cell r="L144">
            <v>0</v>
          </cell>
          <cell r="M144">
            <v>0</v>
          </cell>
          <cell r="N144">
            <v>75</v>
          </cell>
          <cell r="P144">
            <v>1.56</v>
          </cell>
          <cell r="Q144">
            <v>22</v>
          </cell>
          <cell r="R144">
            <v>86</v>
          </cell>
          <cell r="S144">
            <v>126</v>
          </cell>
          <cell r="T144">
            <v>309</v>
          </cell>
          <cell r="V144">
            <v>3</v>
          </cell>
          <cell r="W144">
            <v>2</v>
          </cell>
          <cell r="X144">
            <v>0</v>
          </cell>
          <cell r="Y144">
            <v>0</v>
          </cell>
          <cell r="Z144">
            <v>0</v>
          </cell>
          <cell r="AB144">
            <v>5</v>
          </cell>
          <cell r="AD144">
            <v>0.1</v>
          </cell>
          <cell r="AF144">
            <v>1</v>
          </cell>
        </row>
        <row r="145">
          <cell r="C145" t="str">
            <v>E07000172</v>
          </cell>
          <cell r="D145" t="str">
            <v>Broxtowe</v>
          </cell>
          <cell r="F145">
            <v>4</v>
          </cell>
          <cell r="G145">
            <v>47</v>
          </cell>
          <cell r="H145">
            <v>9</v>
          </cell>
          <cell r="I145">
            <v>0</v>
          </cell>
          <cell r="J145">
            <v>1</v>
          </cell>
          <cell r="K145">
            <v>0</v>
          </cell>
          <cell r="L145">
            <v>0</v>
          </cell>
          <cell r="M145">
            <v>0</v>
          </cell>
          <cell r="N145">
            <v>10</v>
          </cell>
          <cell r="P145">
            <v>0.21</v>
          </cell>
          <cell r="Q145">
            <v>6</v>
          </cell>
          <cell r="R145">
            <v>12</v>
          </cell>
          <cell r="S145">
            <v>13</v>
          </cell>
          <cell r="T145">
            <v>41</v>
          </cell>
          <cell r="V145">
            <v>0</v>
          </cell>
          <cell r="W145">
            <v>0</v>
          </cell>
          <cell r="X145">
            <v>0</v>
          </cell>
          <cell r="Y145">
            <v>0</v>
          </cell>
          <cell r="Z145">
            <v>1</v>
          </cell>
          <cell r="AB145">
            <v>1</v>
          </cell>
          <cell r="AD145">
            <v>0.02</v>
          </cell>
          <cell r="AF145">
            <v>0</v>
          </cell>
        </row>
        <row r="146">
          <cell r="C146" t="str">
            <v>E07000173</v>
          </cell>
          <cell r="D146" t="str">
            <v>Gedling</v>
          </cell>
          <cell r="F146">
            <v>4</v>
          </cell>
          <cell r="G146">
            <v>50</v>
          </cell>
          <cell r="H146">
            <v>47</v>
          </cell>
          <cell r="I146">
            <v>4</v>
          </cell>
          <cell r="J146">
            <v>1</v>
          </cell>
          <cell r="K146">
            <v>4</v>
          </cell>
          <cell r="L146">
            <v>0</v>
          </cell>
          <cell r="M146">
            <v>0</v>
          </cell>
          <cell r="N146">
            <v>56</v>
          </cell>
          <cell r="P146">
            <v>1.1200000000000001</v>
          </cell>
          <cell r="Q146">
            <v>8</v>
          </cell>
          <cell r="R146">
            <v>5</v>
          </cell>
          <cell r="S146">
            <v>19</v>
          </cell>
          <cell r="T146">
            <v>88</v>
          </cell>
          <cell r="V146">
            <v>4</v>
          </cell>
          <cell r="W146">
            <v>1</v>
          </cell>
          <cell r="X146">
            <v>2</v>
          </cell>
          <cell r="Y146">
            <v>3</v>
          </cell>
          <cell r="Z146">
            <v>5</v>
          </cell>
          <cell r="AB146">
            <v>15</v>
          </cell>
          <cell r="AD146">
            <v>0.3</v>
          </cell>
          <cell r="AF146">
            <v>10</v>
          </cell>
        </row>
        <row r="147">
          <cell r="C147" t="str">
            <v>E07000174</v>
          </cell>
          <cell r="D147" t="str">
            <v>Mansfield</v>
          </cell>
          <cell r="F147">
            <v>4</v>
          </cell>
          <cell r="G147">
            <v>45</v>
          </cell>
          <cell r="H147">
            <v>177</v>
          </cell>
          <cell r="I147">
            <v>0</v>
          </cell>
          <cell r="J147">
            <v>1</v>
          </cell>
          <cell r="K147">
            <v>1</v>
          </cell>
          <cell r="L147">
            <v>0</v>
          </cell>
          <cell r="M147">
            <v>0</v>
          </cell>
          <cell r="N147">
            <v>180</v>
          </cell>
          <cell r="P147">
            <v>4</v>
          </cell>
          <cell r="Q147">
            <v>27</v>
          </cell>
          <cell r="R147">
            <v>32</v>
          </cell>
          <cell r="S147">
            <v>116</v>
          </cell>
          <cell r="T147">
            <v>355</v>
          </cell>
          <cell r="V147">
            <v>0</v>
          </cell>
          <cell r="W147">
            <v>0</v>
          </cell>
          <cell r="X147">
            <v>41</v>
          </cell>
          <cell r="Y147">
            <v>0</v>
          </cell>
          <cell r="Z147">
            <v>0</v>
          </cell>
          <cell r="AB147">
            <v>41</v>
          </cell>
          <cell r="AD147">
            <v>0.91</v>
          </cell>
          <cell r="AF147">
            <v>19</v>
          </cell>
        </row>
        <row r="148">
          <cell r="C148" t="str">
            <v>E07000175</v>
          </cell>
          <cell r="D148" t="str">
            <v>Newark and Sherwood</v>
          </cell>
          <cell r="F148">
            <v>4</v>
          </cell>
          <cell r="G148">
            <v>49</v>
          </cell>
          <cell r="H148">
            <v>118</v>
          </cell>
          <cell r="I148">
            <v>1</v>
          </cell>
          <cell r="J148">
            <v>0</v>
          </cell>
          <cell r="K148">
            <v>0</v>
          </cell>
          <cell r="L148">
            <v>0</v>
          </cell>
          <cell r="M148">
            <v>0</v>
          </cell>
          <cell r="N148">
            <v>119</v>
          </cell>
          <cell r="P148">
            <v>2.4300000000000002</v>
          </cell>
          <cell r="Q148">
            <v>5</v>
          </cell>
          <cell r="R148">
            <v>1</v>
          </cell>
          <cell r="S148">
            <v>6</v>
          </cell>
          <cell r="T148">
            <v>131</v>
          </cell>
          <cell r="V148">
            <v>0</v>
          </cell>
          <cell r="W148">
            <v>21</v>
          </cell>
          <cell r="X148">
            <v>0</v>
          </cell>
          <cell r="Y148">
            <v>0</v>
          </cell>
          <cell r="Z148">
            <v>0</v>
          </cell>
          <cell r="AB148">
            <v>21</v>
          </cell>
          <cell r="AD148">
            <v>0.43</v>
          </cell>
          <cell r="AF148">
            <v>5</v>
          </cell>
        </row>
        <row r="149">
          <cell r="C149" t="str">
            <v>E07000176</v>
          </cell>
          <cell r="D149" t="str">
            <v>Rushcliffe</v>
          </cell>
          <cell r="F149">
            <v>4</v>
          </cell>
          <cell r="G149">
            <v>46</v>
          </cell>
          <cell r="H149">
            <v>27</v>
          </cell>
          <cell r="I149">
            <v>0</v>
          </cell>
          <cell r="J149">
            <v>5</v>
          </cell>
          <cell r="K149">
            <v>1</v>
          </cell>
          <cell r="L149">
            <v>0</v>
          </cell>
          <cell r="M149">
            <v>0</v>
          </cell>
          <cell r="N149">
            <v>34</v>
          </cell>
          <cell r="P149">
            <v>0.74</v>
          </cell>
          <cell r="Q149">
            <v>7</v>
          </cell>
          <cell r="R149">
            <v>7</v>
          </cell>
          <cell r="S149">
            <v>7</v>
          </cell>
          <cell r="T149">
            <v>55</v>
          </cell>
          <cell r="V149">
            <v>2</v>
          </cell>
          <cell r="W149">
            <v>9</v>
          </cell>
          <cell r="X149">
            <v>0</v>
          </cell>
          <cell r="Y149">
            <v>0</v>
          </cell>
          <cell r="Z149">
            <v>0</v>
          </cell>
          <cell r="AB149">
            <v>11</v>
          </cell>
          <cell r="AD149">
            <v>0.24</v>
          </cell>
          <cell r="AF149">
            <v>2</v>
          </cell>
        </row>
        <row r="152">
          <cell r="C152" t="str">
            <v>E06000019</v>
          </cell>
          <cell r="D152" t="str">
            <v>Herefordshire, County of UA</v>
          </cell>
          <cell r="F152">
            <v>4</v>
          </cell>
          <cell r="G152">
            <v>79</v>
          </cell>
          <cell r="H152">
            <v>249</v>
          </cell>
          <cell r="I152">
            <v>2</v>
          </cell>
          <cell r="J152">
            <v>0</v>
          </cell>
          <cell r="K152">
            <v>0</v>
          </cell>
          <cell r="L152">
            <v>0</v>
          </cell>
          <cell r="M152">
            <v>9</v>
          </cell>
          <cell r="N152">
            <v>262</v>
          </cell>
          <cell r="P152">
            <v>3.32</v>
          </cell>
          <cell r="Q152">
            <v>41</v>
          </cell>
          <cell r="R152">
            <v>28</v>
          </cell>
          <cell r="S152">
            <v>41</v>
          </cell>
          <cell r="T152">
            <v>372</v>
          </cell>
          <cell r="V152">
            <v>0</v>
          </cell>
          <cell r="W152">
            <v>0</v>
          </cell>
          <cell r="X152">
            <v>79</v>
          </cell>
          <cell r="Y152">
            <v>0</v>
          </cell>
          <cell r="Z152">
            <v>0</v>
          </cell>
          <cell r="AB152">
            <v>79</v>
          </cell>
          <cell r="AD152">
            <v>1</v>
          </cell>
          <cell r="AF152">
            <v>15</v>
          </cell>
        </row>
        <row r="153">
          <cell r="C153" t="str">
            <v>E06000051</v>
          </cell>
          <cell r="D153" t="str">
            <v>Shropshire UA</v>
          </cell>
          <cell r="F153">
            <v>4</v>
          </cell>
          <cell r="G153">
            <v>131</v>
          </cell>
          <cell r="H153">
            <v>209</v>
          </cell>
          <cell r="I153">
            <v>1</v>
          </cell>
          <cell r="J153">
            <v>1</v>
          </cell>
          <cell r="K153">
            <v>1</v>
          </cell>
          <cell r="L153">
            <v>0</v>
          </cell>
          <cell r="M153">
            <v>25</v>
          </cell>
          <cell r="N153">
            <v>239</v>
          </cell>
          <cell r="P153">
            <v>1.8199999999999998</v>
          </cell>
          <cell r="Q153">
            <v>45</v>
          </cell>
          <cell r="R153">
            <v>294</v>
          </cell>
          <cell r="S153">
            <v>189</v>
          </cell>
          <cell r="T153">
            <v>767</v>
          </cell>
          <cell r="V153">
            <v>9</v>
          </cell>
          <cell r="W153">
            <v>19</v>
          </cell>
          <cell r="X153">
            <v>28</v>
          </cell>
          <cell r="Y153">
            <v>0</v>
          </cell>
          <cell r="Z153">
            <v>5</v>
          </cell>
          <cell r="AB153">
            <v>61</v>
          </cell>
          <cell r="AD153">
            <v>0.47</v>
          </cell>
          <cell r="AF153">
            <v>14</v>
          </cell>
        </row>
        <row r="154">
          <cell r="C154" t="str">
            <v>E06000021</v>
          </cell>
          <cell r="D154" t="str">
            <v>Stoke-on-Trent UA</v>
          </cell>
          <cell r="F154">
            <v>4</v>
          </cell>
          <cell r="G154">
            <v>108</v>
          </cell>
          <cell r="H154">
            <v>188</v>
          </cell>
          <cell r="I154">
            <v>16</v>
          </cell>
          <cell r="J154">
            <v>21</v>
          </cell>
          <cell r="K154">
            <v>2</v>
          </cell>
          <cell r="L154">
            <v>10</v>
          </cell>
          <cell r="M154">
            <v>1</v>
          </cell>
          <cell r="N154">
            <v>239</v>
          </cell>
          <cell r="P154">
            <v>2.21</v>
          </cell>
          <cell r="Q154">
            <v>35</v>
          </cell>
          <cell r="R154">
            <v>51</v>
          </cell>
          <cell r="S154">
            <v>64</v>
          </cell>
          <cell r="T154">
            <v>389</v>
          </cell>
          <cell r="V154">
            <v>20</v>
          </cell>
          <cell r="W154">
            <v>0</v>
          </cell>
          <cell r="X154">
            <v>0</v>
          </cell>
          <cell r="Y154">
            <v>4</v>
          </cell>
          <cell r="Z154">
            <v>0</v>
          </cell>
          <cell r="AB154">
            <v>24</v>
          </cell>
          <cell r="AD154">
            <v>0.22</v>
          </cell>
          <cell r="AF154">
            <v>0</v>
          </cell>
        </row>
        <row r="155">
          <cell r="C155" t="str">
            <v>E06000020</v>
          </cell>
          <cell r="D155" t="str">
            <v>Telford and Wrekin UA</v>
          </cell>
          <cell r="F155">
            <v>4</v>
          </cell>
          <cell r="G155">
            <v>67</v>
          </cell>
          <cell r="H155">
            <v>123</v>
          </cell>
          <cell r="I155">
            <v>3</v>
          </cell>
          <cell r="J155">
            <v>5</v>
          </cell>
          <cell r="K155">
            <v>1</v>
          </cell>
          <cell r="L155">
            <v>0</v>
          </cell>
          <cell r="M155">
            <v>0</v>
          </cell>
          <cell r="N155">
            <v>132</v>
          </cell>
          <cell r="P155">
            <v>1.97</v>
          </cell>
          <cell r="Q155">
            <v>11</v>
          </cell>
          <cell r="R155">
            <v>8</v>
          </cell>
          <cell r="S155">
            <v>93</v>
          </cell>
          <cell r="T155">
            <v>244</v>
          </cell>
          <cell r="V155">
            <v>0</v>
          </cell>
          <cell r="W155">
            <v>19</v>
          </cell>
          <cell r="X155">
            <v>18</v>
          </cell>
          <cell r="Y155">
            <v>21</v>
          </cell>
          <cell r="Z155">
            <v>0</v>
          </cell>
          <cell r="AB155">
            <v>58</v>
          </cell>
          <cell r="AD155">
            <v>0.87</v>
          </cell>
          <cell r="AF155">
            <v>0</v>
          </cell>
        </row>
        <row r="157">
          <cell r="D157" t="str">
            <v>Hereford and Worcester</v>
          </cell>
        </row>
        <row r="158">
          <cell r="C158" t="str">
            <v>E07000234</v>
          </cell>
          <cell r="D158" t="str">
            <v>Bromsgrove</v>
          </cell>
          <cell r="F158">
            <v>4</v>
          </cell>
          <cell r="G158">
            <v>39</v>
          </cell>
          <cell r="H158">
            <v>72</v>
          </cell>
          <cell r="I158">
            <v>1</v>
          </cell>
          <cell r="J158">
            <v>0</v>
          </cell>
          <cell r="K158">
            <v>2</v>
          </cell>
          <cell r="L158">
            <v>0</v>
          </cell>
          <cell r="M158">
            <v>3</v>
          </cell>
          <cell r="N158">
            <v>78</v>
          </cell>
          <cell r="P158">
            <v>2</v>
          </cell>
          <cell r="Q158">
            <v>6</v>
          </cell>
          <cell r="R158">
            <v>16</v>
          </cell>
          <cell r="S158">
            <v>32</v>
          </cell>
          <cell r="T158">
            <v>132</v>
          </cell>
          <cell r="V158">
            <v>1</v>
          </cell>
          <cell r="W158">
            <v>3</v>
          </cell>
          <cell r="X158">
            <v>31</v>
          </cell>
          <cell r="Y158">
            <v>0</v>
          </cell>
          <cell r="Z158">
            <v>0</v>
          </cell>
          <cell r="AB158">
            <v>35</v>
          </cell>
          <cell r="AD158">
            <v>0.9</v>
          </cell>
          <cell r="AF158">
            <v>3</v>
          </cell>
        </row>
        <row r="159">
          <cell r="C159" t="str">
            <v>E07000235</v>
          </cell>
          <cell r="D159" t="str">
            <v>Malvern Hills</v>
          </cell>
          <cell r="F159">
            <v>4</v>
          </cell>
          <cell r="G159">
            <v>32</v>
          </cell>
          <cell r="H159">
            <v>33</v>
          </cell>
          <cell r="I159">
            <v>0</v>
          </cell>
          <cell r="J159">
            <v>1</v>
          </cell>
          <cell r="K159">
            <v>2</v>
          </cell>
          <cell r="L159">
            <v>0</v>
          </cell>
          <cell r="M159">
            <v>1</v>
          </cell>
          <cell r="N159">
            <v>39</v>
          </cell>
          <cell r="P159">
            <v>1.22</v>
          </cell>
          <cell r="Q159">
            <v>4</v>
          </cell>
          <cell r="R159">
            <v>12</v>
          </cell>
          <cell r="S159">
            <v>2</v>
          </cell>
          <cell r="T159">
            <v>57</v>
          </cell>
          <cell r="V159">
            <v>1</v>
          </cell>
          <cell r="W159">
            <v>0</v>
          </cell>
          <cell r="X159">
            <v>0</v>
          </cell>
          <cell r="Y159">
            <v>0</v>
          </cell>
          <cell r="Z159">
            <v>0</v>
          </cell>
          <cell r="AB159">
            <v>1</v>
          </cell>
          <cell r="AD159">
            <v>0.03</v>
          </cell>
          <cell r="AF159">
            <v>5</v>
          </cell>
        </row>
        <row r="160">
          <cell r="C160" t="str">
            <v>E07000236</v>
          </cell>
          <cell r="D160" t="str">
            <v>Redditch</v>
          </cell>
          <cell r="F160">
            <v>4</v>
          </cell>
          <cell r="G160">
            <v>35</v>
          </cell>
          <cell r="H160">
            <v>63</v>
          </cell>
          <cell r="I160">
            <v>0</v>
          </cell>
          <cell r="J160">
            <v>2</v>
          </cell>
          <cell r="K160">
            <v>0</v>
          </cell>
          <cell r="L160">
            <v>0</v>
          </cell>
          <cell r="M160">
            <v>6</v>
          </cell>
          <cell r="N160">
            <v>71</v>
          </cell>
          <cell r="P160">
            <v>2.0299999999999998</v>
          </cell>
          <cell r="Q160">
            <v>12</v>
          </cell>
          <cell r="R160">
            <v>15</v>
          </cell>
          <cell r="S160">
            <v>23</v>
          </cell>
          <cell r="T160">
            <v>121</v>
          </cell>
          <cell r="V160">
            <v>1</v>
          </cell>
          <cell r="W160">
            <v>0</v>
          </cell>
          <cell r="X160">
            <v>11</v>
          </cell>
          <cell r="Y160">
            <v>0</v>
          </cell>
          <cell r="Z160">
            <v>0</v>
          </cell>
          <cell r="AB160">
            <v>12</v>
          </cell>
          <cell r="AD160">
            <v>0.34</v>
          </cell>
          <cell r="AF160">
            <v>16</v>
          </cell>
        </row>
        <row r="161">
          <cell r="C161" t="str">
            <v>E07000237</v>
          </cell>
          <cell r="D161" t="str">
            <v>Worcester</v>
          </cell>
          <cell r="F161">
            <v>4</v>
          </cell>
          <cell r="G161">
            <v>42</v>
          </cell>
          <cell r="H161">
            <v>189</v>
          </cell>
          <cell r="I161">
            <v>7</v>
          </cell>
          <cell r="J161">
            <v>4</v>
          </cell>
          <cell r="K161">
            <v>5</v>
          </cell>
          <cell r="L161">
            <v>0</v>
          </cell>
          <cell r="M161">
            <v>4</v>
          </cell>
          <cell r="N161">
            <v>213</v>
          </cell>
          <cell r="P161">
            <v>5.07</v>
          </cell>
          <cell r="Q161">
            <v>11</v>
          </cell>
          <cell r="R161">
            <v>194</v>
          </cell>
          <cell r="S161">
            <v>87</v>
          </cell>
          <cell r="T161">
            <v>505</v>
          </cell>
          <cell r="V161">
            <v>31</v>
          </cell>
          <cell r="W161">
            <v>0</v>
          </cell>
          <cell r="X161">
            <v>24</v>
          </cell>
          <cell r="Y161">
            <v>0</v>
          </cell>
          <cell r="Z161">
            <v>1</v>
          </cell>
          <cell r="AB161">
            <v>56</v>
          </cell>
          <cell r="AD161">
            <v>1.33</v>
          </cell>
          <cell r="AF161">
            <v>66</v>
          </cell>
        </row>
        <row r="162">
          <cell r="C162" t="str">
            <v>E07000238</v>
          </cell>
          <cell r="D162" t="str">
            <v>Wychavon</v>
          </cell>
          <cell r="F162">
            <v>4</v>
          </cell>
          <cell r="G162">
            <v>50</v>
          </cell>
          <cell r="H162">
            <v>154</v>
          </cell>
          <cell r="I162">
            <v>0</v>
          </cell>
          <cell r="J162">
            <v>2</v>
          </cell>
          <cell r="K162">
            <v>4</v>
          </cell>
          <cell r="L162">
            <v>0</v>
          </cell>
          <cell r="M162">
            <v>0</v>
          </cell>
          <cell r="N162">
            <v>161</v>
          </cell>
          <cell r="P162">
            <v>3.22</v>
          </cell>
          <cell r="Q162">
            <v>22</v>
          </cell>
          <cell r="R162">
            <v>68</v>
          </cell>
          <cell r="S162">
            <v>36</v>
          </cell>
          <cell r="T162">
            <v>287</v>
          </cell>
          <cell r="V162">
            <v>3</v>
          </cell>
          <cell r="W162">
            <v>0</v>
          </cell>
          <cell r="X162">
            <v>8</v>
          </cell>
          <cell r="Y162">
            <v>0</v>
          </cell>
          <cell r="Z162">
            <v>0</v>
          </cell>
          <cell r="AB162">
            <v>11</v>
          </cell>
          <cell r="AD162">
            <v>0.22</v>
          </cell>
          <cell r="AF162">
            <v>9</v>
          </cell>
        </row>
        <row r="163">
          <cell r="C163" t="str">
            <v>E07000239</v>
          </cell>
          <cell r="D163" t="str">
            <v>Wyre Forest</v>
          </cell>
          <cell r="F163">
            <v>4</v>
          </cell>
          <cell r="G163">
            <v>43</v>
          </cell>
          <cell r="H163">
            <v>140</v>
          </cell>
          <cell r="I163">
            <v>3</v>
          </cell>
          <cell r="J163">
            <v>2</v>
          </cell>
          <cell r="K163">
            <v>3</v>
          </cell>
          <cell r="L163">
            <v>0</v>
          </cell>
          <cell r="M163">
            <v>0</v>
          </cell>
          <cell r="N163">
            <v>151</v>
          </cell>
          <cell r="P163">
            <v>3.51</v>
          </cell>
          <cell r="Q163">
            <v>20</v>
          </cell>
          <cell r="R163">
            <v>57</v>
          </cell>
          <cell r="S163">
            <v>17</v>
          </cell>
          <cell r="T163">
            <v>245</v>
          </cell>
          <cell r="V163">
            <v>2</v>
          </cell>
          <cell r="W163">
            <v>0</v>
          </cell>
          <cell r="X163">
            <v>3</v>
          </cell>
          <cell r="Y163">
            <v>0</v>
          </cell>
          <cell r="Z163">
            <v>0</v>
          </cell>
          <cell r="AB163">
            <v>5</v>
          </cell>
          <cell r="AD163">
            <v>0.12</v>
          </cell>
          <cell r="AF163">
            <v>31</v>
          </cell>
        </row>
        <row r="164">
          <cell r="C164" t="str">
            <v>E10000028</v>
          </cell>
          <cell r="D164" t="str">
            <v>Staffordshire</v>
          </cell>
        </row>
        <row r="165">
          <cell r="C165" t="str">
            <v>E07000192</v>
          </cell>
          <cell r="D165" t="str">
            <v>Cannock Chase</v>
          </cell>
          <cell r="F165">
            <v>4</v>
          </cell>
          <cell r="G165">
            <v>41</v>
          </cell>
          <cell r="H165">
            <v>27</v>
          </cell>
          <cell r="I165">
            <v>0</v>
          </cell>
          <cell r="J165">
            <v>0</v>
          </cell>
          <cell r="K165">
            <v>0</v>
          </cell>
          <cell r="L165">
            <v>0</v>
          </cell>
          <cell r="M165">
            <v>0</v>
          </cell>
          <cell r="N165">
            <v>27</v>
          </cell>
          <cell r="P165">
            <v>0.66</v>
          </cell>
          <cell r="Q165">
            <v>24</v>
          </cell>
          <cell r="R165">
            <v>38</v>
          </cell>
          <cell r="S165">
            <v>79</v>
          </cell>
          <cell r="T165">
            <v>168</v>
          </cell>
          <cell r="V165">
            <v>1</v>
          </cell>
          <cell r="W165">
            <v>0</v>
          </cell>
          <cell r="X165">
            <v>1</v>
          </cell>
          <cell r="Y165">
            <v>0</v>
          </cell>
          <cell r="Z165">
            <v>0</v>
          </cell>
          <cell r="AB165">
            <v>2</v>
          </cell>
          <cell r="AD165">
            <v>0.05</v>
          </cell>
          <cell r="AF165">
            <v>0</v>
          </cell>
        </row>
        <row r="166">
          <cell r="C166" t="str">
            <v>E07000193</v>
          </cell>
          <cell r="D166" t="str">
            <v>East Staffordshire</v>
          </cell>
          <cell r="F166">
            <v>4</v>
          </cell>
          <cell r="G166">
            <v>48</v>
          </cell>
          <cell r="H166">
            <v>28</v>
          </cell>
          <cell r="I166">
            <v>0</v>
          </cell>
          <cell r="J166">
            <v>6</v>
          </cell>
          <cell r="K166">
            <v>0</v>
          </cell>
          <cell r="L166">
            <v>0</v>
          </cell>
          <cell r="M166">
            <v>0</v>
          </cell>
          <cell r="N166">
            <v>34</v>
          </cell>
          <cell r="P166">
            <v>0.71</v>
          </cell>
          <cell r="Q166">
            <v>30</v>
          </cell>
          <cell r="R166">
            <v>30</v>
          </cell>
          <cell r="S166">
            <v>54</v>
          </cell>
          <cell r="T166">
            <v>148</v>
          </cell>
          <cell r="V166">
            <v>1</v>
          </cell>
          <cell r="W166">
            <v>3</v>
          </cell>
          <cell r="X166">
            <v>2</v>
          </cell>
          <cell r="Y166">
            <v>1</v>
          </cell>
          <cell r="Z166">
            <v>0</v>
          </cell>
          <cell r="AB166">
            <v>7</v>
          </cell>
          <cell r="AD166">
            <v>0.15</v>
          </cell>
          <cell r="AF166">
            <v>3</v>
          </cell>
        </row>
        <row r="167">
          <cell r="C167" t="str">
            <v>E07000194</v>
          </cell>
          <cell r="D167" t="str">
            <v>Lichfield</v>
          </cell>
          <cell r="F167">
            <v>4</v>
          </cell>
          <cell r="G167">
            <v>42</v>
          </cell>
          <cell r="H167">
            <v>49</v>
          </cell>
          <cell r="I167">
            <v>1</v>
          </cell>
          <cell r="J167">
            <v>2</v>
          </cell>
          <cell r="K167">
            <v>1</v>
          </cell>
          <cell r="L167">
            <v>0</v>
          </cell>
          <cell r="M167">
            <v>34</v>
          </cell>
          <cell r="N167">
            <v>89</v>
          </cell>
          <cell r="P167">
            <v>2.12</v>
          </cell>
          <cell r="Q167">
            <v>5</v>
          </cell>
          <cell r="R167">
            <v>3</v>
          </cell>
          <cell r="S167">
            <v>4</v>
          </cell>
          <cell r="T167">
            <v>101</v>
          </cell>
          <cell r="V167">
            <v>0</v>
          </cell>
          <cell r="W167">
            <v>0</v>
          </cell>
          <cell r="X167">
            <v>17</v>
          </cell>
          <cell r="Y167">
            <v>0</v>
          </cell>
          <cell r="Z167">
            <v>0</v>
          </cell>
          <cell r="AB167">
            <v>17</v>
          </cell>
          <cell r="AD167">
            <v>0.4</v>
          </cell>
          <cell r="AF167">
            <v>0</v>
          </cell>
        </row>
        <row r="168">
          <cell r="C168" t="str">
            <v>E07000195</v>
          </cell>
          <cell r="D168" t="str">
            <v>Newcastle-under-Lyme</v>
          </cell>
          <cell r="F168">
            <v>4</v>
          </cell>
          <cell r="G168">
            <v>53</v>
          </cell>
          <cell r="H168">
            <v>11</v>
          </cell>
          <cell r="I168">
            <v>1</v>
          </cell>
          <cell r="J168">
            <v>0</v>
          </cell>
          <cell r="K168">
            <v>1</v>
          </cell>
          <cell r="L168">
            <v>0</v>
          </cell>
          <cell r="M168">
            <v>0</v>
          </cell>
          <cell r="N168">
            <v>13</v>
          </cell>
          <cell r="P168">
            <v>0.25</v>
          </cell>
          <cell r="Q168">
            <v>11</v>
          </cell>
          <cell r="R168">
            <v>8</v>
          </cell>
          <cell r="S168">
            <v>6</v>
          </cell>
          <cell r="T168">
            <v>38</v>
          </cell>
          <cell r="V168">
            <v>0</v>
          </cell>
          <cell r="W168">
            <v>0</v>
          </cell>
          <cell r="X168">
            <v>1</v>
          </cell>
          <cell r="Y168">
            <v>0</v>
          </cell>
          <cell r="Z168">
            <v>0</v>
          </cell>
          <cell r="AB168">
            <v>1</v>
          </cell>
          <cell r="AD168">
            <v>0.02</v>
          </cell>
          <cell r="AF168">
            <v>5</v>
          </cell>
        </row>
        <row r="169">
          <cell r="C169" t="str">
            <v>E07000196</v>
          </cell>
          <cell r="D169" t="str">
            <v>South Staffordshire</v>
          </cell>
          <cell r="F169">
            <v>4</v>
          </cell>
          <cell r="G169">
            <v>45</v>
          </cell>
          <cell r="H169" t="str">
            <v>--</v>
          </cell>
          <cell r="I169" t="str">
            <v>--</v>
          </cell>
          <cell r="J169" t="str">
            <v>--</v>
          </cell>
          <cell r="K169" t="str">
            <v>--</v>
          </cell>
          <cell r="L169" t="str">
            <v>--</v>
          </cell>
          <cell r="M169" t="str">
            <v>--</v>
          </cell>
          <cell r="N169">
            <v>33</v>
          </cell>
          <cell r="P169">
            <v>0.73</v>
          </cell>
          <cell r="Q169">
            <v>3</v>
          </cell>
          <cell r="R169">
            <v>1</v>
          </cell>
          <cell r="S169">
            <v>1</v>
          </cell>
          <cell r="T169">
            <v>38</v>
          </cell>
          <cell r="V169">
            <v>1</v>
          </cell>
          <cell r="W169">
            <v>0</v>
          </cell>
          <cell r="X169">
            <v>2</v>
          </cell>
          <cell r="Y169">
            <v>0</v>
          </cell>
          <cell r="Z169">
            <v>0</v>
          </cell>
          <cell r="AB169">
            <v>3</v>
          </cell>
          <cell r="AD169">
            <v>7.0000000000000007E-2</v>
          </cell>
          <cell r="AF169">
            <v>0</v>
          </cell>
        </row>
        <row r="170">
          <cell r="C170" t="str">
            <v>E07000197</v>
          </cell>
          <cell r="D170" t="str">
            <v>Stafford</v>
          </cell>
          <cell r="F170">
            <v>4</v>
          </cell>
          <cell r="G170">
            <v>56</v>
          </cell>
          <cell r="H170">
            <v>46</v>
          </cell>
          <cell r="I170">
            <v>2</v>
          </cell>
          <cell r="J170">
            <v>0</v>
          </cell>
          <cell r="K170">
            <v>1</v>
          </cell>
          <cell r="L170">
            <v>0</v>
          </cell>
          <cell r="M170">
            <v>0</v>
          </cell>
          <cell r="N170">
            <v>49</v>
          </cell>
          <cell r="P170">
            <v>0.88</v>
          </cell>
          <cell r="Q170">
            <v>15</v>
          </cell>
          <cell r="R170">
            <v>7</v>
          </cell>
          <cell r="S170">
            <v>9</v>
          </cell>
          <cell r="T170">
            <v>80</v>
          </cell>
          <cell r="V170">
            <v>1</v>
          </cell>
          <cell r="W170">
            <v>0</v>
          </cell>
          <cell r="X170">
            <v>3</v>
          </cell>
          <cell r="Y170">
            <v>0</v>
          </cell>
          <cell r="Z170">
            <v>0</v>
          </cell>
          <cell r="AB170">
            <v>4</v>
          </cell>
          <cell r="AD170">
            <v>7.0000000000000007E-2</v>
          </cell>
          <cell r="AF170">
            <v>3</v>
          </cell>
        </row>
        <row r="171">
          <cell r="C171" t="str">
            <v>E07000198</v>
          </cell>
          <cell r="D171" t="str">
            <v>Staffordshire Moorlands</v>
          </cell>
          <cell r="F171">
            <v>4</v>
          </cell>
          <cell r="G171">
            <v>42</v>
          </cell>
          <cell r="H171">
            <v>73</v>
          </cell>
          <cell r="I171">
            <v>0</v>
          </cell>
          <cell r="J171">
            <v>1</v>
          </cell>
          <cell r="K171">
            <v>0</v>
          </cell>
          <cell r="L171">
            <v>0</v>
          </cell>
          <cell r="M171">
            <v>0</v>
          </cell>
          <cell r="N171">
            <v>74</v>
          </cell>
          <cell r="P171">
            <v>1.76</v>
          </cell>
          <cell r="Q171">
            <v>7</v>
          </cell>
          <cell r="R171">
            <v>16</v>
          </cell>
          <cell r="S171">
            <v>28</v>
          </cell>
          <cell r="T171">
            <v>125</v>
          </cell>
          <cell r="V171">
            <v>3</v>
          </cell>
          <cell r="W171">
            <v>5</v>
          </cell>
          <cell r="X171">
            <v>7</v>
          </cell>
          <cell r="Y171">
            <v>0</v>
          </cell>
          <cell r="Z171">
            <v>6</v>
          </cell>
          <cell r="AB171">
            <v>21</v>
          </cell>
          <cell r="AD171">
            <v>0.5</v>
          </cell>
          <cell r="AF171">
            <v>13</v>
          </cell>
        </row>
        <row r="172">
          <cell r="C172" t="str">
            <v>E07000199</v>
          </cell>
          <cell r="D172" t="str">
            <v>Tamworth</v>
          </cell>
          <cell r="F172">
            <v>4</v>
          </cell>
          <cell r="G172">
            <v>32</v>
          </cell>
          <cell r="H172">
            <v>64</v>
          </cell>
          <cell r="I172">
            <v>0</v>
          </cell>
          <cell r="J172">
            <v>1</v>
          </cell>
          <cell r="K172">
            <v>3</v>
          </cell>
          <cell r="L172">
            <v>0</v>
          </cell>
          <cell r="M172">
            <v>0</v>
          </cell>
          <cell r="N172">
            <v>68</v>
          </cell>
          <cell r="P172">
            <v>2.13</v>
          </cell>
          <cell r="Q172">
            <v>9</v>
          </cell>
          <cell r="R172">
            <v>5</v>
          </cell>
          <cell r="S172">
            <v>6</v>
          </cell>
          <cell r="T172">
            <v>88</v>
          </cell>
          <cell r="V172">
            <v>0</v>
          </cell>
          <cell r="W172">
            <v>3</v>
          </cell>
          <cell r="X172">
            <v>0</v>
          </cell>
          <cell r="Y172">
            <v>4</v>
          </cell>
          <cell r="Z172">
            <v>0</v>
          </cell>
          <cell r="AB172">
            <v>7</v>
          </cell>
          <cell r="AD172">
            <v>0.22</v>
          </cell>
          <cell r="AF172">
            <v>0</v>
          </cell>
        </row>
        <row r="173">
          <cell r="C173" t="str">
            <v>E10000031</v>
          </cell>
          <cell r="D173" t="str">
            <v>Warwickshire</v>
          </cell>
        </row>
        <row r="174">
          <cell r="C174" t="str">
            <v>E07000218</v>
          </cell>
          <cell r="D174" t="str">
            <v>North Warwickshire</v>
          </cell>
          <cell r="F174">
            <v>4</v>
          </cell>
          <cell r="G174">
            <v>26</v>
          </cell>
          <cell r="H174">
            <v>36</v>
          </cell>
          <cell r="I174">
            <v>0</v>
          </cell>
          <cell r="J174">
            <v>0</v>
          </cell>
          <cell r="K174">
            <v>0</v>
          </cell>
          <cell r="L174">
            <v>0</v>
          </cell>
          <cell r="M174">
            <v>0</v>
          </cell>
          <cell r="N174">
            <v>36</v>
          </cell>
          <cell r="P174">
            <v>1.38</v>
          </cell>
          <cell r="Q174">
            <v>8</v>
          </cell>
          <cell r="R174">
            <v>26</v>
          </cell>
          <cell r="S174">
            <v>7</v>
          </cell>
          <cell r="T174">
            <v>77</v>
          </cell>
          <cell r="V174">
            <v>0</v>
          </cell>
          <cell r="W174">
            <v>1</v>
          </cell>
          <cell r="X174">
            <v>0</v>
          </cell>
          <cell r="Y174">
            <v>0</v>
          </cell>
          <cell r="Z174">
            <v>0</v>
          </cell>
          <cell r="AB174">
            <v>1</v>
          </cell>
          <cell r="AD174">
            <v>0.04</v>
          </cell>
          <cell r="AF174">
            <v>0</v>
          </cell>
        </row>
        <row r="175">
          <cell r="C175" t="str">
            <v>E07000219</v>
          </cell>
          <cell r="D175" t="str">
            <v>Nuneaton and Bedworth</v>
          </cell>
          <cell r="F175">
            <v>4</v>
          </cell>
          <cell r="G175">
            <v>53</v>
          </cell>
          <cell r="H175">
            <v>173</v>
          </cell>
          <cell r="I175">
            <v>3</v>
          </cell>
          <cell r="J175">
            <v>2</v>
          </cell>
          <cell r="K175">
            <v>1</v>
          </cell>
          <cell r="L175">
            <v>0</v>
          </cell>
          <cell r="M175">
            <v>0</v>
          </cell>
          <cell r="N175">
            <v>180</v>
          </cell>
          <cell r="P175">
            <v>3.4</v>
          </cell>
          <cell r="Q175">
            <v>25</v>
          </cell>
          <cell r="R175">
            <v>3</v>
          </cell>
          <cell r="S175">
            <v>40</v>
          </cell>
          <cell r="T175">
            <v>248</v>
          </cell>
          <cell r="V175">
            <v>12</v>
          </cell>
          <cell r="W175">
            <v>4</v>
          </cell>
          <cell r="X175">
            <v>0</v>
          </cell>
          <cell r="Y175">
            <v>0</v>
          </cell>
          <cell r="Z175">
            <v>0</v>
          </cell>
          <cell r="AB175">
            <v>16</v>
          </cell>
          <cell r="AD175">
            <v>0.3</v>
          </cell>
          <cell r="AF175">
            <v>0</v>
          </cell>
        </row>
        <row r="176">
          <cell r="C176" t="str">
            <v>E07000220</v>
          </cell>
          <cell r="D176" t="str">
            <v>Rugby</v>
          </cell>
          <cell r="F176">
            <v>4</v>
          </cell>
          <cell r="G176">
            <v>43</v>
          </cell>
          <cell r="H176">
            <v>47</v>
          </cell>
          <cell r="I176">
            <v>1</v>
          </cell>
          <cell r="J176">
            <v>2</v>
          </cell>
          <cell r="K176">
            <v>1</v>
          </cell>
          <cell r="L176">
            <v>0</v>
          </cell>
          <cell r="M176">
            <v>0</v>
          </cell>
          <cell r="N176">
            <v>51</v>
          </cell>
          <cell r="P176">
            <v>1.19</v>
          </cell>
          <cell r="Q176">
            <v>10</v>
          </cell>
          <cell r="R176">
            <v>5</v>
          </cell>
          <cell r="S176">
            <v>26</v>
          </cell>
          <cell r="T176">
            <v>92</v>
          </cell>
          <cell r="V176">
            <v>6</v>
          </cell>
          <cell r="W176">
            <v>0</v>
          </cell>
          <cell r="X176">
            <v>2</v>
          </cell>
          <cell r="Y176">
            <v>0</v>
          </cell>
          <cell r="Z176">
            <v>6</v>
          </cell>
          <cell r="AB176">
            <v>14</v>
          </cell>
          <cell r="AD176">
            <v>0.33</v>
          </cell>
          <cell r="AF176">
            <v>7</v>
          </cell>
        </row>
        <row r="177">
          <cell r="C177" t="str">
            <v>E07000221</v>
          </cell>
          <cell r="D177" t="str">
            <v>Stratford-on-Avon</v>
          </cell>
          <cell r="F177">
            <v>4</v>
          </cell>
          <cell r="G177">
            <v>53</v>
          </cell>
          <cell r="H177">
            <v>57</v>
          </cell>
          <cell r="I177">
            <v>2</v>
          </cell>
          <cell r="J177">
            <v>1</v>
          </cell>
          <cell r="K177">
            <v>1</v>
          </cell>
          <cell r="L177">
            <v>0</v>
          </cell>
          <cell r="M177">
            <v>5</v>
          </cell>
          <cell r="N177">
            <v>68</v>
          </cell>
          <cell r="P177">
            <v>1.28</v>
          </cell>
          <cell r="Q177">
            <v>5</v>
          </cell>
          <cell r="R177">
            <v>30</v>
          </cell>
          <cell r="S177">
            <v>59</v>
          </cell>
          <cell r="T177">
            <v>162</v>
          </cell>
          <cell r="V177">
            <v>3</v>
          </cell>
          <cell r="W177">
            <v>1</v>
          </cell>
          <cell r="X177">
            <v>1</v>
          </cell>
          <cell r="Y177">
            <v>0</v>
          </cell>
          <cell r="Z177">
            <v>21</v>
          </cell>
          <cell r="AB177">
            <v>26</v>
          </cell>
          <cell r="AD177">
            <v>0.49</v>
          </cell>
          <cell r="AF177">
            <v>3</v>
          </cell>
        </row>
        <row r="178">
          <cell r="C178" t="str">
            <v>E07000222</v>
          </cell>
          <cell r="D178" t="str">
            <v>Warwick</v>
          </cell>
          <cell r="F178">
            <v>4</v>
          </cell>
          <cell r="G178">
            <v>59</v>
          </cell>
          <cell r="H178">
            <v>149</v>
          </cell>
          <cell r="I178">
            <v>3</v>
          </cell>
          <cell r="J178">
            <v>9</v>
          </cell>
          <cell r="K178">
            <v>7</v>
          </cell>
          <cell r="L178">
            <v>10</v>
          </cell>
          <cell r="M178">
            <v>0</v>
          </cell>
          <cell r="N178">
            <v>174</v>
          </cell>
          <cell r="P178">
            <v>2.95</v>
          </cell>
          <cell r="Q178">
            <v>11</v>
          </cell>
          <cell r="R178">
            <v>162</v>
          </cell>
          <cell r="S178">
            <v>296</v>
          </cell>
          <cell r="T178">
            <v>643</v>
          </cell>
          <cell r="V178">
            <v>3</v>
          </cell>
          <cell r="W178">
            <v>3</v>
          </cell>
          <cell r="X178">
            <v>7</v>
          </cell>
          <cell r="Y178">
            <v>3</v>
          </cell>
          <cell r="Z178">
            <v>0</v>
          </cell>
          <cell r="AB178">
            <v>16</v>
          </cell>
          <cell r="AD178">
            <v>0.27</v>
          </cell>
          <cell r="AF178">
            <v>0</v>
          </cell>
        </row>
        <row r="179">
          <cell r="C179" t="str">
            <v>E11000005</v>
          </cell>
          <cell r="D179" t="str">
            <v>West Midlands</v>
          </cell>
        </row>
        <row r="180">
          <cell r="C180" t="str">
            <v>E08000025</v>
          </cell>
          <cell r="D180" t="str">
            <v>Birmingham</v>
          </cell>
          <cell r="F180">
            <v>4</v>
          </cell>
          <cell r="G180">
            <v>415</v>
          </cell>
          <cell r="H180">
            <v>1613</v>
          </cell>
          <cell r="I180">
            <v>851</v>
          </cell>
          <cell r="J180">
            <v>696</v>
          </cell>
          <cell r="K180">
            <v>261</v>
          </cell>
          <cell r="L180">
            <v>330</v>
          </cell>
          <cell r="M180">
            <v>211</v>
          </cell>
          <cell r="N180">
            <v>3957</v>
          </cell>
          <cell r="P180">
            <v>9.5299999999999994</v>
          </cell>
          <cell r="Q180">
            <v>326</v>
          </cell>
          <cell r="R180">
            <v>906</v>
          </cell>
          <cell r="S180">
            <v>1307</v>
          </cell>
          <cell r="T180">
            <v>6496</v>
          </cell>
          <cell r="V180">
            <v>115</v>
          </cell>
          <cell r="W180">
            <v>86</v>
          </cell>
          <cell r="X180">
            <v>245</v>
          </cell>
          <cell r="Y180">
            <v>472</v>
          </cell>
          <cell r="Z180">
            <v>4</v>
          </cell>
          <cell r="AB180">
            <v>922</v>
          </cell>
          <cell r="AD180">
            <v>2.2200000000000002</v>
          </cell>
          <cell r="AF180">
            <v>1389</v>
          </cell>
        </row>
        <row r="181">
          <cell r="C181" t="str">
            <v>E08000026</v>
          </cell>
          <cell r="D181" t="str">
            <v>Coventry</v>
          </cell>
          <cell r="F181">
            <v>4</v>
          </cell>
          <cell r="G181">
            <v>131</v>
          </cell>
          <cell r="H181">
            <v>338</v>
          </cell>
          <cell r="I181">
            <v>84</v>
          </cell>
          <cell r="J181">
            <v>42</v>
          </cell>
          <cell r="K181">
            <v>24</v>
          </cell>
          <cell r="L181">
            <v>30</v>
          </cell>
          <cell r="M181">
            <v>27</v>
          </cell>
          <cell r="N181">
            <v>540</v>
          </cell>
          <cell r="P181">
            <v>4.12</v>
          </cell>
          <cell r="Q181">
            <v>73</v>
          </cell>
          <cell r="R181">
            <v>204</v>
          </cell>
          <cell r="S181">
            <v>142</v>
          </cell>
          <cell r="T181">
            <v>959</v>
          </cell>
          <cell r="V181">
            <v>20</v>
          </cell>
          <cell r="W181">
            <v>0</v>
          </cell>
          <cell r="X181">
            <v>11</v>
          </cell>
          <cell r="Y181">
            <v>0</v>
          </cell>
          <cell r="Z181">
            <v>24</v>
          </cell>
          <cell r="AB181">
            <v>55</v>
          </cell>
          <cell r="AD181">
            <v>0.42</v>
          </cell>
          <cell r="AF181">
            <v>378</v>
          </cell>
        </row>
        <row r="182">
          <cell r="C182" t="str">
            <v>E08000027</v>
          </cell>
          <cell r="D182" t="str">
            <v>Dudley</v>
          </cell>
          <cell r="F182">
            <v>4</v>
          </cell>
          <cell r="G182">
            <v>130</v>
          </cell>
          <cell r="H182">
            <v>130</v>
          </cell>
          <cell r="I182">
            <v>13</v>
          </cell>
          <cell r="J182">
            <v>19</v>
          </cell>
          <cell r="K182">
            <v>6</v>
          </cell>
          <cell r="L182">
            <v>0</v>
          </cell>
          <cell r="M182">
            <v>1</v>
          </cell>
          <cell r="N182">
            <v>171</v>
          </cell>
          <cell r="P182">
            <v>1.32</v>
          </cell>
          <cell r="Q182">
            <v>34</v>
          </cell>
          <cell r="R182">
            <v>192</v>
          </cell>
          <cell r="S182">
            <v>1537</v>
          </cell>
          <cell r="T182">
            <v>1934</v>
          </cell>
          <cell r="V182">
            <v>2</v>
          </cell>
          <cell r="W182">
            <v>5</v>
          </cell>
          <cell r="X182">
            <v>48</v>
          </cell>
          <cell r="Y182">
            <v>0</v>
          </cell>
          <cell r="Z182">
            <v>0</v>
          </cell>
          <cell r="AB182">
            <v>55</v>
          </cell>
          <cell r="AD182">
            <v>0.42</v>
          </cell>
          <cell r="AF182">
            <v>30</v>
          </cell>
        </row>
        <row r="183">
          <cell r="C183" t="str">
            <v>E08000028</v>
          </cell>
          <cell r="D183" t="str">
            <v>Sandwell</v>
          </cell>
          <cell r="F183">
            <v>4</v>
          </cell>
          <cell r="G183">
            <v>123</v>
          </cell>
          <cell r="H183">
            <v>292</v>
          </cell>
          <cell r="I183">
            <v>76</v>
          </cell>
          <cell r="J183">
            <v>85</v>
          </cell>
          <cell r="K183">
            <v>28</v>
          </cell>
          <cell r="L183">
            <v>0</v>
          </cell>
          <cell r="M183">
            <v>23</v>
          </cell>
          <cell r="N183">
            <v>508</v>
          </cell>
          <cell r="P183">
            <v>4.13</v>
          </cell>
          <cell r="Q183">
            <v>84</v>
          </cell>
          <cell r="R183">
            <v>82</v>
          </cell>
          <cell r="S183">
            <v>40</v>
          </cell>
          <cell r="T183">
            <v>714</v>
          </cell>
          <cell r="V183">
            <v>8</v>
          </cell>
          <cell r="W183">
            <v>0</v>
          </cell>
          <cell r="X183">
            <v>0</v>
          </cell>
          <cell r="Y183">
            <v>0</v>
          </cell>
          <cell r="Z183">
            <v>9</v>
          </cell>
          <cell r="AB183">
            <v>17</v>
          </cell>
          <cell r="AD183">
            <v>0.14000000000000001</v>
          </cell>
          <cell r="AF183">
            <v>58</v>
          </cell>
        </row>
        <row r="184">
          <cell r="C184" t="str">
            <v>E08000029</v>
          </cell>
          <cell r="D184" t="str">
            <v>Solihull</v>
          </cell>
          <cell r="F184">
            <v>4</v>
          </cell>
          <cell r="G184">
            <v>87</v>
          </cell>
          <cell r="H184">
            <v>340</v>
          </cell>
          <cell r="I184">
            <v>10</v>
          </cell>
          <cell r="J184">
            <v>25</v>
          </cell>
          <cell r="K184">
            <v>16</v>
          </cell>
          <cell r="L184">
            <v>0</v>
          </cell>
          <cell r="M184">
            <v>15</v>
          </cell>
          <cell r="N184">
            <v>409</v>
          </cell>
          <cell r="P184">
            <v>4.7</v>
          </cell>
          <cell r="Q184">
            <v>32</v>
          </cell>
          <cell r="R184">
            <v>128</v>
          </cell>
          <cell r="S184">
            <v>61</v>
          </cell>
          <cell r="T184">
            <v>630</v>
          </cell>
          <cell r="V184">
            <v>19</v>
          </cell>
          <cell r="W184">
            <v>0</v>
          </cell>
          <cell r="X184">
            <v>25</v>
          </cell>
          <cell r="Y184">
            <v>2</v>
          </cell>
          <cell r="Z184">
            <v>0</v>
          </cell>
          <cell r="AB184">
            <v>46</v>
          </cell>
          <cell r="AD184">
            <v>0.53</v>
          </cell>
          <cell r="AF184">
            <v>17</v>
          </cell>
        </row>
        <row r="185">
          <cell r="C185" t="str">
            <v>E08000030</v>
          </cell>
          <cell r="D185" t="str">
            <v>Walsall</v>
          </cell>
          <cell r="F185">
            <v>4</v>
          </cell>
          <cell r="G185">
            <v>108</v>
          </cell>
          <cell r="H185">
            <v>208</v>
          </cell>
          <cell r="I185">
            <v>24</v>
          </cell>
          <cell r="J185">
            <v>22</v>
          </cell>
          <cell r="K185">
            <v>17</v>
          </cell>
          <cell r="L185">
            <v>10</v>
          </cell>
          <cell r="M185">
            <v>1</v>
          </cell>
          <cell r="N185">
            <v>280</v>
          </cell>
          <cell r="P185">
            <v>2.59</v>
          </cell>
          <cell r="Q185">
            <v>8</v>
          </cell>
          <cell r="R185">
            <v>13</v>
          </cell>
          <cell r="S185">
            <v>68</v>
          </cell>
          <cell r="T185">
            <v>369</v>
          </cell>
          <cell r="V185">
            <v>1</v>
          </cell>
          <cell r="W185">
            <v>1</v>
          </cell>
          <cell r="X185">
            <v>43</v>
          </cell>
          <cell r="Y185">
            <v>0</v>
          </cell>
          <cell r="Z185">
            <v>0</v>
          </cell>
          <cell r="AB185">
            <v>45</v>
          </cell>
          <cell r="AD185">
            <v>0.42</v>
          </cell>
          <cell r="AF185">
            <v>117</v>
          </cell>
        </row>
        <row r="186">
          <cell r="C186" t="str">
            <v>E08000031</v>
          </cell>
          <cell r="D186" t="str">
            <v>Wolverhampton</v>
          </cell>
          <cell r="F186">
            <v>4</v>
          </cell>
          <cell r="G186">
            <v>103</v>
          </cell>
          <cell r="H186">
            <v>204</v>
          </cell>
          <cell r="I186">
            <v>62</v>
          </cell>
          <cell r="J186">
            <v>31</v>
          </cell>
          <cell r="K186">
            <v>27</v>
          </cell>
          <cell r="L186">
            <v>20</v>
          </cell>
          <cell r="M186">
            <v>31</v>
          </cell>
          <cell r="N186">
            <v>372</v>
          </cell>
          <cell r="P186">
            <v>3.61</v>
          </cell>
          <cell r="Q186">
            <v>17</v>
          </cell>
          <cell r="R186">
            <v>138</v>
          </cell>
          <cell r="S186">
            <v>295</v>
          </cell>
          <cell r="T186">
            <v>822</v>
          </cell>
          <cell r="V186">
            <v>8</v>
          </cell>
          <cell r="W186">
            <v>12</v>
          </cell>
          <cell r="X186">
            <v>34</v>
          </cell>
          <cell r="Y186">
            <v>0</v>
          </cell>
          <cell r="Z186">
            <v>0</v>
          </cell>
          <cell r="AB186">
            <v>54</v>
          </cell>
          <cell r="AD186">
            <v>0.52</v>
          </cell>
          <cell r="AF186" t="str">
            <v>--</v>
          </cell>
        </row>
        <row r="188">
          <cell r="C188" t="str">
            <v>E06000055</v>
          </cell>
          <cell r="D188" t="str">
            <v>Bedford UA</v>
          </cell>
          <cell r="F188">
            <v>4</v>
          </cell>
          <cell r="G188">
            <v>65</v>
          </cell>
          <cell r="H188">
            <v>164</v>
          </cell>
          <cell r="I188">
            <v>20</v>
          </cell>
          <cell r="J188">
            <v>31</v>
          </cell>
          <cell r="K188">
            <v>18</v>
          </cell>
          <cell r="L188">
            <v>10</v>
          </cell>
          <cell r="M188">
            <v>1</v>
          </cell>
          <cell r="N188">
            <v>242</v>
          </cell>
          <cell r="P188">
            <v>3.72</v>
          </cell>
          <cell r="Q188">
            <v>31</v>
          </cell>
          <cell r="R188">
            <v>15</v>
          </cell>
          <cell r="S188">
            <v>64</v>
          </cell>
          <cell r="T188">
            <v>352</v>
          </cell>
          <cell r="V188">
            <v>1</v>
          </cell>
          <cell r="W188">
            <v>0</v>
          </cell>
          <cell r="X188">
            <v>0</v>
          </cell>
          <cell r="Y188">
            <v>59</v>
          </cell>
          <cell r="Z188">
            <v>1</v>
          </cell>
          <cell r="AB188">
            <v>61</v>
          </cell>
          <cell r="AD188">
            <v>0.94</v>
          </cell>
          <cell r="AF188">
            <v>43</v>
          </cell>
        </row>
        <row r="189">
          <cell r="C189" t="str">
            <v>E06000056</v>
          </cell>
          <cell r="D189" t="str">
            <v>Central Bedfordshire UA</v>
          </cell>
          <cell r="F189">
            <v>4</v>
          </cell>
          <cell r="G189">
            <v>107</v>
          </cell>
          <cell r="H189">
            <v>145</v>
          </cell>
          <cell r="I189">
            <v>7</v>
          </cell>
          <cell r="J189">
            <v>2</v>
          </cell>
          <cell r="K189">
            <v>5</v>
          </cell>
          <cell r="L189">
            <v>0</v>
          </cell>
          <cell r="M189">
            <v>0</v>
          </cell>
          <cell r="N189">
            <v>159</v>
          </cell>
          <cell r="P189">
            <v>1.49</v>
          </cell>
          <cell r="Q189">
            <v>20</v>
          </cell>
          <cell r="R189">
            <v>22</v>
          </cell>
          <cell r="S189">
            <v>29</v>
          </cell>
          <cell r="T189">
            <v>230</v>
          </cell>
          <cell r="V189">
            <v>4</v>
          </cell>
          <cell r="W189">
            <v>20</v>
          </cell>
          <cell r="X189">
            <v>11</v>
          </cell>
          <cell r="Y189">
            <v>0</v>
          </cell>
          <cell r="Z189">
            <v>0</v>
          </cell>
          <cell r="AB189">
            <v>35</v>
          </cell>
          <cell r="AD189">
            <v>0.33</v>
          </cell>
          <cell r="AF189">
            <v>0</v>
          </cell>
        </row>
        <row r="190">
          <cell r="C190" t="str">
            <v>E06000032</v>
          </cell>
          <cell r="D190" t="str">
            <v>Luton UA</v>
          </cell>
          <cell r="F190">
            <v>4</v>
          </cell>
          <cell r="G190">
            <v>75</v>
          </cell>
          <cell r="H190">
            <v>271</v>
          </cell>
          <cell r="I190">
            <v>93</v>
          </cell>
          <cell r="J190">
            <v>137</v>
          </cell>
          <cell r="K190">
            <v>18</v>
          </cell>
          <cell r="L190">
            <v>20</v>
          </cell>
          <cell r="M190">
            <v>11</v>
          </cell>
          <cell r="N190">
            <v>553</v>
          </cell>
          <cell r="P190">
            <v>7.37</v>
          </cell>
          <cell r="Q190">
            <v>41</v>
          </cell>
          <cell r="R190">
            <v>159</v>
          </cell>
          <cell r="S190">
            <v>326</v>
          </cell>
          <cell r="T190">
            <v>1079</v>
          </cell>
          <cell r="V190">
            <v>34</v>
          </cell>
          <cell r="W190">
            <v>0</v>
          </cell>
          <cell r="X190">
            <v>76</v>
          </cell>
          <cell r="Y190">
            <v>746</v>
          </cell>
          <cell r="Z190">
            <v>0</v>
          </cell>
          <cell r="AB190">
            <v>856</v>
          </cell>
          <cell r="AD190">
            <v>11.41</v>
          </cell>
          <cell r="AF190">
            <v>0</v>
          </cell>
        </row>
        <row r="191">
          <cell r="C191" t="str">
            <v>E06000031</v>
          </cell>
          <cell r="D191" t="str">
            <v>Peterborough UA</v>
          </cell>
          <cell r="F191">
            <v>4</v>
          </cell>
          <cell r="G191">
            <v>75</v>
          </cell>
          <cell r="H191">
            <v>213</v>
          </cell>
          <cell r="I191">
            <v>14</v>
          </cell>
          <cell r="J191">
            <v>21</v>
          </cell>
          <cell r="K191">
            <v>8</v>
          </cell>
          <cell r="L191">
            <v>0</v>
          </cell>
          <cell r="M191">
            <v>3</v>
          </cell>
          <cell r="N191">
            <v>263</v>
          </cell>
          <cell r="P191">
            <v>3.51</v>
          </cell>
          <cell r="Q191">
            <v>50</v>
          </cell>
          <cell r="R191">
            <v>178</v>
          </cell>
          <cell r="S191">
            <v>462</v>
          </cell>
          <cell r="T191">
            <v>953</v>
          </cell>
          <cell r="V191">
            <v>26</v>
          </cell>
          <cell r="W191">
            <v>73</v>
          </cell>
          <cell r="X191">
            <v>0</v>
          </cell>
          <cell r="Y191">
            <v>0</v>
          </cell>
          <cell r="Z191">
            <v>0</v>
          </cell>
          <cell r="AB191">
            <v>99</v>
          </cell>
          <cell r="AD191">
            <v>1.32</v>
          </cell>
          <cell r="AF191">
            <v>0</v>
          </cell>
        </row>
        <row r="192">
          <cell r="C192" t="str">
            <v>E06000033</v>
          </cell>
          <cell r="D192" t="str">
            <v>Southend-on-Sea UA</v>
          </cell>
          <cell r="F192">
            <v>4</v>
          </cell>
          <cell r="G192">
            <v>75</v>
          </cell>
          <cell r="H192">
            <v>90</v>
          </cell>
          <cell r="I192">
            <v>5</v>
          </cell>
          <cell r="J192">
            <v>0</v>
          </cell>
          <cell r="K192">
            <v>3</v>
          </cell>
          <cell r="L192">
            <v>0</v>
          </cell>
          <cell r="M192">
            <v>16</v>
          </cell>
          <cell r="N192">
            <v>118</v>
          </cell>
          <cell r="P192">
            <v>1.5699999999999998</v>
          </cell>
          <cell r="Q192">
            <v>24</v>
          </cell>
          <cell r="R192">
            <v>5</v>
          </cell>
          <cell r="S192">
            <v>26</v>
          </cell>
          <cell r="T192">
            <v>173</v>
          </cell>
          <cell r="V192">
            <v>0</v>
          </cell>
          <cell r="W192">
            <v>35</v>
          </cell>
          <cell r="X192">
            <v>3</v>
          </cell>
          <cell r="Y192">
            <v>0</v>
          </cell>
          <cell r="Z192">
            <v>0</v>
          </cell>
          <cell r="AB192">
            <v>38</v>
          </cell>
          <cell r="AD192">
            <v>0.51</v>
          </cell>
          <cell r="AF192">
            <v>21</v>
          </cell>
        </row>
        <row r="193">
          <cell r="C193" t="str">
            <v>E06000034</v>
          </cell>
          <cell r="D193" t="str">
            <v>Thurrock UA</v>
          </cell>
          <cell r="F193">
            <v>4</v>
          </cell>
          <cell r="G193">
            <v>63</v>
          </cell>
          <cell r="H193">
            <v>98</v>
          </cell>
          <cell r="I193">
            <v>16</v>
          </cell>
          <cell r="J193">
            <v>3</v>
          </cell>
          <cell r="K193">
            <v>0</v>
          </cell>
          <cell r="L193">
            <v>0</v>
          </cell>
          <cell r="M193">
            <v>1</v>
          </cell>
          <cell r="N193">
            <v>119</v>
          </cell>
          <cell r="P193">
            <v>1.89</v>
          </cell>
          <cell r="Q193">
            <v>15</v>
          </cell>
          <cell r="R193">
            <v>6</v>
          </cell>
          <cell r="S193">
            <v>14</v>
          </cell>
          <cell r="T193">
            <v>154</v>
          </cell>
          <cell r="V193">
            <v>8</v>
          </cell>
          <cell r="W193">
            <v>22</v>
          </cell>
          <cell r="X193">
            <v>23</v>
          </cell>
          <cell r="Y193">
            <v>0</v>
          </cell>
          <cell r="Z193">
            <v>16</v>
          </cell>
          <cell r="AB193">
            <v>69</v>
          </cell>
          <cell r="AD193">
            <v>1.1000000000000001</v>
          </cell>
          <cell r="AF193">
            <v>0</v>
          </cell>
        </row>
        <row r="195">
          <cell r="C195" t="str">
            <v>E10000003</v>
          </cell>
          <cell r="D195" t="str">
            <v>Cambridgeshire</v>
          </cell>
        </row>
        <row r="196">
          <cell r="C196" t="str">
            <v>E07000008</v>
          </cell>
          <cell r="D196" t="str">
            <v>Cambridge</v>
          </cell>
          <cell r="F196">
            <v>4</v>
          </cell>
          <cell r="G196">
            <v>46</v>
          </cell>
          <cell r="H196">
            <v>98</v>
          </cell>
          <cell r="I196">
            <v>8</v>
          </cell>
          <cell r="J196">
            <v>12</v>
          </cell>
          <cell r="K196">
            <v>1</v>
          </cell>
          <cell r="L196">
            <v>0</v>
          </cell>
          <cell r="M196">
            <v>4</v>
          </cell>
          <cell r="N196">
            <v>124</v>
          </cell>
          <cell r="P196">
            <v>2.7</v>
          </cell>
          <cell r="Q196">
            <v>19</v>
          </cell>
          <cell r="R196">
            <v>7</v>
          </cell>
          <cell r="S196">
            <v>15</v>
          </cell>
          <cell r="T196">
            <v>165</v>
          </cell>
          <cell r="V196">
            <v>22</v>
          </cell>
          <cell r="W196">
            <v>15</v>
          </cell>
          <cell r="X196">
            <v>48</v>
          </cell>
          <cell r="Y196">
            <v>0</v>
          </cell>
          <cell r="Z196">
            <v>4</v>
          </cell>
          <cell r="AB196">
            <v>89</v>
          </cell>
          <cell r="AD196">
            <v>1.9300000000000002</v>
          </cell>
          <cell r="AF196">
            <v>0</v>
          </cell>
        </row>
        <row r="197">
          <cell r="C197" t="str">
            <v>E07000009</v>
          </cell>
          <cell r="D197" t="str">
            <v>East Cambridgeshire</v>
          </cell>
          <cell r="F197">
            <v>4</v>
          </cell>
          <cell r="G197">
            <v>36</v>
          </cell>
          <cell r="H197">
            <v>97</v>
          </cell>
          <cell r="I197">
            <v>0</v>
          </cell>
          <cell r="J197">
            <v>0</v>
          </cell>
          <cell r="K197">
            <v>0</v>
          </cell>
          <cell r="L197">
            <v>0</v>
          </cell>
          <cell r="M197">
            <v>4</v>
          </cell>
          <cell r="N197">
            <v>103</v>
          </cell>
          <cell r="P197">
            <v>2.86</v>
          </cell>
          <cell r="Q197">
            <v>6</v>
          </cell>
          <cell r="R197">
            <v>4</v>
          </cell>
          <cell r="S197">
            <v>8</v>
          </cell>
          <cell r="T197">
            <v>121</v>
          </cell>
          <cell r="V197">
            <v>9</v>
          </cell>
          <cell r="W197">
            <v>17</v>
          </cell>
          <cell r="X197">
            <v>0</v>
          </cell>
          <cell r="Y197">
            <v>2</v>
          </cell>
          <cell r="Z197">
            <v>0</v>
          </cell>
          <cell r="AB197">
            <v>28</v>
          </cell>
          <cell r="AD197">
            <v>0.78</v>
          </cell>
          <cell r="AF197">
            <v>12</v>
          </cell>
        </row>
        <row r="198">
          <cell r="C198" t="str">
            <v>E07000010</v>
          </cell>
          <cell r="D198" t="str">
            <v>Fenland</v>
          </cell>
          <cell r="F198">
            <v>4</v>
          </cell>
          <cell r="G198">
            <v>41</v>
          </cell>
          <cell r="H198">
            <v>73</v>
          </cell>
          <cell r="I198">
            <v>0</v>
          </cell>
          <cell r="J198">
            <v>0</v>
          </cell>
          <cell r="K198">
            <v>0</v>
          </cell>
          <cell r="L198">
            <v>0</v>
          </cell>
          <cell r="M198">
            <v>0</v>
          </cell>
          <cell r="N198">
            <v>75</v>
          </cell>
          <cell r="P198">
            <v>1.83</v>
          </cell>
          <cell r="Q198">
            <v>12</v>
          </cell>
          <cell r="R198">
            <v>1</v>
          </cell>
          <cell r="S198">
            <v>40</v>
          </cell>
          <cell r="T198">
            <v>128</v>
          </cell>
          <cell r="V198">
            <v>0</v>
          </cell>
          <cell r="W198">
            <v>18</v>
          </cell>
          <cell r="X198">
            <v>3</v>
          </cell>
          <cell r="Y198">
            <v>0</v>
          </cell>
          <cell r="Z198">
            <v>0</v>
          </cell>
          <cell r="AB198">
            <v>21</v>
          </cell>
          <cell r="AD198">
            <v>0.51</v>
          </cell>
          <cell r="AF198">
            <v>14</v>
          </cell>
        </row>
        <row r="199">
          <cell r="C199" t="str">
            <v>E07000011</v>
          </cell>
          <cell r="D199" t="str">
            <v>Huntingdonshire</v>
          </cell>
          <cell r="F199">
            <v>4</v>
          </cell>
          <cell r="G199">
            <v>70</v>
          </cell>
          <cell r="H199">
            <v>170</v>
          </cell>
          <cell r="I199">
            <v>6</v>
          </cell>
          <cell r="J199">
            <v>6</v>
          </cell>
          <cell r="K199">
            <v>4</v>
          </cell>
          <cell r="L199">
            <v>0</v>
          </cell>
          <cell r="M199">
            <v>4</v>
          </cell>
          <cell r="N199">
            <v>190</v>
          </cell>
          <cell r="P199">
            <v>2.71</v>
          </cell>
          <cell r="Q199">
            <v>15</v>
          </cell>
          <cell r="R199">
            <v>6</v>
          </cell>
          <cell r="S199">
            <v>47</v>
          </cell>
          <cell r="T199">
            <v>258</v>
          </cell>
          <cell r="V199">
            <v>25</v>
          </cell>
          <cell r="W199">
            <v>36</v>
          </cell>
          <cell r="X199">
            <v>13</v>
          </cell>
          <cell r="Y199">
            <v>20</v>
          </cell>
          <cell r="Z199">
            <v>0</v>
          </cell>
          <cell r="AB199">
            <v>94</v>
          </cell>
          <cell r="AD199">
            <v>1.34</v>
          </cell>
          <cell r="AF199">
            <v>9</v>
          </cell>
        </row>
        <row r="200">
          <cell r="C200" t="str">
            <v>E07000012</v>
          </cell>
          <cell r="D200" t="str">
            <v>South Cambridgeshire</v>
          </cell>
          <cell r="F200">
            <v>4</v>
          </cell>
          <cell r="G200">
            <v>62</v>
          </cell>
          <cell r="H200">
            <v>71</v>
          </cell>
          <cell r="I200">
            <v>6</v>
          </cell>
          <cell r="J200">
            <v>2</v>
          </cell>
          <cell r="K200">
            <v>0</v>
          </cell>
          <cell r="L200">
            <v>0</v>
          </cell>
          <cell r="M200">
            <v>20</v>
          </cell>
          <cell r="N200">
            <v>102</v>
          </cell>
          <cell r="P200">
            <v>1.65</v>
          </cell>
          <cell r="Q200">
            <v>10</v>
          </cell>
          <cell r="R200">
            <v>8</v>
          </cell>
          <cell r="S200">
            <v>29</v>
          </cell>
          <cell r="T200">
            <v>149</v>
          </cell>
          <cell r="V200">
            <v>1</v>
          </cell>
          <cell r="W200">
            <v>19</v>
          </cell>
          <cell r="X200">
            <v>22</v>
          </cell>
          <cell r="Y200">
            <v>0</v>
          </cell>
          <cell r="Z200">
            <v>0</v>
          </cell>
          <cell r="AB200">
            <v>42</v>
          </cell>
          <cell r="AD200">
            <v>0.68</v>
          </cell>
          <cell r="AF200">
            <v>0</v>
          </cell>
        </row>
        <row r="201">
          <cell r="C201" t="str">
            <v>E10000012</v>
          </cell>
          <cell r="D201" t="str">
            <v>Essex</v>
          </cell>
        </row>
        <row r="202">
          <cell r="C202" t="str">
            <v>E07000066</v>
          </cell>
          <cell r="D202" t="str">
            <v>Basildon</v>
          </cell>
          <cell r="F202">
            <v>4</v>
          </cell>
          <cell r="G202">
            <v>74</v>
          </cell>
          <cell r="H202">
            <v>262</v>
          </cell>
          <cell r="I202">
            <v>15</v>
          </cell>
          <cell r="J202">
            <v>0</v>
          </cell>
          <cell r="K202">
            <v>1</v>
          </cell>
          <cell r="L202">
            <v>0</v>
          </cell>
          <cell r="M202">
            <v>3</v>
          </cell>
          <cell r="N202">
            <v>282</v>
          </cell>
          <cell r="P202">
            <v>3.81</v>
          </cell>
          <cell r="Q202">
            <v>33</v>
          </cell>
          <cell r="R202">
            <v>50</v>
          </cell>
          <cell r="S202">
            <v>22</v>
          </cell>
          <cell r="T202">
            <v>387</v>
          </cell>
          <cell r="V202">
            <v>1</v>
          </cell>
          <cell r="W202">
            <v>22</v>
          </cell>
          <cell r="X202">
            <v>277</v>
          </cell>
          <cell r="Y202">
            <v>0</v>
          </cell>
          <cell r="Z202">
            <v>7</v>
          </cell>
          <cell r="AB202">
            <v>307</v>
          </cell>
          <cell r="AD202">
            <v>4.1500000000000004</v>
          </cell>
          <cell r="AF202">
            <v>0</v>
          </cell>
        </row>
        <row r="203">
          <cell r="C203" t="str">
            <v>E07000067</v>
          </cell>
          <cell r="D203" t="str">
            <v>Braintree</v>
          </cell>
          <cell r="F203">
            <v>4</v>
          </cell>
          <cell r="G203">
            <v>62</v>
          </cell>
          <cell r="H203">
            <v>151</v>
          </cell>
          <cell r="I203">
            <v>3</v>
          </cell>
          <cell r="J203">
            <v>1</v>
          </cell>
          <cell r="K203">
            <v>6</v>
          </cell>
          <cell r="L203">
            <v>0</v>
          </cell>
          <cell r="M203">
            <v>0</v>
          </cell>
          <cell r="N203">
            <v>164</v>
          </cell>
          <cell r="P203">
            <v>2.65</v>
          </cell>
          <cell r="Q203">
            <v>27</v>
          </cell>
          <cell r="R203">
            <v>21</v>
          </cell>
          <cell r="S203">
            <v>11</v>
          </cell>
          <cell r="T203">
            <v>223</v>
          </cell>
          <cell r="V203">
            <v>0</v>
          </cell>
          <cell r="W203">
            <v>13</v>
          </cell>
          <cell r="X203">
            <v>51</v>
          </cell>
          <cell r="Y203">
            <v>0</v>
          </cell>
          <cell r="Z203">
            <v>0</v>
          </cell>
          <cell r="AB203">
            <v>64</v>
          </cell>
          <cell r="AD203">
            <v>1.03</v>
          </cell>
          <cell r="AF203">
            <v>13</v>
          </cell>
        </row>
        <row r="204">
          <cell r="C204" t="str">
            <v>E07000068</v>
          </cell>
          <cell r="D204" t="str">
            <v>Brentwood</v>
          </cell>
          <cell r="F204">
            <v>4</v>
          </cell>
          <cell r="G204">
            <v>31</v>
          </cell>
          <cell r="H204">
            <v>43</v>
          </cell>
          <cell r="I204">
            <v>0</v>
          </cell>
          <cell r="J204">
            <v>1</v>
          </cell>
          <cell r="K204">
            <v>0</v>
          </cell>
          <cell r="L204">
            <v>0</v>
          </cell>
          <cell r="M204">
            <v>0</v>
          </cell>
          <cell r="N204">
            <v>46</v>
          </cell>
          <cell r="P204">
            <v>1.48</v>
          </cell>
          <cell r="Q204">
            <v>5</v>
          </cell>
          <cell r="R204">
            <v>5</v>
          </cell>
          <cell r="S204">
            <v>19</v>
          </cell>
          <cell r="T204">
            <v>75</v>
          </cell>
          <cell r="V204">
            <v>3</v>
          </cell>
          <cell r="W204">
            <v>0</v>
          </cell>
          <cell r="X204">
            <v>16</v>
          </cell>
          <cell r="Y204">
            <v>16</v>
          </cell>
          <cell r="Z204">
            <v>0</v>
          </cell>
          <cell r="AB204">
            <v>35</v>
          </cell>
          <cell r="AD204">
            <v>1.1299999999999999</v>
          </cell>
          <cell r="AF204">
            <v>1</v>
          </cell>
        </row>
        <row r="205">
          <cell r="C205" t="str">
            <v>E07000069</v>
          </cell>
          <cell r="D205" t="str">
            <v>Castle Point</v>
          </cell>
          <cell r="F205">
            <v>4</v>
          </cell>
          <cell r="G205">
            <v>37</v>
          </cell>
          <cell r="H205">
            <v>52</v>
          </cell>
          <cell r="I205">
            <v>0</v>
          </cell>
          <cell r="J205">
            <v>0</v>
          </cell>
          <cell r="K205">
            <v>2</v>
          </cell>
          <cell r="L205">
            <v>0</v>
          </cell>
          <cell r="M205">
            <v>0</v>
          </cell>
          <cell r="N205">
            <v>54</v>
          </cell>
          <cell r="P205">
            <v>1.46</v>
          </cell>
          <cell r="Q205">
            <v>2</v>
          </cell>
          <cell r="R205">
            <v>7</v>
          </cell>
          <cell r="S205">
            <v>16</v>
          </cell>
          <cell r="T205">
            <v>79</v>
          </cell>
          <cell r="V205">
            <v>9</v>
          </cell>
          <cell r="W205">
            <v>6</v>
          </cell>
          <cell r="X205">
            <v>3</v>
          </cell>
          <cell r="Y205">
            <v>48</v>
          </cell>
          <cell r="Z205">
            <v>6</v>
          </cell>
          <cell r="AB205">
            <v>72</v>
          </cell>
          <cell r="AD205">
            <v>1.95</v>
          </cell>
          <cell r="AF205">
            <v>9</v>
          </cell>
        </row>
        <row r="206">
          <cell r="C206" t="str">
            <v>E07000070</v>
          </cell>
          <cell r="D206" t="str">
            <v>Chelmsford</v>
          </cell>
          <cell r="F206">
            <v>4</v>
          </cell>
          <cell r="G206">
            <v>70</v>
          </cell>
          <cell r="H206">
            <v>147</v>
          </cell>
          <cell r="I206">
            <v>10</v>
          </cell>
          <cell r="J206">
            <v>2</v>
          </cell>
          <cell r="K206">
            <v>7</v>
          </cell>
          <cell r="L206">
            <v>0</v>
          </cell>
          <cell r="M206">
            <v>4</v>
          </cell>
          <cell r="N206">
            <v>174</v>
          </cell>
          <cell r="P206">
            <v>2.4900000000000002</v>
          </cell>
          <cell r="Q206">
            <v>17</v>
          </cell>
          <cell r="R206">
            <v>21</v>
          </cell>
          <cell r="S206">
            <v>43</v>
          </cell>
          <cell r="T206">
            <v>255</v>
          </cell>
          <cell r="V206">
            <v>26</v>
          </cell>
          <cell r="W206">
            <v>19</v>
          </cell>
          <cell r="X206">
            <v>6</v>
          </cell>
          <cell r="Y206">
            <v>0</v>
          </cell>
          <cell r="Z206">
            <v>18</v>
          </cell>
          <cell r="AB206">
            <v>69</v>
          </cell>
          <cell r="AD206">
            <v>0.99</v>
          </cell>
          <cell r="AF206">
            <v>2</v>
          </cell>
        </row>
        <row r="207">
          <cell r="C207" t="str">
            <v>E07000071</v>
          </cell>
          <cell r="D207" t="str">
            <v>Colchester</v>
          </cell>
          <cell r="F207">
            <v>4</v>
          </cell>
          <cell r="G207">
            <v>73</v>
          </cell>
          <cell r="H207">
            <v>207</v>
          </cell>
          <cell r="I207">
            <v>20</v>
          </cell>
          <cell r="J207">
            <v>3</v>
          </cell>
          <cell r="K207">
            <v>3</v>
          </cell>
          <cell r="L207">
            <v>20</v>
          </cell>
          <cell r="M207">
            <v>3</v>
          </cell>
          <cell r="N207">
            <v>254</v>
          </cell>
          <cell r="P207">
            <v>3.48</v>
          </cell>
          <cell r="Q207">
            <v>43</v>
          </cell>
          <cell r="R207">
            <v>23</v>
          </cell>
          <cell r="S207">
            <v>25</v>
          </cell>
          <cell r="T207">
            <v>345</v>
          </cell>
          <cell r="V207">
            <v>30</v>
          </cell>
          <cell r="W207">
            <v>41</v>
          </cell>
          <cell r="X207">
            <v>34</v>
          </cell>
          <cell r="Y207">
            <v>1</v>
          </cell>
          <cell r="Z207">
            <v>62</v>
          </cell>
          <cell r="AB207">
            <v>168</v>
          </cell>
          <cell r="AD207">
            <v>2.2999999999999998</v>
          </cell>
          <cell r="AF207">
            <v>0</v>
          </cell>
        </row>
        <row r="208">
          <cell r="C208" t="str">
            <v>E07000072</v>
          </cell>
          <cell r="D208" t="str">
            <v>Epping Forest</v>
          </cell>
          <cell r="F208">
            <v>4</v>
          </cell>
          <cell r="G208">
            <v>53</v>
          </cell>
          <cell r="H208">
            <v>42</v>
          </cell>
          <cell r="I208">
            <v>3</v>
          </cell>
          <cell r="J208">
            <v>0</v>
          </cell>
          <cell r="K208">
            <v>0</v>
          </cell>
          <cell r="L208">
            <v>0</v>
          </cell>
          <cell r="M208">
            <v>16</v>
          </cell>
          <cell r="N208">
            <v>61</v>
          </cell>
          <cell r="P208">
            <v>1.1499999999999999</v>
          </cell>
          <cell r="Q208">
            <v>12</v>
          </cell>
          <cell r="R208">
            <v>16</v>
          </cell>
          <cell r="S208">
            <v>25</v>
          </cell>
          <cell r="T208">
            <v>114</v>
          </cell>
          <cell r="V208">
            <v>7</v>
          </cell>
          <cell r="W208">
            <v>32</v>
          </cell>
          <cell r="X208">
            <v>14</v>
          </cell>
          <cell r="Y208">
            <v>1</v>
          </cell>
          <cell r="Z208">
            <v>0</v>
          </cell>
          <cell r="AB208">
            <v>54</v>
          </cell>
          <cell r="AD208">
            <v>1.02</v>
          </cell>
          <cell r="AF208">
            <v>0</v>
          </cell>
        </row>
        <row r="209">
          <cell r="C209" t="str">
            <v>E07000073</v>
          </cell>
          <cell r="D209" t="str">
            <v>Harlow</v>
          </cell>
          <cell r="F209">
            <v>4</v>
          </cell>
          <cell r="G209">
            <v>35</v>
          </cell>
          <cell r="H209">
            <v>104</v>
          </cell>
          <cell r="I209">
            <v>9</v>
          </cell>
          <cell r="J209">
            <v>4</v>
          </cell>
          <cell r="K209">
            <v>0</v>
          </cell>
          <cell r="L209">
            <v>20</v>
          </cell>
          <cell r="M209">
            <v>0</v>
          </cell>
          <cell r="N209">
            <v>135</v>
          </cell>
          <cell r="P209">
            <v>3.86</v>
          </cell>
          <cell r="Q209">
            <v>35</v>
          </cell>
          <cell r="R209">
            <v>21</v>
          </cell>
          <cell r="S209">
            <v>20</v>
          </cell>
          <cell r="T209">
            <v>211</v>
          </cell>
          <cell r="V209">
            <v>6</v>
          </cell>
          <cell r="W209">
            <v>17</v>
          </cell>
          <cell r="X209">
            <v>36</v>
          </cell>
          <cell r="Y209">
            <v>2</v>
          </cell>
          <cell r="Z209">
            <v>88</v>
          </cell>
          <cell r="AB209">
            <v>149</v>
          </cell>
          <cell r="AD209">
            <v>4.26</v>
          </cell>
          <cell r="AF209">
            <v>0</v>
          </cell>
        </row>
        <row r="210">
          <cell r="C210" t="str">
            <v>E07000074</v>
          </cell>
          <cell r="D210" t="str">
            <v>Maldon</v>
          </cell>
          <cell r="F210">
            <v>4</v>
          </cell>
          <cell r="G210">
            <v>26</v>
          </cell>
          <cell r="H210">
            <v>18</v>
          </cell>
          <cell r="I210">
            <v>0</v>
          </cell>
          <cell r="J210">
            <v>0</v>
          </cell>
          <cell r="K210">
            <v>0</v>
          </cell>
          <cell r="L210">
            <v>0</v>
          </cell>
          <cell r="M210">
            <v>0</v>
          </cell>
          <cell r="N210">
            <v>18</v>
          </cell>
          <cell r="P210">
            <v>0.69</v>
          </cell>
          <cell r="Q210">
            <v>1</v>
          </cell>
          <cell r="R210">
            <v>0</v>
          </cell>
          <cell r="S210">
            <v>2</v>
          </cell>
          <cell r="T210">
            <v>21</v>
          </cell>
          <cell r="V210">
            <v>0</v>
          </cell>
          <cell r="W210">
            <v>0</v>
          </cell>
          <cell r="X210">
            <v>7</v>
          </cell>
          <cell r="Y210">
            <v>0</v>
          </cell>
          <cell r="Z210">
            <v>1</v>
          </cell>
          <cell r="AB210">
            <v>8</v>
          </cell>
          <cell r="AD210">
            <v>0.31</v>
          </cell>
          <cell r="AF210">
            <v>0</v>
          </cell>
        </row>
        <row r="211">
          <cell r="C211" t="str">
            <v>E07000075</v>
          </cell>
          <cell r="D211" t="str">
            <v>Rochford</v>
          </cell>
          <cell r="F211">
            <v>4</v>
          </cell>
          <cell r="G211">
            <v>34</v>
          </cell>
          <cell r="H211">
            <v>55</v>
          </cell>
          <cell r="I211">
            <v>1</v>
          </cell>
          <cell r="J211">
            <v>0</v>
          </cell>
          <cell r="K211">
            <v>0</v>
          </cell>
          <cell r="L211">
            <v>0</v>
          </cell>
          <cell r="M211">
            <v>1</v>
          </cell>
          <cell r="N211">
            <v>58</v>
          </cell>
          <cell r="P211">
            <v>1.71</v>
          </cell>
          <cell r="Q211">
            <v>10</v>
          </cell>
          <cell r="R211">
            <v>7</v>
          </cell>
          <cell r="S211">
            <v>21</v>
          </cell>
          <cell r="T211">
            <v>96</v>
          </cell>
          <cell r="V211">
            <v>25</v>
          </cell>
          <cell r="W211">
            <v>1</v>
          </cell>
          <cell r="X211">
            <v>20</v>
          </cell>
          <cell r="Y211">
            <v>0</v>
          </cell>
          <cell r="Z211">
            <v>4</v>
          </cell>
          <cell r="AB211">
            <v>50</v>
          </cell>
          <cell r="AD211">
            <v>1.47</v>
          </cell>
          <cell r="AF211">
            <v>4</v>
          </cell>
        </row>
        <row r="212">
          <cell r="C212" t="str">
            <v>E07000076</v>
          </cell>
          <cell r="D212" t="str">
            <v>Tendring</v>
          </cell>
          <cell r="F212">
            <v>4</v>
          </cell>
          <cell r="G212">
            <v>63</v>
          </cell>
          <cell r="H212">
            <v>42</v>
          </cell>
          <cell r="I212">
            <v>2</v>
          </cell>
          <cell r="J212">
            <v>1</v>
          </cell>
          <cell r="K212">
            <v>0</v>
          </cell>
          <cell r="L212">
            <v>0</v>
          </cell>
          <cell r="M212">
            <v>0</v>
          </cell>
          <cell r="N212">
            <v>45</v>
          </cell>
          <cell r="P212">
            <v>0.71</v>
          </cell>
          <cell r="Q212">
            <v>18</v>
          </cell>
          <cell r="R212">
            <v>3</v>
          </cell>
          <cell r="S212">
            <v>43</v>
          </cell>
          <cell r="T212">
            <v>109</v>
          </cell>
          <cell r="V212">
            <v>1</v>
          </cell>
          <cell r="W212">
            <v>0</v>
          </cell>
          <cell r="X212">
            <v>53</v>
          </cell>
          <cell r="Y212">
            <v>3</v>
          </cell>
          <cell r="Z212">
            <v>0</v>
          </cell>
          <cell r="AB212">
            <v>57</v>
          </cell>
          <cell r="AD212">
            <v>0.9</v>
          </cell>
          <cell r="AF212">
            <v>2</v>
          </cell>
        </row>
        <row r="213">
          <cell r="C213" t="str">
            <v>E07000077</v>
          </cell>
          <cell r="D213" t="str">
            <v>Uttlesford</v>
          </cell>
          <cell r="F213">
            <v>4</v>
          </cell>
          <cell r="G213">
            <v>32</v>
          </cell>
          <cell r="H213">
            <v>39</v>
          </cell>
          <cell r="I213">
            <v>1</v>
          </cell>
          <cell r="J213">
            <v>2</v>
          </cell>
          <cell r="K213">
            <v>0</v>
          </cell>
          <cell r="L213">
            <v>0</v>
          </cell>
          <cell r="M213">
            <v>1</v>
          </cell>
          <cell r="N213">
            <v>43</v>
          </cell>
          <cell r="P213">
            <v>1.34</v>
          </cell>
          <cell r="Q213">
            <v>6</v>
          </cell>
          <cell r="R213">
            <v>2</v>
          </cell>
          <cell r="S213">
            <v>7</v>
          </cell>
          <cell r="T213">
            <v>58</v>
          </cell>
          <cell r="V213">
            <v>3</v>
          </cell>
          <cell r="W213">
            <v>3</v>
          </cell>
          <cell r="X213">
            <v>19</v>
          </cell>
          <cell r="Y213">
            <v>0</v>
          </cell>
          <cell r="Z213">
            <v>0</v>
          </cell>
          <cell r="AB213">
            <v>25</v>
          </cell>
          <cell r="AD213">
            <v>0.78</v>
          </cell>
          <cell r="AF213">
            <v>6</v>
          </cell>
        </row>
        <row r="214">
          <cell r="C214" t="str">
            <v>E10000015</v>
          </cell>
          <cell r="D214" t="str">
            <v>Hertfordshire</v>
          </cell>
        </row>
        <row r="215">
          <cell r="C215" t="str">
            <v>E07000095</v>
          </cell>
          <cell r="D215" t="str">
            <v>Broxbourne</v>
          </cell>
          <cell r="F215">
            <v>4</v>
          </cell>
          <cell r="G215">
            <v>38</v>
          </cell>
          <cell r="H215">
            <v>178</v>
          </cell>
          <cell r="I215">
            <v>30</v>
          </cell>
          <cell r="J215">
            <v>3</v>
          </cell>
          <cell r="K215">
            <v>7</v>
          </cell>
          <cell r="L215">
            <v>10</v>
          </cell>
          <cell r="M215">
            <v>6</v>
          </cell>
          <cell r="N215">
            <v>230</v>
          </cell>
          <cell r="P215">
            <v>6.05</v>
          </cell>
          <cell r="Q215">
            <v>5</v>
          </cell>
          <cell r="R215">
            <v>7</v>
          </cell>
          <cell r="S215">
            <v>104</v>
          </cell>
          <cell r="T215">
            <v>346</v>
          </cell>
          <cell r="V215">
            <v>3</v>
          </cell>
          <cell r="W215">
            <v>33</v>
          </cell>
          <cell r="X215">
            <v>52</v>
          </cell>
          <cell r="Y215">
            <v>35</v>
          </cell>
          <cell r="Z215">
            <v>177</v>
          </cell>
          <cell r="AB215">
            <v>300</v>
          </cell>
          <cell r="AD215">
            <v>7.89</v>
          </cell>
          <cell r="AF215">
            <v>21</v>
          </cell>
        </row>
        <row r="216">
          <cell r="C216" t="str">
            <v>E07000096</v>
          </cell>
          <cell r="D216" t="str">
            <v>Dacorum</v>
          </cell>
          <cell r="F216">
            <v>4</v>
          </cell>
          <cell r="G216">
            <v>61</v>
          </cell>
          <cell r="H216">
            <v>144</v>
          </cell>
          <cell r="I216">
            <v>12</v>
          </cell>
          <cell r="J216">
            <v>5</v>
          </cell>
          <cell r="K216">
            <v>5</v>
          </cell>
          <cell r="L216">
            <v>0</v>
          </cell>
          <cell r="M216">
            <v>2</v>
          </cell>
          <cell r="N216">
            <v>168</v>
          </cell>
          <cell r="P216">
            <v>2.75</v>
          </cell>
          <cell r="Q216">
            <v>21</v>
          </cell>
          <cell r="R216">
            <v>10</v>
          </cell>
          <cell r="S216">
            <v>30</v>
          </cell>
          <cell r="T216">
            <v>229</v>
          </cell>
          <cell r="V216">
            <v>38</v>
          </cell>
          <cell r="W216">
            <v>14</v>
          </cell>
          <cell r="X216">
            <v>5</v>
          </cell>
          <cell r="Y216">
            <v>0</v>
          </cell>
          <cell r="Z216">
            <v>14</v>
          </cell>
          <cell r="AB216">
            <v>71</v>
          </cell>
          <cell r="AD216">
            <v>1.1599999999999999</v>
          </cell>
          <cell r="AF216">
            <v>76</v>
          </cell>
        </row>
        <row r="217">
          <cell r="C217" t="str">
            <v>E07000097</v>
          </cell>
          <cell r="D217" t="str">
            <v>East Hertfordshire</v>
          </cell>
          <cell r="F217">
            <v>4</v>
          </cell>
          <cell r="G217">
            <v>58</v>
          </cell>
          <cell r="H217">
            <v>33</v>
          </cell>
          <cell r="I217">
            <v>0</v>
          </cell>
          <cell r="J217">
            <v>0</v>
          </cell>
          <cell r="K217">
            <v>2</v>
          </cell>
          <cell r="L217">
            <v>0</v>
          </cell>
          <cell r="M217">
            <v>0</v>
          </cell>
          <cell r="N217">
            <v>35</v>
          </cell>
          <cell r="P217">
            <v>0.6</v>
          </cell>
          <cell r="Q217">
            <v>10</v>
          </cell>
          <cell r="R217">
            <v>3</v>
          </cell>
          <cell r="S217">
            <v>31</v>
          </cell>
          <cell r="T217">
            <v>79</v>
          </cell>
          <cell r="V217">
            <v>0</v>
          </cell>
          <cell r="W217">
            <v>7</v>
          </cell>
          <cell r="X217">
            <v>2</v>
          </cell>
          <cell r="Y217">
            <v>3</v>
          </cell>
          <cell r="Z217">
            <v>0</v>
          </cell>
          <cell r="AB217">
            <v>12</v>
          </cell>
          <cell r="AD217">
            <v>0.21</v>
          </cell>
          <cell r="AF217">
            <v>0</v>
          </cell>
        </row>
        <row r="218">
          <cell r="C218" t="str">
            <v>E07000098</v>
          </cell>
          <cell r="D218" t="str">
            <v>Hertsmere</v>
          </cell>
          <cell r="F218">
            <v>4</v>
          </cell>
          <cell r="G218">
            <v>40</v>
          </cell>
          <cell r="H218">
            <v>63</v>
          </cell>
          <cell r="I218">
            <v>10</v>
          </cell>
          <cell r="J218">
            <v>4</v>
          </cell>
          <cell r="K218">
            <v>4</v>
          </cell>
          <cell r="L218">
            <v>0</v>
          </cell>
          <cell r="M218">
            <v>35</v>
          </cell>
          <cell r="N218">
            <v>119</v>
          </cell>
          <cell r="P218">
            <v>2.98</v>
          </cell>
          <cell r="Q218">
            <v>6</v>
          </cell>
          <cell r="R218">
            <v>32</v>
          </cell>
          <cell r="S218">
            <v>24</v>
          </cell>
          <cell r="T218">
            <v>181</v>
          </cell>
          <cell r="V218">
            <v>1</v>
          </cell>
          <cell r="W218">
            <v>22</v>
          </cell>
          <cell r="X218">
            <v>18</v>
          </cell>
          <cell r="Y218">
            <v>9</v>
          </cell>
          <cell r="Z218">
            <v>19</v>
          </cell>
          <cell r="AB218">
            <v>69</v>
          </cell>
          <cell r="AD218">
            <v>1.73</v>
          </cell>
          <cell r="AF218">
            <v>0</v>
          </cell>
        </row>
        <row r="219">
          <cell r="C219" t="str">
            <v>E07000099</v>
          </cell>
          <cell r="D219" t="str">
            <v>North Hertfordshire</v>
          </cell>
          <cell r="F219">
            <v>4</v>
          </cell>
          <cell r="G219">
            <v>54</v>
          </cell>
          <cell r="H219">
            <v>53</v>
          </cell>
          <cell r="I219">
            <v>5</v>
          </cell>
          <cell r="J219">
            <v>0</v>
          </cell>
          <cell r="K219">
            <v>3</v>
          </cell>
          <cell r="L219">
            <v>0</v>
          </cell>
          <cell r="M219">
            <v>4</v>
          </cell>
          <cell r="N219">
            <v>65</v>
          </cell>
          <cell r="P219">
            <v>1.2</v>
          </cell>
          <cell r="Q219">
            <v>21</v>
          </cell>
          <cell r="R219">
            <v>5</v>
          </cell>
          <cell r="S219">
            <v>21</v>
          </cell>
          <cell r="T219">
            <v>112</v>
          </cell>
          <cell r="V219">
            <v>1</v>
          </cell>
          <cell r="W219">
            <v>39</v>
          </cell>
          <cell r="X219">
            <v>3</v>
          </cell>
          <cell r="Y219">
            <v>0</v>
          </cell>
          <cell r="Z219">
            <v>1</v>
          </cell>
          <cell r="AB219">
            <v>44</v>
          </cell>
          <cell r="AD219">
            <v>0.81</v>
          </cell>
          <cell r="AF219">
            <v>0</v>
          </cell>
        </row>
        <row r="220">
          <cell r="C220" t="str">
            <v>E07000100</v>
          </cell>
          <cell r="D220" t="str">
            <v>St Albans</v>
          </cell>
          <cell r="F220">
            <v>4</v>
          </cell>
          <cell r="G220">
            <v>57</v>
          </cell>
          <cell r="H220">
            <v>78</v>
          </cell>
          <cell r="I220">
            <v>4</v>
          </cell>
          <cell r="J220">
            <v>13</v>
          </cell>
          <cell r="K220">
            <v>3</v>
          </cell>
          <cell r="L220">
            <v>10</v>
          </cell>
          <cell r="M220">
            <v>0</v>
          </cell>
          <cell r="N220">
            <v>107</v>
          </cell>
          <cell r="P220">
            <v>1.88</v>
          </cell>
          <cell r="Q220">
            <v>13</v>
          </cell>
          <cell r="R220">
            <v>6</v>
          </cell>
          <cell r="S220">
            <v>3</v>
          </cell>
          <cell r="T220">
            <v>129</v>
          </cell>
          <cell r="V220">
            <v>5</v>
          </cell>
          <cell r="W220">
            <v>5</v>
          </cell>
          <cell r="X220">
            <v>36</v>
          </cell>
          <cell r="Y220">
            <v>0</v>
          </cell>
          <cell r="Z220">
            <v>44</v>
          </cell>
          <cell r="AB220">
            <v>90</v>
          </cell>
          <cell r="AD220">
            <v>1.58</v>
          </cell>
          <cell r="AF220">
            <v>0</v>
          </cell>
        </row>
        <row r="221">
          <cell r="C221" t="str">
            <v>E07000101</v>
          </cell>
          <cell r="D221" t="str">
            <v>Stevenage</v>
          </cell>
          <cell r="F221">
            <v>4</v>
          </cell>
          <cell r="G221">
            <v>35</v>
          </cell>
          <cell r="H221">
            <v>36</v>
          </cell>
          <cell r="I221">
            <v>4</v>
          </cell>
          <cell r="J221">
            <v>0</v>
          </cell>
          <cell r="K221">
            <v>2</v>
          </cell>
          <cell r="L221">
            <v>0</v>
          </cell>
          <cell r="M221">
            <v>3</v>
          </cell>
          <cell r="N221">
            <v>46</v>
          </cell>
          <cell r="P221">
            <v>1.31</v>
          </cell>
          <cell r="Q221">
            <v>7</v>
          </cell>
          <cell r="R221">
            <v>0</v>
          </cell>
          <cell r="S221">
            <v>27</v>
          </cell>
          <cell r="T221">
            <v>80</v>
          </cell>
          <cell r="V221">
            <v>0</v>
          </cell>
          <cell r="W221">
            <v>14</v>
          </cell>
          <cell r="X221">
            <v>40</v>
          </cell>
          <cell r="Y221">
            <v>0</v>
          </cell>
          <cell r="Z221">
            <v>0</v>
          </cell>
          <cell r="AB221">
            <v>54</v>
          </cell>
          <cell r="AD221">
            <v>1.54</v>
          </cell>
          <cell r="AF221">
            <v>0</v>
          </cell>
        </row>
        <row r="222">
          <cell r="C222" t="str">
            <v>E07000102</v>
          </cell>
          <cell r="D222" t="str">
            <v>Three Rivers</v>
          </cell>
          <cell r="F222">
            <v>4</v>
          </cell>
          <cell r="G222">
            <v>36</v>
          </cell>
          <cell r="H222">
            <v>76</v>
          </cell>
          <cell r="I222">
            <v>10</v>
          </cell>
          <cell r="J222">
            <v>1</v>
          </cell>
          <cell r="K222">
            <v>0</v>
          </cell>
          <cell r="L222">
            <v>0</v>
          </cell>
          <cell r="M222">
            <v>0</v>
          </cell>
          <cell r="N222">
            <v>87</v>
          </cell>
          <cell r="P222">
            <v>2.42</v>
          </cell>
          <cell r="Q222">
            <v>10</v>
          </cell>
          <cell r="R222">
            <v>4</v>
          </cell>
          <cell r="S222">
            <v>26</v>
          </cell>
          <cell r="T222">
            <v>127</v>
          </cell>
          <cell r="V222">
            <v>1</v>
          </cell>
          <cell r="W222">
            <v>0</v>
          </cell>
          <cell r="X222">
            <v>22</v>
          </cell>
          <cell r="Y222">
            <v>0</v>
          </cell>
          <cell r="Z222">
            <v>0</v>
          </cell>
          <cell r="AB222">
            <v>23</v>
          </cell>
          <cell r="AD222">
            <v>0.64</v>
          </cell>
          <cell r="AF222">
            <v>7</v>
          </cell>
        </row>
        <row r="223">
          <cell r="C223" t="str">
            <v>E07000103</v>
          </cell>
          <cell r="D223" t="str">
            <v>Watford</v>
          </cell>
          <cell r="F223">
            <v>4</v>
          </cell>
          <cell r="G223">
            <v>37</v>
          </cell>
          <cell r="H223">
            <v>101</v>
          </cell>
          <cell r="I223">
            <v>29</v>
          </cell>
          <cell r="J223">
            <v>15</v>
          </cell>
          <cell r="K223">
            <v>7</v>
          </cell>
          <cell r="L223">
            <v>0</v>
          </cell>
          <cell r="M223">
            <v>1</v>
          </cell>
          <cell r="N223">
            <v>154</v>
          </cell>
          <cell r="P223">
            <v>4.16</v>
          </cell>
          <cell r="Q223">
            <v>0</v>
          </cell>
          <cell r="R223">
            <v>5</v>
          </cell>
          <cell r="S223">
            <v>29</v>
          </cell>
          <cell r="T223">
            <v>188</v>
          </cell>
          <cell r="V223">
            <v>15</v>
          </cell>
          <cell r="W223">
            <v>58</v>
          </cell>
          <cell r="X223">
            <v>28</v>
          </cell>
          <cell r="Y223">
            <v>0</v>
          </cell>
          <cell r="Z223">
            <v>1</v>
          </cell>
          <cell r="AB223">
            <v>102</v>
          </cell>
          <cell r="AD223">
            <v>2.76</v>
          </cell>
          <cell r="AF223">
            <v>0</v>
          </cell>
        </row>
        <row r="224">
          <cell r="C224" t="str">
            <v>E07000104</v>
          </cell>
          <cell r="D224" t="str">
            <v>Welwyn Hatfield</v>
          </cell>
          <cell r="F224">
            <v>4</v>
          </cell>
          <cell r="G224">
            <v>45</v>
          </cell>
          <cell r="H224">
            <v>79</v>
          </cell>
          <cell r="I224">
            <v>16</v>
          </cell>
          <cell r="J224">
            <v>3</v>
          </cell>
          <cell r="K224">
            <v>3</v>
          </cell>
          <cell r="L224">
            <v>0</v>
          </cell>
          <cell r="M224">
            <v>2</v>
          </cell>
          <cell r="N224">
            <v>103</v>
          </cell>
          <cell r="P224">
            <v>2.29</v>
          </cell>
          <cell r="Q224">
            <v>29</v>
          </cell>
          <cell r="R224">
            <v>56</v>
          </cell>
          <cell r="S224">
            <v>50</v>
          </cell>
          <cell r="T224">
            <v>238</v>
          </cell>
          <cell r="V224">
            <v>0</v>
          </cell>
          <cell r="W224">
            <v>26</v>
          </cell>
          <cell r="X224">
            <v>32</v>
          </cell>
          <cell r="Y224">
            <v>0</v>
          </cell>
          <cell r="Z224">
            <v>0</v>
          </cell>
          <cell r="AB224">
            <v>58</v>
          </cell>
          <cell r="AD224">
            <v>1.29</v>
          </cell>
          <cell r="AF224">
            <v>5</v>
          </cell>
        </row>
        <row r="225">
          <cell r="C225" t="str">
            <v>E10000020</v>
          </cell>
          <cell r="D225" t="str">
            <v>Norfolk</v>
          </cell>
        </row>
        <row r="226">
          <cell r="C226" t="str">
            <v>E07000143</v>
          </cell>
          <cell r="D226" t="str">
            <v>Breckland</v>
          </cell>
          <cell r="F226" t="str">
            <v>--</v>
          </cell>
          <cell r="G226">
            <v>55</v>
          </cell>
          <cell r="H226" t="str">
            <v>--</v>
          </cell>
          <cell r="I226" t="str">
            <v>--</v>
          </cell>
          <cell r="J226" t="str">
            <v>--</v>
          </cell>
          <cell r="K226" t="str">
            <v>--</v>
          </cell>
          <cell r="L226" t="str">
            <v>--</v>
          </cell>
          <cell r="M226" t="str">
            <v>--</v>
          </cell>
          <cell r="N226" t="str">
            <v>--</v>
          </cell>
          <cell r="P226" t="str">
            <v>--</v>
          </cell>
          <cell r="Q226" t="str">
            <v>--</v>
          </cell>
          <cell r="R226" t="str">
            <v>--</v>
          </cell>
          <cell r="S226" t="str">
            <v>--</v>
          </cell>
          <cell r="T226" t="str">
            <v>--</v>
          </cell>
          <cell r="V226" t="str">
            <v>--</v>
          </cell>
          <cell r="W226" t="str">
            <v>--</v>
          </cell>
          <cell r="X226" t="str">
            <v>--</v>
          </cell>
          <cell r="Y226" t="str">
            <v>--</v>
          </cell>
          <cell r="Z226" t="str">
            <v>--</v>
          </cell>
          <cell r="AB226" t="str">
            <v>--</v>
          </cell>
          <cell r="AD226" t="str">
            <v>--</v>
          </cell>
          <cell r="AF226" t="str">
            <v>--</v>
          </cell>
        </row>
        <row r="227">
          <cell r="C227" t="str">
            <v>E07000144</v>
          </cell>
          <cell r="D227" t="str">
            <v>Broadland</v>
          </cell>
          <cell r="F227">
            <v>4</v>
          </cell>
          <cell r="G227">
            <v>54</v>
          </cell>
          <cell r="H227">
            <v>116</v>
          </cell>
          <cell r="I227">
            <v>0</v>
          </cell>
          <cell r="J227">
            <v>2</v>
          </cell>
          <cell r="K227">
            <v>1</v>
          </cell>
          <cell r="L227">
            <v>0</v>
          </cell>
          <cell r="M227">
            <v>11</v>
          </cell>
          <cell r="N227">
            <v>131</v>
          </cell>
          <cell r="P227">
            <v>2.4300000000000002</v>
          </cell>
          <cell r="Q227">
            <v>9</v>
          </cell>
          <cell r="R227">
            <v>1</v>
          </cell>
          <cell r="S227">
            <v>9</v>
          </cell>
          <cell r="T227">
            <v>150</v>
          </cell>
          <cell r="V227">
            <v>8</v>
          </cell>
          <cell r="W227">
            <v>5</v>
          </cell>
          <cell r="X227">
            <v>2</v>
          </cell>
          <cell r="Y227">
            <v>10</v>
          </cell>
          <cell r="Z227">
            <v>16</v>
          </cell>
          <cell r="AB227">
            <v>41</v>
          </cell>
          <cell r="AD227">
            <v>0.76</v>
          </cell>
          <cell r="AF227">
            <v>0</v>
          </cell>
        </row>
        <row r="228">
          <cell r="C228" t="str">
            <v>E07000145</v>
          </cell>
          <cell r="D228" t="str">
            <v>Great Yarmouth</v>
          </cell>
          <cell r="F228">
            <v>4</v>
          </cell>
          <cell r="G228">
            <v>43</v>
          </cell>
          <cell r="H228">
            <v>35</v>
          </cell>
          <cell r="I228">
            <v>1</v>
          </cell>
          <cell r="J228">
            <v>2</v>
          </cell>
          <cell r="K228">
            <v>0</v>
          </cell>
          <cell r="L228">
            <v>0</v>
          </cell>
          <cell r="M228">
            <v>0</v>
          </cell>
          <cell r="N228">
            <v>38</v>
          </cell>
          <cell r="P228">
            <v>0.88</v>
          </cell>
          <cell r="Q228">
            <v>18</v>
          </cell>
          <cell r="R228">
            <v>10</v>
          </cell>
          <cell r="S228">
            <v>89</v>
          </cell>
          <cell r="T228">
            <v>155</v>
          </cell>
          <cell r="V228">
            <v>27</v>
          </cell>
          <cell r="W228">
            <v>0</v>
          </cell>
          <cell r="X228">
            <v>5</v>
          </cell>
          <cell r="Y228">
            <v>67</v>
          </cell>
          <cell r="Z228">
            <v>0</v>
          </cell>
          <cell r="AB228">
            <v>99</v>
          </cell>
          <cell r="AD228">
            <v>2.2999999999999998</v>
          </cell>
          <cell r="AF228">
            <v>0</v>
          </cell>
        </row>
        <row r="229">
          <cell r="C229" t="str">
            <v>E07000146</v>
          </cell>
          <cell r="D229" t="str">
            <v>King's Lynn and West Norfolk</v>
          </cell>
          <cell r="F229">
            <v>4</v>
          </cell>
          <cell r="G229">
            <v>64</v>
          </cell>
          <cell r="H229">
            <v>68</v>
          </cell>
          <cell r="I229">
            <v>0</v>
          </cell>
          <cell r="J229">
            <v>0</v>
          </cell>
          <cell r="K229">
            <v>0</v>
          </cell>
          <cell r="L229">
            <v>0</v>
          </cell>
          <cell r="M229">
            <v>13</v>
          </cell>
          <cell r="N229">
            <v>81</v>
          </cell>
          <cell r="P229">
            <v>1.27</v>
          </cell>
          <cell r="Q229">
            <v>4</v>
          </cell>
          <cell r="R229">
            <v>75</v>
          </cell>
          <cell r="S229">
            <v>24</v>
          </cell>
          <cell r="T229">
            <v>184</v>
          </cell>
          <cell r="V229">
            <v>0</v>
          </cell>
          <cell r="W229">
            <v>1</v>
          </cell>
          <cell r="X229">
            <v>22</v>
          </cell>
          <cell r="Y229">
            <v>0</v>
          </cell>
          <cell r="Z229">
            <v>0</v>
          </cell>
          <cell r="AB229">
            <v>23</v>
          </cell>
          <cell r="AD229">
            <v>0.36</v>
          </cell>
          <cell r="AF229">
            <v>4</v>
          </cell>
        </row>
        <row r="230">
          <cell r="C230" t="str">
            <v>E07000147</v>
          </cell>
          <cell r="D230" t="str">
            <v>North Norfolk</v>
          </cell>
          <cell r="F230">
            <v>4</v>
          </cell>
          <cell r="G230">
            <v>47</v>
          </cell>
          <cell r="H230">
            <v>121</v>
          </cell>
          <cell r="I230">
            <v>0</v>
          </cell>
          <cell r="J230">
            <v>0</v>
          </cell>
          <cell r="K230">
            <v>0</v>
          </cell>
          <cell r="L230">
            <v>0</v>
          </cell>
          <cell r="M230">
            <v>0</v>
          </cell>
          <cell r="N230">
            <v>122</v>
          </cell>
          <cell r="P230">
            <v>2.6</v>
          </cell>
          <cell r="Q230">
            <v>6</v>
          </cell>
          <cell r="R230">
            <v>57</v>
          </cell>
          <cell r="S230">
            <v>39</v>
          </cell>
          <cell r="T230">
            <v>224</v>
          </cell>
          <cell r="V230">
            <v>1</v>
          </cell>
          <cell r="W230">
            <v>0</v>
          </cell>
          <cell r="X230">
            <v>4</v>
          </cell>
          <cell r="Y230">
            <v>0</v>
          </cell>
          <cell r="Z230">
            <v>7</v>
          </cell>
          <cell r="AB230">
            <v>12</v>
          </cell>
          <cell r="AD230">
            <v>0.26</v>
          </cell>
          <cell r="AF230">
            <v>13</v>
          </cell>
        </row>
        <row r="231">
          <cell r="C231" t="str">
            <v>E07000148</v>
          </cell>
          <cell r="D231" t="str">
            <v>Norwich</v>
          </cell>
          <cell r="F231">
            <v>4</v>
          </cell>
          <cell r="G231">
            <v>61</v>
          </cell>
          <cell r="H231">
            <v>51</v>
          </cell>
          <cell r="I231">
            <v>6</v>
          </cell>
          <cell r="J231">
            <v>2</v>
          </cell>
          <cell r="K231">
            <v>2</v>
          </cell>
          <cell r="L231">
            <v>0</v>
          </cell>
          <cell r="M231">
            <v>0</v>
          </cell>
          <cell r="N231">
            <v>61</v>
          </cell>
          <cell r="P231">
            <v>1</v>
          </cell>
          <cell r="Q231">
            <v>51</v>
          </cell>
          <cell r="R231">
            <v>37</v>
          </cell>
          <cell r="S231">
            <v>64</v>
          </cell>
          <cell r="T231">
            <v>213</v>
          </cell>
          <cell r="V231">
            <v>10</v>
          </cell>
          <cell r="W231">
            <v>0</v>
          </cell>
          <cell r="X231">
            <v>0</v>
          </cell>
          <cell r="Y231">
            <v>0</v>
          </cell>
          <cell r="Z231">
            <v>1</v>
          </cell>
          <cell r="AB231">
            <v>11</v>
          </cell>
          <cell r="AD231">
            <v>0.18</v>
          </cell>
          <cell r="AF231">
            <v>0</v>
          </cell>
        </row>
        <row r="232">
          <cell r="C232" t="str">
            <v>E07000149</v>
          </cell>
          <cell r="D232" t="str">
            <v>South Norfolk</v>
          </cell>
          <cell r="F232">
            <v>4</v>
          </cell>
          <cell r="G232">
            <v>54</v>
          </cell>
          <cell r="H232">
            <v>31</v>
          </cell>
          <cell r="I232">
            <v>1</v>
          </cell>
          <cell r="J232">
            <v>0</v>
          </cell>
          <cell r="K232">
            <v>0</v>
          </cell>
          <cell r="L232">
            <v>0</v>
          </cell>
          <cell r="M232">
            <v>12</v>
          </cell>
          <cell r="N232">
            <v>44</v>
          </cell>
          <cell r="P232">
            <v>0.81</v>
          </cell>
          <cell r="Q232">
            <v>12</v>
          </cell>
          <cell r="R232">
            <v>4</v>
          </cell>
          <cell r="S232">
            <v>31</v>
          </cell>
          <cell r="T232">
            <v>91</v>
          </cell>
          <cell r="V232">
            <v>2</v>
          </cell>
          <cell r="W232">
            <v>7</v>
          </cell>
          <cell r="X232">
            <v>5</v>
          </cell>
          <cell r="Y232">
            <v>0</v>
          </cell>
          <cell r="Z232">
            <v>2</v>
          </cell>
          <cell r="AB232">
            <v>16</v>
          </cell>
          <cell r="AD232">
            <v>0.3</v>
          </cell>
          <cell r="AF232">
            <v>3</v>
          </cell>
        </row>
        <row r="233">
          <cell r="C233" t="str">
            <v>E10000029</v>
          </cell>
          <cell r="D233" t="str">
            <v>Suffolk</v>
          </cell>
        </row>
        <row r="234">
          <cell r="C234" t="str">
            <v>E07000200</v>
          </cell>
          <cell r="D234" t="str">
            <v>Babergh</v>
          </cell>
          <cell r="F234">
            <v>4</v>
          </cell>
          <cell r="G234">
            <v>38</v>
          </cell>
          <cell r="H234">
            <v>18</v>
          </cell>
          <cell r="I234">
            <v>0</v>
          </cell>
          <cell r="J234">
            <v>0</v>
          </cell>
          <cell r="K234">
            <v>0</v>
          </cell>
          <cell r="L234">
            <v>0</v>
          </cell>
          <cell r="M234">
            <v>82</v>
          </cell>
          <cell r="N234">
            <v>100</v>
          </cell>
          <cell r="P234">
            <v>2.63</v>
          </cell>
          <cell r="Q234">
            <v>3</v>
          </cell>
          <cell r="R234">
            <v>7</v>
          </cell>
          <cell r="S234">
            <v>19</v>
          </cell>
          <cell r="T234">
            <v>129</v>
          </cell>
          <cell r="V234">
            <v>5</v>
          </cell>
          <cell r="W234">
            <v>3</v>
          </cell>
          <cell r="X234">
            <v>1</v>
          </cell>
          <cell r="Y234">
            <v>0</v>
          </cell>
          <cell r="Z234">
            <v>1</v>
          </cell>
          <cell r="AB234">
            <v>10</v>
          </cell>
          <cell r="AD234">
            <v>0.26</v>
          </cell>
          <cell r="AF234">
            <v>0</v>
          </cell>
        </row>
        <row r="235">
          <cell r="C235" t="str">
            <v>E07000201</v>
          </cell>
          <cell r="D235" t="str">
            <v>Forest Heath</v>
          </cell>
          <cell r="F235">
            <v>4</v>
          </cell>
          <cell r="G235">
            <v>26</v>
          </cell>
          <cell r="H235">
            <v>75</v>
          </cell>
          <cell r="I235">
            <v>3</v>
          </cell>
          <cell r="J235">
            <v>4</v>
          </cell>
          <cell r="K235">
            <v>1</v>
          </cell>
          <cell r="L235">
            <v>0</v>
          </cell>
          <cell r="M235">
            <v>0</v>
          </cell>
          <cell r="N235">
            <v>83</v>
          </cell>
          <cell r="P235">
            <v>3.19</v>
          </cell>
          <cell r="Q235">
            <v>12</v>
          </cell>
          <cell r="R235">
            <v>5</v>
          </cell>
          <cell r="S235">
            <v>16</v>
          </cell>
          <cell r="T235">
            <v>116</v>
          </cell>
          <cell r="V235">
            <v>1</v>
          </cell>
          <cell r="W235">
            <v>0</v>
          </cell>
          <cell r="X235">
            <v>12</v>
          </cell>
          <cell r="Y235">
            <v>0</v>
          </cell>
          <cell r="Z235">
            <v>0</v>
          </cell>
          <cell r="AB235">
            <v>13</v>
          </cell>
          <cell r="AD235">
            <v>0.5</v>
          </cell>
          <cell r="AF235">
            <v>1</v>
          </cell>
        </row>
        <row r="236">
          <cell r="C236" t="str">
            <v>E07000202</v>
          </cell>
          <cell r="D236" t="str">
            <v>Ipswich</v>
          </cell>
          <cell r="F236">
            <v>4</v>
          </cell>
          <cell r="G236">
            <v>58</v>
          </cell>
          <cell r="H236">
            <v>144</v>
          </cell>
          <cell r="I236">
            <v>8</v>
          </cell>
          <cell r="J236">
            <v>4</v>
          </cell>
          <cell r="K236">
            <v>10</v>
          </cell>
          <cell r="L236">
            <v>0</v>
          </cell>
          <cell r="M236">
            <v>10</v>
          </cell>
          <cell r="N236">
            <v>177</v>
          </cell>
          <cell r="P236">
            <v>3.05</v>
          </cell>
          <cell r="Q236">
            <v>46</v>
          </cell>
          <cell r="R236">
            <v>7</v>
          </cell>
          <cell r="S236">
            <v>26</v>
          </cell>
          <cell r="T236">
            <v>256</v>
          </cell>
          <cell r="V236">
            <v>8</v>
          </cell>
          <cell r="W236">
            <v>23</v>
          </cell>
          <cell r="X236">
            <v>11</v>
          </cell>
          <cell r="Y236">
            <v>0</v>
          </cell>
          <cell r="Z236">
            <v>0</v>
          </cell>
          <cell r="AB236">
            <v>42</v>
          </cell>
          <cell r="AD236">
            <v>0.72</v>
          </cell>
          <cell r="AF236">
            <v>0</v>
          </cell>
        </row>
        <row r="237">
          <cell r="C237" t="str">
            <v>E07000203</v>
          </cell>
          <cell r="D237" t="str">
            <v>Mid Suffolk</v>
          </cell>
          <cell r="F237">
            <v>4</v>
          </cell>
          <cell r="G237">
            <v>41</v>
          </cell>
          <cell r="H237">
            <v>51</v>
          </cell>
          <cell r="I237">
            <v>0</v>
          </cell>
          <cell r="J237">
            <v>0</v>
          </cell>
          <cell r="K237">
            <v>0</v>
          </cell>
          <cell r="L237">
            <v>0</v>
          </cell>
          <cell r="M237">
            <v>0</v>
          </cell>
          <cell r="N237">
            <v>51</v>
          </cell>
          <cell r="P237">
            <v>1.24</v>
          </cell>
          <cell r="Q237">
            <v>4</v>
          </cell>
          <cell r="R237">
            <v>9</v>
          </cell>
          <cell r="S237">
            <v>23</v>
          </cell>
          <cell r="T237">
            <v>87</v>
          </cell>
          <cell r="V237">
            <v>6</v>
          </cell>
          <cell r="W237">
            <v>3</v>
          </cell>
          <cell r="X237">
            <v>7</v>
          </cell>
          <cell r="Y237">
            <v>0</v>
          </cell>
          <cell r="Z237">
            <v>0</v>
          </cell>
          <cell r="AB237">
            <v>16</v>
          </cell>
          <cell r="AD237">
            <v>0.39</v>
          </cell>
          <cell r="AF237">
            <v>3</v>
          </cell>
        </row>
        <row r="238">
          <cell r="C238" t="str">
            <v>E07000204</v>
          </cell>
          <cell r="D238" t="str">
            <v>St Edmundsbury</v>
          </cell>
          <cell r="F238">
            <v>4</v>
          </cell>
          <cell r="G238">
            <v>46</v>
          </cell>
          <cell r="H238">
            <v>150</v>
          </cell>
          <cell r="I238">
            <v>1</v>
          </cell>
          <cell r="J238">
            <v>0</v>
          </cell>
          <cell r="K238">
            <v>3</v>
          </cell>
          <cell r="L238">
            <v>0</v>
          </cell>
          <cell r="M238">
            <v>8</v>
          </cell>
          <cell r="N238">
            <v>164</v>
          </cell>
          <cell r="P238">
            <v>3.57</v>
          </cell>
          <cell r="Q238">
            <v>16</v>
          </cell>
          <cell r="R238">
            <v>25</v>
          </cell>
          <cell r="S238">
            <v>10</v>
          </cell>
          <cell r="T238">
            <v>215</v>
          </cell>
          <cell r="V238">
            <v>9</v>
          </cell>
          <cell r="W238">
            <v>5</v>
          </cell>
          <cell r="X238">
            <v>14</v>
          </cell>
          <cell r="Y238">
            <v>0</v>
          </cell>
          <cell r="Z238">
            <v>0</v>
          </cell>
          <cell r="AB238">
            <v>28</v>
          </cell>
          <cell r="AD238">
            <v>0.61</v>
          </cell>
          <cell r="AF238">
            <v>24</v>
          </cell>
        </row>
        <row r="239">
          <cell r="C239" t="str">
            <v>E07000205</v>
          </cell>
          <cell r="D239" t="str">
            <v>Suffolk Coastal</v>
          </cell>
          <cell r="F239">
            <v>4</v>
          </cell>
          <cell r="G239">
            <v>54</v>
          </cell>
          <cell r="H239">
            <v>7</v>
          </cell>
          <cell r="I239">
            <v>0</v>
          </cell>
          <cell r="J239">
            <v>0</v>
          </cell>
          <cell r="K239">
            <v>0</v>
          </cell>
          <cell r="L239">
            <v>0</v>
          </cell>
          <cell r="M239">
            <v>0</v>
          </cell>
          <cell r="N239">
            <v>7</v>
          </cell>
          <cell r="P239">
            <v>0.13</v>
          </cell>
          <cell r="Q239">
            <v>7</v>
          </cell>
          <cell r="R239">
            <v>2</v>
          </cell>
          <cell r="S239">
            <v>1</v>
          </cell>
          <cell r="T239">
            <v>17</v>
          </cell>
          <cell r="V239">
            <v>0</v>
          </cell>
          <cell r="W239">
            <v>0</v>
          </cell>
          <cell r="X239">
            <v>0</v>
          </cell>
          <cell r="Y239">
            <v>0</v>
          </cell>
          <cell r="Z239">
            <v>4</v>
          </cell>
          <cell r="AB239">
            <v>4</v>
          </cell>
          <cell r="AD239">
            <v>7.0000000000000007E-2</v>
          </cell>
          <cell r="AF239">
            <v>0</v>
          </cell>
        </row>
        <row r="240">
          <cell r="C240" t="str">
            <v>E07000206</v>
          </cell>
          <cell r="D240" t="str">
            <v>Waveney</v>
          </cell>
          <cell r="F240">
            <v>4</v>
          </cell>
          <cell r="G240">
            <v>51</v>
          </cell>
          <cell r="H240">
            <v>34</v>
          </cell>
          <cell r="I240">
            <v>0</v>
          </cell>
          <cell r="J240">
            <v>0</v>
          </cell>
          <cell r="K240">
            <v>1</v>
          </cell>
          <cell r="L240">
            <v>0</v>
          </cell>
          <cell r="M240">
            <v>0</v>
          </cell>
          <cell r="N240">
            <v>35</v>
          </cell>
          <cell r="P240">
            <v>0.69</v>
          </cell>
          <cell r="Q240">
            <v>30</v>
          </cell>
          <cell r="R240">
            <v>5</v>
          </cell>
          <cell r="S240">
            <v>14</v>
          </cell>
          <cell r="T240">
            <v>84</v>
          </cell>
          <cell r="V240">
            <v>0</v>
          </cell>
          <cell r="W240">
            <v>0</v>
          </cell>
          <cell r="X240">
            <v>0</v>
          </cell>
          <cell r="Y240">
            <v>3</v>
          </cell>
          <cell r="Z240">
            <v>5</v>
          </cell>
          <cell r="AB240">
            <v>8</v>
          </cell>
          <cell r="AD240">
            <v>0.16</v>
          </cell>
          <cell r="AF240">
            <v>1</v>
          </cell>
        </row>
        <row r="242">
          <cell r="D242" t="str">
            <v>Inner London</v>
          </cell>
        </row>
        <row r="243">
          <cell r="C243" t="str">
            <v>E09000007</v>
          </cell>
          <cell r="D243" t="str">
            <v>Camden</v>
          </cell>
          <cell r="F243">
            <v>4</v>
          </cell>
          <cell r="G243">
            <v>100</v>
          </cell>
          <cell r="H243">
            <v>50</v>
          </cell>
          <cell r="I243">
            <v>36</v>
          </cell>
          <cell r="J243">
            <v>23</v>
          </cell>
          <cell r="K243">
            <v>3</v>
          </cell>
          <cell r="L243">
            <v>10</v>
          </cell>
          <cell r="M243">
            <v>4</v>
          </cell>
          <cell r="N243">
            <v>125</v>
          </cell>
          <cell r="P243">
            <v>1.25</v>
          </cell>
          <cell r="Q243">
            <v>22</v>
          </cell>
          <cell r="R243">
            <v>21</v>
          </cell>
          <cell r="S243">
            <v>12</v>
          </cell>
          <cell r="T243">
            <v>180</v>
          </cell>
          <cell r="V243">
            <v>8</v>
          </cell>
          <cell r="W243">
            <v>44</v>
          </cell>
          <cell r="X243">
            <v>59</v>
          </cell>
          <cell r="Y243">
            <v>218</v>
          </cell>
          <cell r="Z243">
            <v>325</v>
          </cell>
          <cell r="AB243">
            <v>654</v>
          </cell>
          <cell r="AD243">
            <v>6.54</v>
          </cell>
          <cell r="AF243">
            <v>60</v>
          </cell>
        </row>
        <row r="244">
          <cell r="C244" t="str">
            <v>E09000001</v>
          </cell>
          <cell r="D244" t="str">
            <v>City of London</v>
          </cell>
          <cell r="F244">
            <v>4</v>
          </cell>
          <cell r="G244">
            <v>5</v>
          </cell>
          <cell r="H244">
            <v>13</v>
          </cell>
          <cell r="I244">
            <v>3</v>
          </cell>
          <cell r="J244">
            <v>2</v>
          </cell>
          <cell r="K244">
            <v>0</v>
          </cell>
          <cell r="L244">
            <v>0</v>
          </cell>
          <cell r="M244">
            <v>0</v>
          </cell>
          <cell r="N244">
            <v>18</v>
          </cell>
          <cell r="P244">
            <v>3.6</v>
          </cell>
          <cell r="Q244">
            <v>6</v>
          </cell>
          <cell r="R244">
            <v>0</v>
          </cell>
          <cell r="S244">
            <v>7</v>
          </cell>
          <cell r="T244">
            <v>31</v>
          </cell>
          <cell r="V244">
            <v>0</v>
          </cell>
          <cell r="W244">
            <v>0</v>
          </cell>
          <cell r="X244">
            <v>0</v>
          </cell>
          <cell r="Y244">
            <v>0</v>
          </cell>
          <cell r="Z244">
            <v>14</v>
          </cell>
          <cell r="AB244">
            <v>14</v>
          </cell>
          <cell r="AD244">
            <v>2.8</v>
          </cell>
          <cell r="AF244">
            <v>0</v>
          </cell>
        </row>
        <row r="245">
          <cell r="C245" t="str">
            <v>E09000012</v>
          </cell>
          <cell r="D245" t="str">
            <v>Hackney</v>
          </cell>
          <cell r="F245">
            <v>4</v>
          </cell>
          <cell r="G245">
            <v>103</v>
          </cell>
          <cell r="H245">
            <v>138</v>
          </cell>
          <cell r="I245">
            <v>355</v>
          </cell>
          <cell r="J245">
            <v>57</v>
          </cell>
          <cell r="K245">
            <v>12</v>
          </cell>
          <cell r="L245">
            <v>130</v>
          </cell>
          <cell r="M245">
            <v>2</v>
          </cell>
          <cell r="N245">
            <v>698</v>
          </cell>
          <cell r="P245">
            <v>6.78</v>
          </cell>
          <cell r="Q245">
            <v>108</v>
          </cell>
          <cell r="R245">
            <v>259</v>
          </cell>
          <cell r="S245">
            <v>284</v>
          </cell>
          <cell r="T245">
            <v>1349</v>
          </cell>
          <cell r="V245">
            <v>27</v>
          </cell>
          <cell r="W245">
            <v>528</v>
          </cell>
          <cell r="X245">
            <v>198</v>
          </cell>
          <cell r="Y245">
            <v>561</v>
          </cell>
          <cell r="Z245">
            <v>209</v>
          </cell>
          <cell r="AB245">
            <v>1523</v>
          </cell>
          <cell r="AD245">
            <v>14.79</v>
          </cell>
          <cell r="AF245">
            <v>0</v>
          </cell>
        </row>
        <row r="246">
          <cell r="C246" t="str">
            <v>E09000013</v>
          </cell>
          <cell r="D246" t="str">
            <v>Hammersmith and Fulham</v>
          </cell>
          <cell r="F246">
            <v>4</v>
          </cell>
          <cell r="G246">
            <v>81</v>
          </cell>
          <cell r="H246">
            <v>97</v>
          </cell>
          <cell r="I246">
            <v>126</v>
          </cell>
          <cell r="J246">
            <v>26</v>
          </cell>
          <cell r="K246">
            <v>21</v>
          </cell>
          <cell r="L246">
            <v>10</v>
          </cell>
          <cell r="M246">
            <v>0</v>
          </cell>
          <cell r="N246">
            <v>283</v>
          </cell>
          <cell r="P246">
            <v>3.49</v>
          </cell>
          <cell r="Q246">
            <v>6</v>
          </cell>
          <cell r="R246">
            <v>45</v>
          </cell>
          <cell r="S246">
            <v>56</v>
          </cell>
          <cell r="T246">
            <v>390</v>
          </cell>
          <cell r="V246">
            <v>135</v>
          </cell>
          <cell r="W246">
            <v>18</v>
          </cell>
          <cell r="X246">
            <v>221</v>
          </cell>
          <cell r="Y246">
            <v>819</v>
          </cell>
          <cell r="Z246">
            <v>10</v>
          </cell>
          <cell r="AB246">
            <v>1203</v>
          </cell>
          <cell r="AD246">
            <v>14.85</v>
          </cell>
          <cell r="AF246">
            <v>8</v>
          </cell>
        </row>
        <row r="247">
          <cell r="C247" t="str">
            <v>E09000014</v>
          </cell>
          <cell r="D247" t="str">
            <v>Haringey</v>
          </cell>
          <cell r="F247">
            <v>4</v>
          </cell>
          <cell r="G247">
            <v>104</v>
          </cell>
          <cell r="H247">
            <v>210</v>
          </cell>
          <cell r="I247">
            <v>268</v>
          </cell>
          <cell r="J247">
            <v>44</v>
          </cell>
          <cell r="K247">
            <v>23</v>
          </cell>
          <cell r="L247">
            <v>40</v>
          </cell>
          <cell r="M247">
            <v>17</v>
          </cell>
          <cell r="N247">
            <v>605</v>
          </cell>
          <cell r="P247">
            <v>5.82</v>
          </cell>
          <cell r="Q247">
            <v>98</v>
          </cell>
          <cell r="R247">
            <v>74</v>
          </cell>
          <cell r="S247">
            <v>163</v>
          </cell>
          <cell r="T247">
            <v>940</v>
          </cell>
          <cell r="V247">
            <v>9</v>
          </cell>
          <cell r="W247">
            <v>132</v>
          </cell>
          <cell r="X247">
            <v>57</v>
          </cell>
          <cell r="Y247">
            <v>1818</v>
          </cell>
          <cell r="Z247">
            <v>816</v>
          </cell>
          <cell r="AB247">
            <v>2832</v>
          </cell>
          <cell r="AD247">
            <v>27.23</v>
          </cell>
          <cell r="AF247" t="str">
            <v>--</v>
          </cell>
        </row>
        <row r="248">
          <cell r="C248" t="str">
            <v>E09000019</v>
          </cell>
          <cell r="D248" t="str">
            <v>Islington</v>
          </cell>
          <cell r="F248">
            <v>4</v>
          </cell>
          <cell r="G248">
            <v>96</v>
          </cell>
          <cell r="H248">
            <v>179</v>
          </cell>
          <cell r="I248">
            <v>134</v>
          </cell>
          <cell r="J248">
            <v>17</v>
          </cell>
          <cell r="K248">
            <v>23</v>
          </cell>
          <cell r="L248">
            <v>30</v>
          </cell>
          <cell r="M248">
            <v>27</v>
          </cell>
          <cell r="N248">
            <v>410</v>
          </cell>
          <cell r="P248">
            <v>4.2699999999999996</v>
          </cell>
          <cell r="Q248">
            <v>55</v>
          </cell>
          <cell r="R248">
            <v>253</v>
          </cell>
          <cell r="S248">
            <v>451</v>
          </cell>
          <cell r="T248">
            <v>1169</v>
          </cell>
          <cell r="V248">
            <v>8</v>
          </cell>
          <cell r="W248">
            <v>80</v>
          </cell>
          <cell r="X248">
            <v>19</v>
          </cell>
          <cell r="Y248">
            <v>412</v>
          </cell>
          <cell r="Z248">
            <v>489</v>
          </cell>
          <cell r="AB248">
            <v>1008</v>
          </cell>
          <cell r="AD248">
            <v>10.5</v>
          </cell>
          <cell r="AF248" t="str">
            <v>--</v>
          </cell>
        </row>
        <row r="249">
          <cell r="C249" t="str">
            <v>E09000020</v>
          </cell>
          <cell r="D249" t="str">
            <v>Kensington and Chelsea</v>
          </cell>
          <cell r="F249">
            <v>4</v>
          </cell>
          <cell r="G249">
            <v>78</v>
          </cell>
          <cell r="H249">
            <v>265</v>
          </cell>
          <cell r="I249">
            <v>145</v>
          </cell>
          <cell r="J249">
            <v>57</v>
          </cell>
          <cell r="K249">
            <v>43</v>
          </cell>
          <cell r="L249">
            <v>130</v>
          </cell>
          <cell r="M249">
            <v>39</v>
          </cell>
          <cell r="N249">
            <v>681</v>
          </cell>
          <cell r="P249">
            <v>8.73</v>
          </cell>
          <cell r="Q249">
            <v>59</v>
          </cell>
          <cell r="R249">
            <v>531</v>
          </cell>
          <cell r="S249">
            <v>326</v>
          </cell>
          <cell r="T249">
            <v>1597</v>
          </cell>
          <cell r="V249">
            <v>114</v>
          </cell>
          <cell r="W249">
            <v>110</v>
          </cell>
          <cell r="X249">
            <v>0</v>
          </cell>
          <cell r="Y249">
            <v>1408</v>
          </cell>
          <cell r="Z249">
            <v>6</v>
          </cell>
          <cell r="AB249">
            <v>1638</v>
          </cell>
          <cell r="AD249">
            <v>21</v>
          </cell>
          <cell r="AF249">
            <v>0</v>
          </cell>
        </row>
        <row r="250">
          <cell r="C250" t="str">
            <v>E09000022</v>
          </cell>
          <cell r="D250" t="str">
            <v>Lambeth</v>
          </cell>
          <cell r="F250">
            <v>4</v>
          </cell>
          <cell r="G250">
            <v>132</v>
          </cell>
          <cell r="H250">
            <v>172</v>
          </cell>
          <cell r="I250">
            <v>394</v>
          </cell>
          <cell r="J250">
            <v>20</v>
          </cell>
          <cell r="K250">
            <v>22</v>
          </cell>
          <cell r="L250">
            <v>40</v>
          </cell>
          <cell r="M250">
            <v>24</v>
          </cell>
          <cell r="N250">
            <v>667</v>
          </cell>
          <cell r="P250">
            <v>5.05</v>
          </cell>
          <cell r="Q250">
            <v>111</v>
          </cell>
          <cell r="R250">
            <v>64</v>
          </cell>
          <cell r="S250">
            <v>75</v>
          </cell>
          <cell r="T250">
            <v>917</v>
          </cell>
          <cell r="V250">
            <v>19</v>
          </cell>
          <cell r="W250">
            <v>232</v>
          </cell>
          <cell r="X250">
            <v>6</v>
          </cell>
          <cell r="Y250">
            <v>740</v>
          </cell>
          <cell r="Z250">
            <v>279</v>
          </cell>
          <cell r="AB250">
            <v>1276</v>
          </cell>
          <cell r="AD250">
            <v>9.67</v>
          </cell>
          <cell r="AF250">
            <v>44</v>
          </cell>
        </row>
        <row r="251">
          <cell r="C251" t="str">
            <v>E09000023</v>
          </cell>
          <cell r="D251" t="str">
            <v>Lewisham</v>
          </cell>
          <cell r="F251" t="str">
            <v>--</v>
          </cell>
          <cell r="G251">
            <v>119</v>
          </cell>
          <cell r="H251" t="str">
            <v>--</v>
          </cell>
          <cell r="I251" t="str">
            <v>--</v>
          </cell>
          <cell r="J251" t="str">
            <v>--</v>
          </cell>
          <cell r="K251" t="str">
            <v>--</v>
          </cell>
          <cell r="L251" t="str">
            <v>--</v>
          </cell>
          <cell r="M251" t="str">
            <v>--</v>
          </cell>
          <cell r="N251" t="str">
            <v>--</v>
          </cell>
          <cell r="P251" t="str">
            <v>--</v>
          </cell>
          <cell r="Q251" t="str">
            <v>--</v>
          </cell>
          <cell r="R251" t="str">
            <v>--</v>
          </cell>
          <cell r="S251" t="str">
            <v>--</v>
          </cell>
          <cell r="T251" t="str">
            <v>--</v>
          </cell>
          <cell r="V251" t="str">
            <v>--</v>
          </cell>
          <cell r="W251" t="str">
            <v>--</v>
          </cell>
          <cell r="X251" t="str">
            <v>--</v>
          </cell>
          <cell r="Y251" t="str">
            <v>--</v>
          </cell>
          <cell r="Z251" t="str">
            <v>--</v>
          </cell>
          <cell r="AB251" t="str">
            <v>--</v>
          </cell>
          <cell r="AD251" t="str">
            <v>--</v>
          </cell>
          <cell r="AF251" t="str">
            <v>--</v>
          </cell>
        </row>
        <row r="252">
          <cell r="C252" t="str">
            <v>E09000025</v>
          </cell>
          <cell r="D252" t="str">
            <v>Newham</v>
          </cell>
          <cell r="F252">
            <v>4</v>
          </cell>
          <cell r="G252">
            <v>104</v>
          </cell>
          <cell r="H252">
            <v>232</v>
          </cell>
          <cell r="I252">
            <v>336</v>
          </cell>
          <cell r="J252">
            <v>187</v>
          </cell>
          <cell r="K252">
            <v>23</v>
          </cell>
          <cell r="L252">
            <v>30</v>
          </cell>
          <cell r="M252">
            <v>78</v>
          </cell>
          <cell r="N252">
            <v>883</v>
          </cell>
          <cell r="P252">
            <v>8.49</v>
          </cell>
          <cell r="Q252">
            <v>93</v>
          </cell>
          <cell r="R252">
            <v>544</v>
          </cell>
          <cell r="S252">
            <v>332</v>
          </cell>
          <cell r="T252">
            <v>1852</v>
          </cell>
          <cell r="V252">
            <v>90</v>
          </cell>
          <cell r="W252">
            <v>0</v>
          </cell>
          <cell r="X252">
            <v>64</v>
          </cell>
          <cell r="Y252">
            <v>515</v>
          </cell>
          <cell r="Z252">
            <v>1964</v>
          </cell>
          <cell r="AB252">
            <v>2633</v>
          </cell>
          <cell r="AD252">
            <v>25.32</v>
          </cell>
          <cell r="AF252" t="str">
            <v>--</v>
          </cell>
        </row>
        <row r="253">
          <cell r="C253" t="str">
            <v>E09000028</v>
          </cell>
          <cell r="D253" t="str">
            <v>Southwark</v>
          </cell>
          <cell r="F253">
            <v>4</v>
          </cell>
          <cell r="G253">
            <v>124</v>
          </cell>
          <cell r="H253">
            <v>116</v>
          </cell>
          <cell r="I253">
            <v>303</v>
          </cell>
          <cell r="J253">
            <v>12</v>
          </cell>
          <cell r="K253">
            <v>9</v>
          </cell>
          <cell r="L253">
            <v>120</v>
          </cell>
          <cell r="M253">
            <v>37</v>
          </cell>
          <cell r="N253">
            <v>595</v>
          </cell>
          <cell r="P253">
            <v>4.8</v>
          </cell>
          <cell r="Q253">
            <v>172</v>
          </cell>
          <cell r="R253">
            <v>81</v>
          </cell>
          <cell r="S253">
            <v>175</v>
          </cell>
          <cell r="T253">
            <v>1023</v>
          </cell>
          <cell r="V253">
            <v>6</v>
          </cell>
          <cell r="W253">
            <v>125</v>
          </cell>
          <cell r="X253">
            <v>357</v>
          </cell>
          <cell r="Y253">
            <v>176</v>
          </cell>
          <cell r="Z253">
            <v>41</v>
          </cell>
          <cell r="AB253">
            <v>705</v>
          </cell>
          <cell r="AD253">
            <v>5.69</v>
          </cell>
          <cell r="AF253">
            <v>258</v>
          </cell>
        </row>
        <row r="254">
          <cell r="C254" t="str">
            <v>E09000030</v>
          </cell>
          <cell r="D254" t="str">
            <v>Tower Hamlets</v>
          </cell>
          <cell r="F254">
            <v>4</v>
          </cell>
          <cell r="G254">
            <v>106</v>
          </cell>
          <cell r="H254">
            <v>83</v>
          </cell>
          <cell r="I254">
            <v>76</v>
          </cell>
          <cell r="J254">
            <v>229</v>
          </cell>
          <cell r="K254">
            <v>10</v>
          </cell>
          <cell r="L254">
            <v>10</v>
          </cell>
          <cell r="M254">
            <v>0</v>
          </cell>
          <cell r="N254">
            <v>406</v>
          </cell>
          <cell r="P254">
            <v>3.83</v>
          </cell>
          <cell r="Q254">
            <v>130</v>
          </cell>
          <cell r="R254">
            <v>17</v>
          </cell>
          <cell r="S254">
            <v>115</v>
          </cell>
          <cell r="T254">
            <v>668</v>
          </cell>
          <cell r="V254">
            <v>133</v>
          </cell>
          <cell r="W254">
            <v>0</v>
          </cell>
          <cell r="X254">
            <v>144</v>
          </cell>
          <cell r="Y254">
            <v>1568</v>
          </cell>
          <cell r="Z254">
            <v>0</v>
          </cell>
          <cell r="AB254">
            <v>1845</v>
          </cell>
          <cell r="AD254">
            <v>17.41</v>
          </cell>
          <cell r="AF254">
            <v>0</v>
          </cell>
        </row>
        <row r="255">
          <cell r="C255" t="str">
            <v>E09000032</v>
          </cell>
          <cell r="D255" t="str">
            <v>Wandsworth</v>
          </cell>
          <cell r="F255">
            <v>4</v>
          </cell>
          <cell r="G255">
            <v>132</v>
          </cell>
          <cell r="H255">
            <v>188</v>
          </cell>
          <cell r="I255">
            <v>251</v>
          </cell>
          <cell r="J255">
            <v>136</v>
          </cell>
          <cell r="K255">
            <v>31</v>
          </cell>
          <cell r="L255">
            <v>30</v>
          </cell>
          <cell r="M255">
            <v>22</v>
          </cell>
          <cell r="N255">
            <v>657</v>
          </cell>
          <cell r="P255">
            <v>4.9800000000000004</v>
          </cell>
          <cell r="Q255">
            <v>59</v>
          </cell>
          <cell r="R255">
            <v>107</v>
          </cell>
          <cell r="S255">
            <v>464</v>
          </cell>
          <cell r="T255">
            <v>1287</v>
          </cell>
          <cell r="V255">
            <v>143</v>
          </cell>
          <cell r="W255">
            <v>133</v>
          </cell>
          <cell r="X255">
            <v>210</v>
          </cell>
          <cell r="Y255">
            <v>77</v>
          </cell>
          <cell r="Z255">
            <v>27</v>
          </cell>
          <cell r="AB255">
            <v>590</v>
          </cell>
          <cell r="AD255">
            <v>4.47</v>
          </cell>
          <cell r="AF255">
            <v>24</v>
          </cell>
        </row>
        <row r="256">
          <cell r="C256" t="str">
            <v>E09000033</v>
          </cell>
          <cell r="D256" t="str">
            <v>Westminster</v>
          </cell>
          <cell r="F256">
            <v>4</v>
          </cell>
          <cell r="G256">
            <v>108</v>
          </cell>
          <cell r="H256">
            <v>206</v>
          </cell>
          <cell r="I256">
            <v>124</v>
          </cell>
          <cell r="J256">
            <v>71</v>
          </cell>
          <cell r="K256">
            <v>22</v>
          </cell>
          <cell r="L256">
            <v>270</v>
          </cell>
          <cell r="M256">
            <v>113</v>
          </cell>
          <cell r="N256">
            <v>807</v>
          </cell>
          <cell r="P256">
            <v>7.47</v>
          </cell>
          <cell r="Q256">
            <v>91</v>
          </cell>
          <cell r="R256">
            <v>131</v>
          </cell>
          <cell r="S256">
            <v>73</v>
          </cell>
          <cell r="T256">
            <v>1102</v>
          </cell>
          <cell r="V256">
            <v>290</v>
          </cell>
          <cell r="W256">
            <v>2</v>
          </cell>
          <cell r="X256">
            <v>7</v>
          </cell>
          <cell r="Y256">
            <v>1580</v>
          </cell>
          <cell r="Z256">
            <v>571</v>
          </cell>
          <cell r="AB256">
            <v>2450</v>
          </cell>
          <cell r="AD256">
            <v>22.69</v>
          </cell>
          <cell r="AF256">
            <v>0</v>
          </cell>
        </row>
        <row r="257">
          <cell r="D257" t="str">
            <v>Outer London</v>
          </cell>
        </row>
        <row r="258">
          <cell r="C258" t="str">
            <v>E09000002</v>
          </cell>
          <cell r="D258" t="str">
            <v>Barking and Dagenham</v>
          </cell>
          <cell r="F258">
            <v>4</v>
          </cell>
          <cell r="G258">
            <v>72</v>
          </cell>
          <cell r="H258">
            <v>340</v>
          </cell>
          <cell r="I258">
            <v>206</v>
          </cell>
          <cell r="J258">
            <v>38</v>
          </cell>
          <cell r="K258">
            <v>61</v>
          </cell>
          <cell r="L258">
            <v>0</v>
          </cell>
          <cell r="M258">
            <v>17</v>
          </cell>
          <cell r="N258">
            <v>664</v>
          </cell>
          <cell r="P258">
            <v>9.2200000000000006</v>
          </cell>
          <cell r="Q258">
            <v>49</v>
          </cell>
          <cell r="R258">
            <v>82</v>
          </cell>
          <cell r="S258">
            <v>324</v>
          </cell>
          <cell r="T258">
            <v>1119</v>
          </cell>
          <cell r="V258">
            <v>126</v>
          </cell>
          <cell r="W258">
            <v>72</v>
          </cell>
          <cell r="X258">
            <v>147</v>
          </cell>
          <cell r="Y258">
            <v>825</v>
          </cell>
          <cell r="Z258">
            <v>18</v>
          </cell>
          <cell r="AB258">
            <v>1188</v>
          </cell>
          <cell r="AD258">
            <v>16.5</v>
          </cell>
          <cell r="AF258">
            <v>0</v>
          </cell>
        </row>
        <row r="259">
          <cell r="C259" t="str">
            <v>E09000003</v>
          </cell>
          <cell r="D259" t="str">
            <v>Barnet</v>
          </cell>
          <cell r="F259">
            <v>4</v>
          </cell>
          <cell r="G259">
            <v>139</v>
          </cell>
          <cell r="H259">
            <v>245</v>
          </cell>
          <cell r="I259">
            <v>125</v>
          </cell>
          <cell r="J259">
            <v>109</v>
          </cell>
          <cell r="K259">
            <v>16</v>
          </cell>
          <cell r="L259">
            <v>60</v>
          </cell>
          <cell r="M259">
            <v>44</v>
          </cell>
          <cell r="N259">
            <v>595</v>
          </cell>
          <cell r="P259">
            <v>4.28</v>
          </cell>
          <cell r="Q259">
            <v>28</v>
          </cell>
          <cell r="R259">
            <v>46</v>
          </cell>
          <cell r="S259">
            <v>372</v>
          </cell>
          <cell r="T259">
            <v>1041</v>
          </cell>
          <cell r="V259">
            <v>7</v>
          </cell>
          <cell r="W259">
            <v>2</v>
          </cell>
          <cell r="X259">
            <v>1155</v>
          </cell>
          <cell r="Y259">
            <v>571</v>
          </cell>
          <cell r="Z259">
            <v>637</v>
          </cell>
          <cell r="AB259">
            <v>2372</v>
          </cell>
          <cell r="AD259">
            <v>17.059999999999999</v>
          </cell>
          <cell r="AF259">
            <v>49</v>
          </cell>
        </row>
        <row r="260">
          <cell r="C260" t="str">
            <v>E09000004</v>
          </cell>
          <cell r="D260" t="str">
            <v>Bexley</v>
          </cell>
          <cell r="F260">
            <v>4</v>
          </cell>
          <cell r="G260">
            <v>94</v>
          </cell>
          <cell r="H260">
            <v>233</v>
          </cell>
          <cell r="I260">
            <v>79</v>
          </cell>
          <cell r="J260">
            <v>14</v>
          </cell>
          <cell r="K260">
            <v>12</v>
          </cell>
          <cell r="L260">
            <v>10</v>
          </cell>
          <cell r="M260">
            <v>1</v>
          </cell>
          <cell r="N260">
            <v>349</v>
          </cell>
          <cell r="P260">
            <v>3.71</v>
          </cell>
          <cell r="Q260">
            <v>45</v>
          </cell>
          <cell r="R260">
            <v>70</v>
          </cell>
          <cell r="S260">
            <v>133</v>
          </cell>
          <cell r="T260">
            <v>597</v>
          </cell>
          <cell r="V260">
            <v>19</v>
          </cell>
          <cell r="W260">
            <v>0</v>
          </cell>
          <cell r="X260">
            <v>0</v>
          </cell>
          <cell r="Y260">
            <v>290</v>
          </cell>
          <cell r="Z260">
            <v>121</v>
          </cell>
          <cell r="AB260">
            <v>430</v>
          </cell>
          <cell r="AD260">
            <v>4.57</v>
          </cell>
          <cell r="AF260">
            <v>0</v>
          </cell>
        </row>
        <row r="261">
          <cell r="C261" t="str">
            <v>E09000005</v>
          </cell>
          <cell r="D261" t="str">
            <v>Brent</v>
          </cell>
          <cell r="F261">
            <v>4</v>
          </cell>
          <cell r="G261">
            <v>112</v>
          </cell>
          <cell r="H261">
            <v>138</v>
          </cell>
          <cell r="I261">
            <v>246</v>
          </cell>
          <cell r="J261">
            <v>79</v>
          </cell>
          <cell r="K261">
            <v>25</v>
          </cell>
          <cell r="L261">
            <v>20</v>
          </cell>
          <cell r="M261">
            <v>56</v>
          </cell>
          <cell r="N261">
            <v>562</v>
          </cell>
          <cell r="P261">
            <v>5.0199999999999996</v>
          </cell>
          <cell r="Q261">
            <v>26</v>
          </cell>
          <cell r="R261">
            <v>94</v>
          </cell>
          <cell r="S261">
            <v>138</v>
          </cell>
          <cell r="T261">
            <v>820</v>
          </cell>
          <cell r="V261">
            <v>121</v>
          </cell>
          <cell r="W261">
            <v>41</v>
          </cell>
          <cell r="X261">
            <v>0</v>
          </cell>
          <cell r="Y261">
            <v>2880</v>
          </cell>
          <cell r="Z261">
            <v>207</v>
          </cell>
          <cell r="AB261">
            <v>3249</v>
          </cell>
          <cell r="AD261">
            <v>29.01</v>
          </cell>
          <cell r="AF261">
            <v>19</v>
          </cell>
        </row>
        <row r="262">
          <cell r="C262" t="str">
            <v>E09000006</v>
          </cell>
          <cell r="D262" t="str">
            <v>Bromley</v>
          </cell>
          <cell r="F262">
            <v>4</v>
          </cell>
          <cell r="G262">
            <v>133</v>
          </cell>
          <cell r="H262">
            <v>374</v>
          </cell>
          <cell r="I262">
            <v>106</v>
          </cell>
          <cell r="J262">
            <v>6</v>
          </cell>
          <cell r="K262">
            <v>30</v>
          </cell>
          <cell r="L262">
            <v>20</v>
          </cell>
          <cell r="M262">
            <v>26</v>
          </cell>
          <cell r="N262">
            <v>566</v>
          </cell>
          <cell r="P262">
            <v>4.26</v>
          </cell>
          <cell r="Q262">
            <v>60</v>
          </cell>
          <cell r="R262">
            <v>214</v>
          </cell>
          <cell r="S262">
            <v>264</v>
          </cell>
          <cell r="T262">
            <v>1104</v>
          </cell>
          <cell r="V262">
            <v>49</v>
          </cell>
          <cell r="W262">
            <v>1</v>
          </cell>
          <cell r="X262">
            <v>229</v>
          </cell>
          <cell r="Y262">
            <v>189</v>
          </cell>
          <cell r="Z262">
            <v>296</v>
          </cell>
          <cell r="AB262">
            <v>764</v>
          </cell>
          <cell r="AD262">
            <v>5.74</v>
          </cell>
          <cell r="AF262" t="str">
            <v>--</v>
          </cell>
        </row>
        <row r="263">
          <cell r="C263" t="str">
            <v>E09000008</v>
          </cell>
          <cell r="D263" t="str">
            <v>Croydon</v>
          </cell>
          <cell r="F263">
            <v>4</v>
          </cell>
          <cell r="G263">
            <v>147</v>
          </cell>
          <cell r="H263">
            <v>274</v>
          </cell>
          <cell r="I263">
            <v>424</v>
          </cell>
          <cell r="J263">
            <v>68</v>
          </cell>
          <cell r="K263">
            <v>63</v>
          </cell>
          <cell r="L263">
            <v>20</v>
          </cell>
          <cell r="M263">
            <v>62</v>
          </cell>
          <cell r="N263">
            <v>912</v>
          </cell>
          <cell r="P263">
            <v>6.2</v>
          </cell>
          <cell r="Q263">
            <v>186</v>
          </cell>
          <cell r="R263">
            <v>375</v>
          </cell>
          <cell r="S263">
            <v>1406</v>
          </cell>
          <cell r="T263">
            <v>2879</v>
          </cell>
          <cell r="V263">
            <v>189</v>
          </cell>
          <cell r="W263">
            <v>9</v>
          </cell>
          <cell r="X263">
            <v>943</v>
          </cell>
          <cell r="Y263">
            <v>349</v>
          </cell>
          <cell r="Z263">
            <v>671</v>
          </cell>
          <cell r="AB263">
            <v>2161</v>
          </cell>
          <cell r="AD263">
            <v>14.7</v>
          </cell>
          <cell r="AF263">
            <v>0</v>
          </cell>
        </row>
        <row r="264">
          <cell r="C264" t="str">
            <v>E09000009</v>
          </cell>
          <cell r="D264" t="str">
            <v>Ealing</v>
          </cell>
          <cell r="F264">
            <v>4</v>
          </cell>
          <cell r="G264">
            <v>126</v>
          </cell>
          <cell r="H264">
            <v>31</v>
          </cell>
          <cell r="I264">
            <v>37</v>
          </cell>
          <cell r="J264">
            <v>22</v>
          </cell>
          <cell r="K264">
            <v>14</v>
          </cell>
          <cell r="L264">
            <v>10</v>
          </cell>
          <cell r="M264">
            <v>253</v>
          </cell>
          <cell r="N264">
            <v>367</v>
          </cell>
          <cell r="P264">
            <v>2.91</v>
          </cell>
          <cell r="Q264">
            <v>83</v>
          </cell>
          <cell r="R264">
            <v>131</v>
          </cell>
          <cell r="S264">
            <v>205</v>
          </cell>
          <cell r="T264">
            <v>786</v>
          </cell>
          <cell r="V264">
            <v>97</v>
          </cell>
          <cell r="W264">
            <v>40</v>
          </cell>
          <cell r="X264">
            <v>43</v>
          </cell>
          <cell r="Y264">
            <v>890</v>
          </cell>
          <cell r="Z264">
            <v>36</v>
          </cell>
          <cell r="AB264">
            <v>1106</v>
          </cell>
          <cell r="AD264">
            <v>8.7799999999999994</v>
          </cell>
          <cell r="AF264">
            <v>154</v>
          </cell>
        </row>
        <row r="265">
          <cell r="C265" t="str">
            <v>E09000010</v>
          </cell>
          <cell r="D265" t="str">
            <v>Enfield</v>
          </cell>
          <cell r="F265">
            <v>4</v>
          </cell>
          <cell r="G265">
            <v>123</v>
          </cell>
          <cell r="H265">
            <v>263</v>
          </cell>
          <cell r="I265">
            <v>218</v>
          </cell>
          <cell r="J265">
            <v>16</v>
          </cell>
          <cell r="K265">
            <v>29</v>
          </cell>
          <cell r="L265">
            <v>10</v>
          </cell>
          <cell r="M265">
            <v>12</v>
          </cell>
          <cell r="N265">
            <v>551</v>
          </cell>
          <cell r="P265">
            <v>4.4800000000000004</v>
          </cell>
          <cell r="Q265">
            <v>74</v>
          </cell>
          <cell r="R265">
            <v>102</v>
          </cell>
          <cell r="S265">
            <v>130</v>
          </cell>
          <cell r="T265">
            <v>857</v>
          </cell>
          <cell r="V265">
            <v>8</v>
          </cell>
          <cell r="W265">
            <v>0</v>
          </cell>
          <cell r="X265">
            <v>5</v>
          </cell>
          <cell r="Y265">
            <v>1608</v>
          </cell>
          <cell r="Z265">
            <v>522</v>
          </cell>
          <cell r="AB265">
            <v>2143</v>
          </cell>
          <cell r="AD265">
            <v>17.420000000000002</v>
          </cell>
          <cell r="AF265">
            <v>0</v>
          </cell>
        </row>
        <row r="266">
          <cell r="C266" t="str">
            <v>E09000011</v>
          </cell>
          <cell r="D266" t="str">
            <v>Greenwich</v>
          </cell>
          <cell r="F266">
            <v>4</v>
          </cell>
          <cell r="G266">
            <v>102</v>
          </cell>
          <cell r="H266">
            <v>115</v>
          </cell>
          <cell r="I266">
            <v>144</v>
          </cell>
          <cell r="J266">
            <v>13</v>
          </cell>
          <cell r="K266">
            <v>12</v>
          </cell>
          <cell r="L266">
            <v>10</v>
          </cell>
          <cell r="M266">
            <v>0</v>
          </cell>
          <cell r="N266">
            <v>290</v>
          </cell>
          <cell r="P266">
            <v>2.84</v>
          </cell>
          <cell r="Q266">
            <v>56</v>
          </cell>
          <cell r="R266">
            <v>168</v>
          </cell>
          <cell r="S266">
            <v>83</v>
          </cell>
          <cell r="T266">
            <v>597</v>
          </cell>
          <cell r="V266">
            <v>18</v>
          </cell>
          <cell r="W266">
            <v>0</v>
          </cell>
          <cell r="X266">
            <v>44</v>
          </cell>
          <cell r="Y266">
            <v>64</v>
          </cell>
          <cell r="Z266">
            <v>85</v>
          </cell>
          <cell r="AB266">
            <v>211</v>
          </cell>
          <cell r="AD266">
            <v>2.0699999999999998</v>
          </cell>
          <cell r="AF266" t="str">
            <v>--</v>
          </cell>
        </row>
        <row r="267">
          <cell r="C267" t="str">
            <v>E09000015</v>
          </cell>
          <cell r="D267" t="str">
            <v>Harrow</v>
          </cell>
          <cell r="F267">
            <v>4</v>
          </cell>
          <cell r="G267">
            <v>86</v>
          </cell>
          <cell r="H267">
            <v>34</v>
          </cell>
          <cell r="I267">
            <v>27</v>
          </cell>
          <cell r="J267">
            <v>23</v>
          </cell>
          <cell r="K267">
            <v>7</v>
          </cell>
          <cell r="L267">
            <v>0</v>
          </cell>
          <cell r="M267">
            <v>24</v>
          </cell>
          <cell r="N267">
            <v>115</v>
          </cell>
          <cell r="P267">
            <v>1.34</v>
          </cell>
          <cell r="Q267">
            <v>25</v>
          </cell>
          <cell r="R267">
            <v>28</v>
          </cell>
          <cell r="S267">
            <v>210</v>
          </cell>
          <cell r="T267">
            <v>378</v>
          </cell>
          <cell r="V267">
            <v>68</v>
          </cell>
          <cell r="W267">
            <v>31</v>
          </cell>
          <cell r="X267">
            <v>2</v>
          </cell>
          <cell r="Y267">
            <v>255</v>
          </cell>
          <cell r="Z267">
            <v>2</v>
          </cell>
          <cell r="AB267">
            <v>358</v>
          </cell>
          <cell r="AD267">
            <v>4.16</v>
          </cell>
          <cell r="AF267">
            <v>2</v>
          </cell>
        </row>
        <row r="268">
          <cell r="C268" t="str">
            <v>E09000016</v>
          </cell>
          <cell r="D268" t="str">
            <v>Havering</v>
          </cell>
          <cell r="F268">
            <v>4</v>
          </cell>
          <cell r="G268">
            <v>98</v>
          </cell>
          <cell r="H268">
            <v>136</v>
          </cell>
          <cell r="I268">
            <v>31</v>
          </cell>
          <cell r="J268">
            <v>11</v>
          </cell>
          <cell r="K268">
            <v>19</v>
          </cell>
          <cell r="L268">
            <v>0</v>
          </cell>
          <cell r="M268">
            <v>5</v>
          </cell>
          <cell r="N268">
            <v>202</v>
          </cell>
          <cell r="P268">
            <v>2.06</v>
          </cell>
          <cell r="Q268">
            <v>63</v>
          </cell>
          <cell r="R268">
            <v>129</v>
          </cell>
          <cell r="S268">
            <v>348</v>
          </cell>
          <cell r="T268">
            <v>742</v>
          </cell>
          <cell r="V268">
            <v>0</v>
          </cell>
          <cell r="W268">
            <v>77</v>
          </cell>
          <cell r="X268">
            <v>0</v>
          </cell>
          <cell r="Y268">
            <v>540</v>
          </cell>
          <cell r="Z268">
            <v>0</v>
          </cell>
          <cell r="AB268">
            <v>617</v>
          </cell>
          <cell r="AD268">
            <v>6.3</v>
          </cell>
          <cell r="AF268">
            <v>0</v>
          </cell>
        </row>
        <row r="269">
          <cell r="C269" t="str">
            <v>E09000017</v>
          </cell>
          <cell r="D269" t="str">
            <v>Hillingdon</v>
          </cell>
          <cell r="F269">
            <v>4</v>
          </cell>
          <cell r="G269">
            <v>102</v>
          </cell>
          <cell r="H269">
            <v>44</v>
          </cell>
          <cell r="I269">
            <v>22</v>
          </cell>
          <cell r="J269">
            <v>9</v>
          </cell>
          <cell r="K269">
            <v>3</v>
          </cell>
          <cell r="L269">
            <v>10</v>
          </cell>
          <cell r="M269">
            <v>6</v>
          </cell>
          <cell r="N269">
            <v>90</v>
          </cell>
          <cell r="P269">
            <v>0.88</v>
          </cell>
          <cell r="Q269">
            <v>93</v>
          </cell>
          <cell r="R269">
            <v>15</v>
          </cell>
          <cell r="S269">
            <v>229</v>
          </cell>
          <cell r="T269">
            <v>427</v>
          </cell>
          <cell r="V269">
            <v>63</v>
          </cell>
          <cell r="W269">
            <v>0</v>
          </cell>
          <cell r="X269">
            <v>39</v>
          </cell>
          <cell r="Y269">
            <v>354</v>
          </cell>
          <cell r="Z269">
            <v>50</v>
          </cell>
          <cell r="AB269">
            <v>506</v>
          </cell>
          <cell r="AD269">
            <v>4.96</v>
          </cell>
          <cell r="AF269">
            <v>2</v>
          </cell>
        </row>
        <row r="270">
          <cell r="C270" t="str">
            <v>E09000018</v>
          </cell>
          <cell r="D270" t="str">
            <v>Hounslow</v>
          </cell>
          <cell r="F270">
            <v>4</v>
          </cell>
          <cell r="G270">
            <v>97</v>
          </cell>
          <cell r="H270">
            <v>265</v>
          </cell>
          <cell r="I270">
            <v>137</v>
          </cell>
          <cell r="J270">
            <v>146</v>
          </cell>
          <cell r="K270">
            <v>16</v>
          </cell>
          <cell r="L270">
            <v>40</v>
          </cell>
          <cell r="M270">
            <v>32</v>
          </cell>
          <cell r="N270">
            <v>638</v>
          </cell>
          <cell r="P270">
            <v>6.58</v>
          </cell>
          <cell r="Q270">
            <v>56</v>
          </cell>
          <cell r="R270">
            <v>84</v>
          </cell>
          <cell r="S270">
            <v>149</v>
          </cell>
          <cell r="T270">
            <v>927</v>
          </cell>
          <cell r="V270">
            <v>192</v>
          </cell>
          <cell r="W270">
            <v>78</v>
          </cell>
          <cell r="X270">
            <v>70</v>
          </cell>
          <cell r="Y270">
            <v>595</v>
          </cell>
          <cell r="Z270">
            <v>132</v>
          </cell>
          <cell r="AB270">
            <v>1067</v>
          </cell>
          <cell r="AD270">
            <v>11</v>
          </cell>
          <cell r="AF270">
            <v>5</v>
          </cell>
        </row>
        <row r="271">
          <cell r="C271" t="str">
            <v>E09000021</v>
          </cell>
          <cell r="D271" t="str">
            <v>Kingston upon Thames</v>
          </cell>
          <cell r="F271">
            <v>4</v>
          </cell>
          <cell r="G271">
            <v>65</v>
          </cell>
          <cell r="H271">
            <v>116</v>
          </cell>
          <cell r="I271">
            <v>23</v>
          </cell>
          <cell r="J271">
            <v>35</v>
          </cell>
          <cell r="K271">
            <v>4</v>
          </cell>
          <cell r="L271">
            <v>10</v>
          </cell>
          <cell r="M271">
            <v>3</v>
          </cell>
          <cell r="N271">
            <v>187</v>
          </cell>
          <cell r="P271">
            <v>2.88</v>
          </cell>
          <cell r="Q271">
            <v>50</v>
          </cell>
          <cell r="R271">
            <v>75</v>
          </cell>
          <cell r="S271">
            <v>169</v>
          </cell>
          <cell r="T271">
            <v>481</v>
          </cell>
          <cell r="V271">
            <v>17</v>
          </cell>
          <cell r="W271">
            <v>71</v>
          </cell>
          <cell r="X271">
            <v>31</v>
          </cell>
          <cell r="Y271">
            <v>287</v>
          </cell>
          <cell r="Z271">
            <v>30</v>
          </cell>
          <cell r="AB271">
            <v>436</v>
          </cell>
          <cell r="AD271">
            <v>6.71</v>
          </cell>
          <cell r="AF271" t="str">
            <v>--</v>
          </cell>
        </row>
        <row r="272">
          <cell r="C272" t="str">
            <v>E09000024</v>
          </cell>
          <cell r="D272" t="str">
            <v>Merton</v>
          </cell>
          <cell r="F272">
            <v>4</v>
          </cell>
          <cell r="G272">
            <v>81</v>
          </cell>
          <cell r="H272">
            <v>37</v>
          </cell>
          <cell r="I272">
            <v>25</v>
          </cell>
          <cell r="J272">
            <v>16</v>
          </cell>
          <cell r="K272">
            <v>5</v>
          </cell>
          <cell r="L272">
            <v>0</v>
          </cell>
          <cell r="M272">
            <v>11</v>
          </cell>
          <cell r="N272">
            <v>98</v>
          </cell>
          <cell r="P272">
            <v>1.21</v>
          </cell>
          <cell r="Q272">
            <v>50</v>
          </cell>
          <cell r="R272">
            <v>43</v>
          </cell>
          <cell r="S272">
            <v>56</v>
          </cell>
          <cell r="T272">
            <v>247</v>
          </cell>
          <cell r="V272">
            <v>4</v>
          </cell>
          <cell r="W272">
            <v>11</v>
          </cell>
          <cell r="X272">
            <v>1</v>
          </cell>
          <cell r="Y272">
            <v>0</v>
          </cell>
          <cell r="Z272">
            <v>66</v>
          </cell>
          <cell r="AB272">
            <v>82</v>
          </cell>
          <cell r="AD272">
            <v>1.01</v>
          </cell>
          <cell r="AF272">
            <v>0</v>
          </cell>
        </row>
        <row r="273">
          <cell r="C273" t="str">
            <v>E09000026</v>
          </cell>
          <cell r="D273" t="str">
            <v>Redbridge</v>
          </cell>
          <cell r="F273">
            <v>4</v>
          </cell>
          <cell r="G273">
            <v>102</v>
          </cell>
          <cell r="H273">
            <v>106</v>
          </cell>
          <cell r="I273">
            <v>115</v>
          </cell>
          <cell r="J273">
            <v>99</v>
          </cell>
          <cell r="K273">
            <v>14</v>
          </cell>
          <cell r="L273">
            <v>0</v>
          </cell>
          <cell r="M273">
            <v>91</v>
          </cell>
          <cell r="N273">
            <v>427</v>
          </cell>
          <cell r="P273">
            <v>4.1900000000000004</v>
          </cell>
          <cell r="Q273">
            <v>124</v>
          </cell>
          <cell r="R273">
            <v>157</v>
          </cell>
          <cell r="S273">
            <v>451</v>
          </cell>
          <cell r="T273">
            <v>1159</v>
          </cell>
          <cell r="V273">
            <v>173</v>
          </cell>
          <cell r="W273">
            <v>58</v>
          </cell>
          <cell r="X273">
            <v>0</v>
          </cell>
          <cell r="Y273">
            <v>1384</v>
          </cell>
          <cell r="Z273">
            <v>498</v>
          </cell>
          <cell r="AB273">
            <v>2113</v>
          </cell>
          <cell r="AD273">
            <v>20.72</v>
          </cell>
          <cell r="AF273">
            <v>0</v>
          </cell>
        </row>
        <row r="274">
          <cell r="C274" t="str">
            <v>E09000027</v>
          </cell>
          <cell r="D274" t="str">
            <v>Richmond upon Thames</v>
          </cell>
          <cell r="F274">
            <v>4</v>
          </cell>
          <cell r="G274">
            <v>81</v>
          </cell>
          <cell r="H274">
            <v>208</v>
          </cell>
          <cell r="I274">
            <v>39</v>
          </cell>
          <cell r="J274">
            <v>35</v>
          </cell>
          <cell r="K274">
            <v>14</v>
          </cell>
          <cell r="L274">
            <v>10</v>
          </cell>
          <cell r="M274">
            <v>49</v>
          </cell>
          <cell r="N274">
            <v>357</v>
          </cell>
          <cell r="P274">
            <v>4.41</v>
          </cell>
          <cell r="Q274">
            <v>15</v>
          </cell>
          <cell r="R274">
            <v>91</v>
          </cell>
          <cell r="S274">
            <v>118</v>
          </cell>
          <cell r="T274">
            <v>581</v>
          </cell>
          <cell r="V274">
            <v>11</v>
          </cell>
          <cell r="W274">
            <v>51</v>
          </cell>
          <cell r="X274">
            <v>11</v>
          </cell>
          <cell r="Y274">
            <v>110</v>
          </cell>
          <cell r="Z274">
            <v>82</v>
          </cell>
          <cell r="AB274">
            <v>265</v>
          </cell>
          <cell r="AD274">
            <v>3.27</v>
          </cell>
          <cell r="AF274">
            <v>65</v>
          </cell>
        </row>
        <row r="275">
          <cell r="C275" t="str">
            <v>E09000029</v>
          </cell>
          <cell r="D275" t="str">
            <v>Sutton</v>
          </cell>
          <cell r="F275">
            <v>4</v>
          </cell>
          <cell r="G275">
            <v>80</v>
          </cell>
          <cell r="H275">
            <v>102</v>
          </cell>
          <cell r="I275">
            <v>27</v>
          </cell>
          <cell r="J275">
            <v>19</v>
          </cell>
          <cell r="K275">
            <v>5</v>
          </cell>
          <cell r="L275">
            <v>0</v>
          </cell>
          <cell r="M275">
            <v>3</v>
          </cell>
          <cell r="N275">
            <v>160</v>
          </cell>
          <cell r="P275">
            <v>2</v>
          </cell>
          <cell r="Q275">
            <v>19</v>
          </cell>
          <cell r="R275">
            <v>44</v>
          </cell>
          <cell r="S275">
            <v>63</v>
          </cell>
          <cell r="T275">
            <v>286</v>
          </cell>
          <cell r="V275">
            <v>34</v>
          </cell>
          <cell r="W275">
            <v>0</v>
          </cell>
          <cell r="X275">
            <v>111</v>
          </cell>
          <cell r="Y275">
            <v>71</v>
          </cell>
          <cell r="Z275">
            <v>37</v>
          </cell>
          <cell r="AB275">
            <v>253</v>
          </cell>
          <cell r="AD275">
            <v>3.16</v>
          </cell>
          <cell r="AF275">
            <v>0</v>
          </cell>
        </row>
        <row r="276">
          <cell r="C276" t="str">
            <v>E09000031</v>
          </cell>
          <cell r="D276" t="str">
            <v>Waltham Forest</v>
          </cell>
          <cell r="F276">
            <v>4</v>
          </cell>
          <cell r="G276">
            <v>98</v>
          </cell>
          <cell r="H276">
            <v>346</v>
          </cell>
          <cell r="I276">
            <v>374</v>
          </cell>
          <cell r="J276">
            <v>164</v>
          </cell>
          <cell r="K276">
            <v>58</v>
          </cell>
          <cell r="L276">
            <v>40</v>
          </cell>
          <cell r="M276">
            <v>62</v>
          </cell>
          <cell r="N276">
            <v>1045</v>
          </cell>
          <cell r="P276">
            <v>10.66</v>
          </cell>
          <cell r="Q276">
            <v>169</v>
          </cell>
          <cell r="R276">
            <v>364</v>
          </cell>
          <cell r="S276">
            <v>828</v>
          </cell>
          <cell r="T276">
            <v>2406</v>
          </cell>
          <cell r="V276">
            <v>79</v>
          </cell>
          <cell r="W276">
            <v>27</v>
          </cell>
          <cell r="X276">
            <v>84</v>
          </cell>
          <cell r="Y276">
            <v>638</v>
          </cell>
          <cell r="Z276">
            <v>497</v>
          </cell>
          <cell r="AB276">
            <v>1325</v>
          </cell>
          <cell r="AD276">
            <v>13.52</v>
          </cell>
          <cell r="AF276">
            <v>26</v>
          </cell>
        </row>
        <row r="278">
          <cell r="C278" t="str">
            <v>E06000036</v>
          </cell>
          <cell r="D278" t="str">
            <v>Bracknell Forest UA</v>
          </cell>
          <cell r="F278">
            <v>4</v>
          </cell>
          <cell r="G278">
            <v>47</v>
          </cell>
          <cell r="H278">
            <v>46</v>
          </cell>
          <cell r="I278">
            <v>4</v>
          </cell>
          <cell r="J278">
            <v>2</v>
          </cell>
          <cell r="K278">
            <v>2</v>
          </cell>
          <cell r="L278">
            <v>10</v>
          </cell>
          <cell r="M278">
            <v>4</v>
          </cell>
          <cell r="N278">
            <v>64</v>
          </cell>
          <cell r="P278">
            <v>1.36</v>
          </cell>
          <cell r="Q278">
            <v>5</v>
          </cell>
          <cell r="R278">
            <v>4</v>
          </cell>
          <cell r="S278">
            <v>20</v>
          </cell>
          <cell r="T278">
            <v>93</v>
          </cell>
          <cell r="V278">
            <v>4</v>
          </cell>
          <cell r="W278">
            <v>4</v>
          </cell>
          <cell r="X278">
            <v>19</v>
          </cell>
          <cell r="Y278">
            <v>9</v>
          </cell>
          <cell r="Z278">
            <v>7</v>
          </cell>
          <cell r="AB278">
            <v>43</v>
          </cell>
          <cell r="AD278">
            <v>0.91</v>
          </cell>
          <cell r="AF278">
            <v>9</v>
          </cell>
        </row>
        <row r="279">
          <cell r="C279" t="str">
            <v>E06000043</v>
          </cell>
          <cell r="D279" t="str">
            <v>Brighton and Hove UA</v>
          </cell>
          <cell r="F279">
            <v>4</v>
          </cell>
          <cell r="G279">
            <v>122</v>
          </cell>
          <cell r="H279">
            <v>356</v>
          </cell>
          <cell r="I279">
            <v>26</v>
          </cell>
          <cell r="J279">
            <v>20</v>
          </cell>
          <cell r="K279">
            <v>23</v>
          </cell>
          <cell r="L279">
            <v>20</v>
          </cell>
          <cell r="M279">
            <v>60</v>
          </cell>
          <cell r="N279">
            <v>506</v>
          </cell>
          <cell r="P279">
            <v>4.1500000000000004</v>
          </cell>
          <cell r="Q279">
            <v>114</v>
          </cell>
          <cell r="R279">
            <v>136</v>
          </cell>
          <cell r="S279">
            <v>323</v>
          </cell>
          <cell r="T279">
            <v>1079</v>
          </cell>
          <cell r="V279">
            <v>103</v>
          </cell>
          <cell r="W279">
            <v>0</v>
          </cell>
          <cell r="X279">
            <v>39</v>
          </cell>
          <cell r="Y279">
            <v>516</v>
          </cell>
          <cell r="Z279">
            <v>406</v>
          </cell>
          <cell r="AB279">
            <v>1064</v>
          </cell>
          <cell r="AD279">
            <v>8.7200000000000006</v>
          </cell>
          <cell r="AF279">
            <v>4</v>
          </cell>
        </row>
        <row r="280">
          <cell r="C280" t="str">
            <v>E06000046</v>
          </cell>
          <cell r="D280" t="str">
            <v>Isle Of Wight UA</v>
          </cell>
          <cell r="F280">
            <v>4</v>
          </cell>
          <cell r="G280">
            <v>62</v>
          </cell>
          <cell r="H280">
            <v>72</v>
          </cell>
          <cell r="I280">
            <v>0</v>
          </cell>
          <cell r="J280">
            <v>0</v>
          </cell>
          <cell r="K280">
            <v>1</v>
          </cell>
          <cell r="L280">
            <v>0</v>
          </cell>
          <cell r="M280">
            <v>0</v>
          </cell>
          <cell r="N280">
            <v>73</v>
          </cell>
          <cell r="P280">
            <v>1.18</v>
          </cell>
          <cell r="Q280">
            <v>17</v>
          </cell>
          <cell r="R280">
            <v>6</v>
          </cell>
          <cell r="S280">
            <v>65</v>
          </cell>
          <cell r="T280">
            <v>161</v>
          </cell>
          <cell r="V280">
            <v>7</v>
          </cell>
          <cell r="W280">
            <v>0</v>
          </cell>
          <cell r="X280">
            <v>19</v>
          </cell>
          <cell r="Y280">
            <v>115</v>
          </cell>
          <cell r="Z280">
            <v>0</v>
          </cell>
          <cell r="AB280">
            <v>141</v>
          </cell>
          <cell r="AD280">
            <v>2.27</v>
          </cell>
          <cell r="AF280">
            <v>0</v>
          </cell>
        </row>
        <row r="281">
          <cell r="C281" t="str">
            <v>E06000035</v>
          </cell>
          <cell r="D281" t="str">
            <v>Medway UA</v>
          </cell>
          <cell r="F281">
            <v>4</v>
          </cell>
          <cell r="G281">
            <v>108</v>
          </cell>
          <cell r="H281">
            <v>235</v>
          </cell>
          <cell r="I281">
            <v>5</v>
          </cell>
          <cell r="J281">
            <v>4</v>
          </cell>
          <cell r="K281">
            <v>2</v>
          </cell>
          <cell r="L281">
            <v>0</v>
          </cell>
          <cell r="M281">
            <v>10</v>
          </cell>
          <cell r="N281">
            <v>257</v>
          </cell>
          <cell r="P281">
            <v>2.38</v>
          </cell>
          <cell r="Q281">
            <v>100</v>
          </cell>
          <cell r="R281">
            <v>74</v>
          </cell>
          <cell r="S281">
            <v>109</v>
          </cell>
          <cell r="T281">
            <v>540</v>
          </cell>
          <cell r="V281">
            <v>43</v>
          </cell>
          <cell r="W281">
            <v>0</v>
          </cell>
          <cell r="X281">
            <v>13</v>
          </cell>
          <cell r="Y281">
            <v>9</v>
          </cell>
          <cell r="Z281">
            <v>55</v>
          </cell>
          <cell r="AB281">
            <v>120</v>
          </cell>
          <cell r="AD281">
            <v>1.1100000000000001</v>
          </cell>
          <cell r="AF281">
            <v>18</v>
          </cell>
        </row>
        <row r="282">
          <cell r="C282" t="str">
            <v>E06000042</v>
          </cell>
          <cell r="D282" t="str">
            <v>Milton Keynes UA</v>
          </cell>
          <cell r="F282">
            <v>4</v>
          </cell>
          <cell r="G282">
            <v>101</v>
          </cell>
          <cell r="H282">
            <v>256</v>
          </cell>
          <cell r="I282">
            <v>38</v>
          </cell>
          <cell r="J282">
            <v>14</v>
          </cell>
          <cell r="K282">
            <v>27</v>
          </cell>
          <cell r="L282">
            <v>50</v>
          </cell>
          <cell r="M282">
            <v>41</v>
          </cell>
          <cell r="N282">
            <v>426</v>
          </cell>
          <cell r="P282">
            <v>4.22</v>
          </cell>
          <cell r="Q282">
            <v>25</v>
          </cell>
          <cell r="R282">
            <v>15</v>
          </cell>
          <cell r="S282">
            <v>70</v>
          </cell>
          <cell r="T282">
            <v>536</v>
          </cell>
          <cell r="V282">
            <v>102</v>
          </cell>
          <cell r="W282">
            <v>39</v>
          </cell>
          <cell r="X282">
            <v>0</v>
          </cell>
          <cell r="Y282">
            <v>0</v>
          </cell>
          <cell r="Z282">
            <v>0</v>
          </cell>
          <cell r="AB282">
            <v>141</v>
          </cell>
          <cell r="AD282">
            <v>1.4</v>
          </cell>
          <cell r="AF282">
            <v>0</v>
          </cell>
        </row>
        <row r="283">
          <cell r="C283" t="str">
            <v>E06000044</v>
          </cell>
          <cell r="D283" t="str">
            <v>Portsmouth UA</v>
          </cell>
          <cell r="F283">
            <v>4</v>
          </cell>
          <cell r="G283">
            <v>86</v>
          </cell>
          <cell r="H283">
            <v>463</v>
          </cell>
          <cell r="I283">
            <v>29</v>
          </cell>
          <cell r="J283">
            <v>25</v>
          </cell>
          <cell r="K283">
            <v>7</v>
          </cell>
          <cell r="L283">
            <v>10</v>
          </cell>
          <cell r="M283">
            <v>4</v>
          </cell>
          <cell r="N283">
            <v>537</v>
          </cell>
          <cell r="P283">
            <v>6.24</v>
          </cell>
          <cell r="Q283">
            <v>80</v>
          </cell>
          <cell r="R283">
            <v>36</v>
          </cell>
          <cell r="S283">
            <v>35</v>
          </cell>
          <cell r="T283">
            <v>688</v>
          </cell>
          <cell r="V283">
            <v>12</v>
          </cell>
          <cell r="W283">
            <v>0</v>
          </cell>
          <cell r="X283">
            <v>0</v>
          </cell>
          <cell r="Y283">
            <v>23</v>
          </cell>
          <cell r="Z283">
            <v>26</v>
          </cell>
          <cell r="AB283">
            <v>61</v>
          </cell>
          <cell r="AD283">
            <v>0.71</v>
          </cell>
          <cell r="AF283">
            <v>46</v>
          </cell>
        </row>
        <row r="284">
          <cell r="C284" t="str">
            <v>E06000038</v>
          </cell>
          <cell r="D284" t="str">
            <v>Reading UA</v>
          </cell>
          <cell r="F284">
            <v>4</v>
          </cell>
          <cell r="G284">
            <v>63</v>
          </cell>
          <cell r="H284">
            <v>90</v>
          </cell>
          <cell r="I284">
            <v>21</v>
          </cell>
          <cell r="J284">
            <v>15</v>
          </cell>
          <cell r="K284">
            <v>8</v>
          </cell>
          <cell r="L284">
            <v>0</v>
          </cell>
          <cell r="M284">
            <v>25</v>
          </cell>
          <cell r="N284">
            <v>160</v>
          </cell>
          <cell r="P284">
            <v>2.54</v>
          </cell>
          <cell r="Q284">
            <v>54</v>
          </cell>
          <cell r="R284">
            <v>111</v>
          </cell>
          <cell r="S284">
            <v>241</v>
          </cell>
          <cell r="T284">
            <v>566</v>
          </cell>
          <cell r="V284">
            <v>27</v>
          </cell>
          <cell r="W284">
            <v>51</v>
          </cell>
          <cell r="X284">
            <v>0</v>
          </cell>
          <cell r="Y284">
            <v>5</v>
          </cell>
          <cell r="Z284">
            <v>0</v>
          </cell>
          <cell r="AB284">
            <v>83</v>
          </cell>
          <cell r="AD284">
            <v>1.32</v>
          </cell>
          <cell r="AF284">
            <v>0</v>
          </cell>
        </row>
        <row r="285">
          <cell r="C285" t="str">
            <v>E06000039</v>
          </cell>
          <cell r="D285" t="str">
            <v>Slough UA</v>
          </cell>
          <cell r="F285">
            <v>4</v>
          </cell>
          <cell r="G285">
            <v>52</v>
          </cell>
          <cell r="H285">
            <v>65</v>
          </cell>
          <cell r="I285">
            <v>23</v>
          </cell>
          <cell r="J285">
            <v>33</v>
          </cell>
          <cell r="K285">
            <v>6</v>
          </cell>
          <cell r="L285">
            <v>0</v>
          </cell>
          <cell r="M285">
            <v>1</v>
          </cell>
          <cell r="N285">
            <v>128</v>
          </cell>
          <cell r="P285">
            <v>2.46</v>
          </cell>
          <cell r="Q285">
            <v>82</v>
          </cell>
          <cell r="R285">
            <v>87</v>
          </cell>
          <cell r="S285">
            <v>202</v>
          </cell>
          <cell r="T285">
            <v>499</v>
          </cell>
          <cell r="V285">
            <v>25</v>
          </cell>
          <cell r="W285">
            <v>0</v>
          </cell>
          <cell r="X285">
            <v>49</v>
          </cell>
          <cell r="Y285">
            <v>38</v>
          </cell>
          <cell r="Z285">
            <v>0</v>
          </cell>
          <cell r="AB285">
            <v>112</v>
          </cell>
          <cell r="AD285">
            <v>2.15</v>
          </cell>
          <cell r="AF285">
            <v>0</v>
          </cell>
        </row>
        <row r="286">
          <cell r="C286" t="str">
            <v>E06000045</v>
          </cell>
          <cell r="D286" t="str">
            <v>Southampton UA</v>
          </cell>
          <cell r="F286">
            <v>4</v>
          </cell>
          <cell r="G286">
            <v>99</v>
          </cell>
          <cell r="H286">
            <v>166</v>
          </cell>
          <cell r="I286">
            <v>12</v>
          </cell>
          <cell r="J286">
            <v>15</v>
          </cell>
          <cell r="K286">
            <v>4</v>
          </cell>
          <cell r="L286">
            <v>0</v>
          </cell>
          <cell r="M286">
            <v>0</v>
          </cell>
          <cell r="N286">
            <v>198</v>
          </cell>
          <cell r="P286">
            <v>2</v>
          </cell>
          <cell r="Q286">
            <v>36</v>
          </cell>
          <cell r="R286">
            <v>3</v>
          </cell>
          <cell r="S286">
            <v>13</v>
          </cell>
          <cell r="T286">
            <v>250</v>
          </cell>
          <cell r="V286">
            <v>0</v>
          </cell>
          <cell r="W286">
            <v>0</v>
          </cell>
          <cell r="X286">
            <v>75</v>
          </cell>
          <cell r="Y286">
            <v>9</v>
          </cell>
          <cell r="Z286">
            <v>47</v>
          </cell>
          <cell r="AB286">
            <v>131</v>
          </cell>
          <cell r="AD286">
            <v>1.32</v>
          </cell>
          <cell r="AF286">
            <v>0</v>
          </cell>
        </row>
        <row r="287">
          <cell r="C287" t="str">
            <v>E06000037</v>
          </cell>
          <cell r="D287" t="str">
            <v>West Berkshire UA</v>
          </cell>
          <cell r="F287" t="str">
            <v>--</v>
          </cell>
          <cell r="G287">
            <v>63</v>
          </cell>
          <cell r="H287" t="str">
            <v>--</v>
          </cell>
          <cell r="I287" t="str">
            <v>--</v>
          </cell>
          <cell r="J287" t="str">
            <v>--</v>
          </cell>
          <cell r="K287" t="str">
            <v>--</v>
          </cell>
          <cell r="L287" t="str">
            <v>--</v>
          </cell>
          <cell r="M287" t="str">
            <v>--</v>
          </cell>
          <cell r="N287">
            <v>58</v>
          </cell>
          <cell r="P287">
            <v>0.92</v>
          </cell>
          <cell r="Q287" t="str">
            <v>--</v>
          </cell>
          <cell r="R287" t="str">
            <v>--</v>
          </cell>
          <cell r="S287" t="str">
            <v>--</v>
          </cell>
          <cell r="T287" t="str">
            <v>--</v>
          </cell>
          <cell r="V287" t="str">
            <v>--</v>
          </cell>
          <cell r="W287" t="str">
            <v>--</v>
          </cell>
          <cell r="X287" t="str">
            <v>--</v>
          </cell>
          <cell r="Y287" t="str">
            <v>--</v>
          </cell>
          <cell r="Z287" t="str">
            <v>--</v>
          </cell>
          <cell r="AB287">
            <v>50</v>
          </cell>
          <cell r="AD287">
            <v>0.79</v>
          </cell>
          <cell r="AF287">
            <v>0</v>
          </cell>
        </row>
        <row r="288">
          <cell r="C288" t="str">
            <v>E06000040</v>
          </cell>
          <cell r="D288" t="str">
            <v>Windsor and Maidenhead UA</v>
          </cell>
          <cell r="F288">
            <v>4</v>
          </cell>
          <cell r="G288">
            <v>59</v>
          </cell>
          <cell r="H288" t="str">
            <v>--</v>
          </cell>
          <cell r="I288" t="str">
            <v>--</v>
          </cell>
          <cell r="J288" t="str">
            <v>--</v>
          </cell>
          <cell r="K288" t="str">
            <v>--</v>
          </cell>
          <cell r="L288" t="str">
            <v>--</v>
          </cell>
          <cell r="M288" t="str">
            <v>--</v>
          </cell>
          <cell r="N288" t="str">
            <v>--</v>
          </cell>
          <cell r="P288" t="str">
            <v>--</v>
          </cell>
          <cell r="Q288" t="str">
            <v>--</v>
          </cell>
          <cell r="R288" t="str">
            <v>--</v>
          </cell>
          <cell r="S288" t="str">
            <v>--</v>
          </cell>
          <cell r="T288" t="str">
            <v>--</v>
          </cell>
          <cell r="V288">
            <v>10</v>
          </cell>
          <cell r="W288">
            <v>0</v>
          </cell>
          <cell r="X288">
            <v>0</v>
          </cell>
          <cell r="Y288">
            <v>0</v>
          </cell>
          <cell r="Z288">
            <v>33</v>
          </cell>
          <cell r="AB288">
            <v>43</v>
          </cell>
          <cell r="AD288">
            <v>0.73</v>
          </cell>
          <cell r="AF288">
            <v>0</v>
          </cell>
        </row>
        <row r="289">
          <cell r="C289" t="str">
            <v>E06000041</v>
          </cell>
          <cell r="D289" t="str">
            <v>Wokingham UA</v>
          </cell>
          <cell r="F289">
            <v>4</v>
          </cell>
          <cell r="G289">
            <v>62</v>
          </cell>
          <cell r="H289">
            <v>14</v>
          </cell>
          <cell r="I289">
            <v>2</v>
          </cell>
          <cell r="J289">
            <v>0</v>
          </cell>
          <cell r="K289">
            <v>1</v>
          </cell>
          <cell r="L289">
            <v>0</v>
          </cell>
          <cell r="M289">
            <v>0</v>
          </cell>
          <cell r="N289">
            <v>17</v>
          </cell>
          <cell r="P289">
            <v>0.27</v>
          </cell>
          <cell r="Q289">
            <v>24</v>
          </cell>
          <cell r="R289">
            <v>11</v>
          </cell>
          <cell r="S289">
            <v>15</v>
          </cell>
          <cell r="T289">
            <v>67</v>
          </cell>
          <cell r="V289">
            <v>2</v>
          </cell>
          <cell r="W289">
            <v>3</v>
          </cell>
          <cell r="X289">
            <v>1</v>
          </cell>
          <cell r="Y289">
            <v>0</v>
          </cell>
          <cell r="Z289">
            <v>1</v>
          </cell>
          <cell r="AB289">
            <v>7</v>
          </cell>
          <cell r="AD289">
            <v>0.11</v>
          </cell>
          <cell r="AF289">
            <v>0</v>
          </cell>
        </row>
        <row r="291">
          <cell r="C291" t="str">
            <v>E10000002</v>
          </cell>
          <cell r="D291" t="str">
            <v>Buckinghamshire</v>
          </cell>
        </row>
        <row r="292">
          <cell r="C292" t="str">
            <v>E07000004</v>
          </cell>
          <cell r="D292" t="str">
            <v>Aylesbury Vale</v>
          </cell>
          <cell r="F292">
            <v>4</v>
          </cell>
          <cell r="G292">
            <v>71</v>
          </cell>
          <cell r="H292">
            <v>96</v>
          </cell>
          <cell r="I292">
            <v>10</v>
          </cell>
          <cell r="J292">
            <v>10</v>
          </cell>
          <cell r="K292">
            <v>8</v>
          </cell>
          <cell r="L292">
            <v>0</v>
          </cell>
          <cell r="M292">
            <v>9</v>
          </cell>
          <cell r="N292">
            <v>133</v>
          </cell>
          <cell r="P292">
            <v>1.87</v>
          </cell>
          <cell r="Q292">
            <v>8</v>
          </cell>
          <cell r="R292">
            <v>52</v>
          </cell>
          <cell r="S292">
            <v>49</v>
          </cell>
          <cell r="T292">
            <v>242</v>
          </cell>
          <cell r="V292">
            <v>0</v>
          </cell>
          <cell r="W292">
            <v>0</v>
          </cell>
          <cell r="X292">
            <v>10</v>
          </cell>
          <cell r="Y292">
            <v>0</v>
          </cell>
          <cell r="Z292">
            <v>0</v>
          </cell>
          <cell r="AB292">
            <v>10</v>
          </cell>
          <cell r="AD292">
            <v>0.14000000000000001</v>
          </cell>
          <cell r="AF292">
            <v>0</v>
          </cell>
        </row>
        <row r="293">
          <cell r="C293" t="str">
            <v>E07000005</v>
          </cell>
          <cell r="D293" t="str">
            <v>Chiltern</v>
          </cell>
          <cell r="F293">
            <v>4</v>
          </cell>
          <cell r="G293">
            <v>37</v>
          </cell>
          <cell r="H293">
            <v>19</v>
          </cell>
          <cell r="I293">
            <v>0</v>
          </cell>
          <cell r="J293">
            <v>2</v>
          </cell>
          <cell r="K293">
            <v>0</v>
          </cell>
          <cell r="L293">
            <v>0</v>
          </cell>
          <cell r="M293">
            <v>2</v>
          </cell>
          <cell r="N293">
            <v>23</v>
          </cell>
          <cell r="P293">
            <v>0.62</v>
          </cell>
          <cell r="Q293">
            <v>5</v>
          </cell>
          <cell r="R293">
            <v>2</v>
          </cell>
          <cell r="S293">
            <v>12</v>
          </cell>
          <cell r="T293">
            <v>42</v>
          </cell>
          <cell r="V293">
            <v>2</v>
          </cell>
          <cell r="W293">
            <v>1</v>
          </cell>
          <cell r="X293">
            <v>21</v>
          </cell>
          <cell r="Y293">
            <v>0</v>
          </cell>
          <cell r="Z293">
            <v>0</v>
          </cell>
          <cell r="AB293">
            <v>24</v>
          </cell>
          <cell r="AD293">
            <v>0.65</v>
          </cell>
          <cell r="AF293">
            <v>0</v>
          </cell>
        </row>
        <row r="294">
          <cell r="C294" t="str">
            <v>E07000006</v>
          </cell>
          <cell r="D294" t="str">
            <v>South Bucks</v>
          </cell>
          <cell r="F294">
            <v>4</v>
          </cell>
          <cell r="G294">
            <v>27</v>
          </cell>
          <cell r="H294" t="str">
            <v>--</v>
          </cell>
          <cell r="I294" t="str">
            <v>--</v>
          </cell>
          <cell r="J294" t="str">
            <v>--</v>
          </cell>
          <cell r="K294" t="str">
            <v>--</v>
          </cell>
          <cell r="L294" t="str">
            <v>--</v>
          </cell>
          <cell r="M294" t="str">
            <v>--</v>
          </cell>
          <cell r="N294">
            <v>38</v>
          </cell>
          <cell r="P294">
            <v>1.41</v>
          </cell>
          <cell r="Q294" t="str">
            <v>--</v>
          </cell>
          <cell r="R294" t="str">
            <v>--</v>
          </cell>
          <cell r="S294" t="str">
            <v>--</v>
          </cell>
          <cell r="T294" t="str">
            <v>--</v>
          </cell>
          <cell r="V294">
            <v>4</v>
          </cell>
          <cell r="W294">
            <v>0</v>
          </cell>
          <cell r="X294">
            <v>7</v>
          </cell>
          <cell r="Y294">
            <v>0</v>
          </cell>
          <cell r="Z294">
            <v>0</v>
          </cell>
          <cell r="AB294">
            <v>11</v>
          </cell>
          <cell r="AD294">
            <v>0.41</v>
          </cell>
          <cell r="AF294">
            <v>0</v>
          </cell>
        </row>
        <row r="295">
          <cell r="C295" t="str">
            <v>E07000007</v>
          </cell>
          <cell r="D295" t="str">
            <v>Wycombe</v>
          </cell>
          <cell r="F295">
            <v>4</v>
          </cell>
          <cell r="G295">
            <v>68</v>
          </cell>
          <cell r="H295">
            <v>61</v>
          </cell>
          <cell r="I295">
            <v>9</v>
          </cell>
          <cell r="J295">
            <v>7</v>
          </cell>
          <cell r="K295">
            <v>0</v>
          </cell>
          <cell r="L295">
            <v>0</v>
          </cell>
          <cell r="M295">
            <v>4</v>
          </cell>
          <cell r="N295">
            <v>81</v>
          </cell>
          <cell r="P295">
            <v>1.19</v>
          </cell>
          <cell r="Q295">
            <v>13</v>
          </cell>
          <cell r="R295">
            <v>16</v>
          </cell>
          <cell r="S295">
            <v>59</v>
          </cell>
          <cell r="T295">
            <v>169</v>
          </cell>
          <cell r="V295">
            <v>4</v>
          </cell>
          <cell r="W295">
            <v>34</v>
          </cell>
          <cell r="X295">
            <v>48</v>
          </cell>
          <cell r="Y295">
            <v>0</v>
          </cell>
          <cell r="Z295">
            <v>1</v>
          </cell>
          <cell r="AB295">
            <v>87</v>
          </cell>
          <cell r="AD295">
            <v>1.28</v>
          </cell>
          <cell r="AF295">
            <v>0</v>
          </cell>
        </row>
        <row r="296">
          <cell r="C296" t="str">
            <v>E10000011</v>
          </cell>
          <cell r="D296" t="str">
            <v>East Sussex</v>
          </cell>
        </row>
        <row r="297">
          <cell r="C297" t="str">
            <v>E07000061</v>
          </cell>
          <cell r="D297" t="str">
            <v>Eastbourne</v>
          </cell>
          <cell r="F297">
            <v>4</v>
          </cell>
          <cell r="G297">
            <v>45</v>
          </cell>
          <cell r="H297">
            <v>26</v>
          </cell>
          <cell r="I297">
            <v>1</v>
          </cell>
          <cell r="J297">
            <v>0</v>
          </cell>
          <cell r="K297">
            <v>0</v>
          </cell>
          <cell r="L297">
            <v>0</v>
          </cell>
          <cell r="M297">
            <v>1</v>
          </cell>
          <cell r="N297">
            <v>29</v>
          </cell>
          <cell r="P297">
            <v>0.64</v>
          </cell>
          <cell r="Q297">
            <v>48</v>
          </cell>
          <cell r="R297">
            <v>10</v>
          </cell>
          <cell r="S297">
            <v>20</v>
          </cell>
          <cell r="T297">
            <v>107</v>
          </cell>
          <cell r="V297">
            <v>9</v>
          </cell>
          <cell r="W297">
            <v>0</v>
          </cell>
          <cell r="X297">
            <v>0</v>
          </cell>
          <cell r="Y297">
            <v>0</v>
          </cell>
          <cell r="Z297">
            <v>3</v>
          </cell>
          <cell r="AB297">
            <v>12</v>
          </cell>
          <cell r="AD297">
            <v>0.27</v>
          </cell>
          <cell r="AF297">
            <v>3</v>
          </cell>
        </row>
        <row r="298">
          <cell r="C298" t="str">
            <v>E07000062</v>
          </cell>
          <cell r="D298" t="str">
            <v>Hastings</v>
          </cell>
          <cell r="F298">
            <v>4</v>
          </cell>
          <cell r="G298">
            <v>41</v>
          </cell>
          <cell r="H298">
            <v>78</v>
          </cell>
          <cell r="I298">
            <v>5</v>
          </cell>
          <cell r="J298">
            <v>3</v>
          </cell>
          <cell r="K298">
            <v>0</v>
          </cell>
          <cell r="L298">
            <v>10</v>
          </cell>
          <cell r="M298">
            <v>7</v>
          </cell>
          <cell r="N298">
            <v>98</v>
          </cell>
          <cell r="P298">
            <v>2.39</v>
          </cell>
          <cell r="Q298">
            <v>26</v>
          </cell>
          <cell r="R298">
            <v>38</v>
          </cell>
          <cell r="S298">
            <v>74</v>
          </cell>
          <cell r="T298">
            <v>236</v>
          </cell>
          <cell r="V298">
            <v>5</v>
          </cell>
          <cell r="W298">
            <v>0</v>
          </cell>
          <cell r="X298">
            <v>0</v>
          </cell>
          <cell r="Y298">
            <v>0</v>
          </cell>
          <cell r="Z298">
            <v>32</v>
          </cell>
          <cell r="AB298">
            <v>37</v>
          </cell>
          <cell r="AD298">
            <v>0.9</v>
          </cell>
          <cell r="AF298">
            <v>9</v>
          </cell>
        </row>
        <row r="299">
          <cell r="C299" t="str">
            <v>E07000063</v>
          </cell>
          <cell r="D299" t="str">
            <v>Lewes</v>
          </cell>
          <cell r="F299">
            <v>4</v>
          </cell>
          <cell r="G299">
            <v>43</v>
          </cell>
          <cell r="H299">
            <v>51</v>
          </cell>
          <cell r="I299">
            <v>0</v>
          </cell>
          <cell r="J299">
            <v>0</v>
          </cell>
          <cell r="K299">
            <v>0</v>
          </cell>
          <cell r="L299">
            <v>0</v>
          </cell>
          <cell r="M299">
            <v>0</v>
          </cell>
          <cell r="N299">
            <v>51</v>
          </cell>
          <cell r="P299">
            <v>1.19</v>
          </cell>
          <cell r="Q299">
            <v>18</v>
          </cell>
          <cell r="R299">
            <v>10</v>
          </cell>
          <cell r="S299">
            <v>31</v>
          </cell>
          <cell r="T299">
            <v>110</v>
          </cell>
          <cell r="V299">
            <v>6</v>
          </cell>
          <cell r="W299">
            <v>6</v>
          </cell>
          <cell r="X299">
            <v>26</v>
          </cell>
          <cell r="Y299">
            <v>12</v>
          </cell>
          <cell r="Z299">
            <v>11</v>
          </cell>
          <cell r="AB299">
            <v>61</v>
          </cell>
          <cell r="AD299">
            <v>1.42</v>
          </cell>
          <cell r="AF299">
            <v>0</v>
          </cell>
        </row>
        <row r="300">
          <cell r="C300" t="str">
            <v>E07000064</v>
          </cell>
          <cell r="D300" t="str">
            <v>Rother</v>
          </cell>
          <cell r="F300">
            <v>4</v>
          </cell>
          <cell r="G300">
            <v>41</v>
          </cell>
          <cell r="H300">
            <v>42</v>
          </cell>
          <cell r="I300">
            <v>0</v>
          </cell>
          <cell r="J300">
            <v>0</v>
          </cell>
          <cell r="K300">
            <v>0</v>
          </cell>
          <cell r="L300">
            <v>0</v>
          </cell>
          <cell r="M300">
            <v>0</v>
          </cell>
          <cell r="N300">
            <v>42</v>
          </cell>
          <cell r="P300">
            <v>1.02</v>
          </cell>
          <cell r="Q300">
            <v>10</v>
          </cell>
          <cell r="R300">
            <v>24</v>
          </cell>
          <cell r="S300">
            <v>26</v>
          </cell>
          <cell r="T300">
            <v>102</v>
          </cell>
          <cell r="V300">
            <v>2</v>
          </cell>
          <cell r="W300">
            <v>4</v>
          </cell>
          <cell r="X300">
            <v>0</v>
          </cell>
          <cell r="Y300">
            <v>0</v>
          </cell>
          <cell r="Z300">
            <v>15</v>
          </cell>
          <cell r="AB300">
            <v>21</v>
          </cell>
          <cell r="AD300">
            <v>0.51</v>
          </cell>
          <cell r="AF300">
            <v>0</v>
          </cell>
        </row>
        <row r="301">
          <cell r="C301" t="str">
            <v>E07000065</v>
          </cell>
          <cell r="D301" t="str">
            <v>Wealden</v>
          </cell>
          <cell r="F301">
            <v>4</v>
          </cell>
          <cell r="G301">
            <v>63</v>
          </cell>
          <cell r="H301">
            <v>78</v>
          </cell>
          <cell r="I301">
            <v>0</v>
          </cell>
          <cell r="J301">
            <v>0</v>
          </cell>
          <cell r="K301">
            <v>0</v>
          </cell>
          <cell r="L301">
            <v>0</v>
          </cell>
          <cell r="M301">
            <v>0</v>
          </cell>
          <cell r="N301">
            <v>82</v>
          </cell>
          <cell r="P301">
            <v>1.3</v>
          </cell>
          <cell r="Q301">
            <v>13</v>
          </cell>
          <cell r="R301">
            <v>10</v>
          </cell>
          <cell r="S301">
            <v>8</v>
          </cell>
          <cell r="T301">
            <v>113</v>
          </cell>
          <cell r="V301">
            <v>19</v>
          </cell>
          <cell r="W301">
            <v>1</v>
          </cell>
          <cell r="X301">
            <v>15</v>
          </cell>
          <cell r="Y301">
            <v>7</v>
          </cell>
          <cell r="Z301">
            <v>10</v>
          </cell>
          <cell r="AB301">
            <v>52</v>
          </cell>
          <cell r="AD301">
            <v>0.83</v>
          </cell>
          <cell r="AF301">
            <v>2</v>
          </cell>
        </row>
        <row r="302">
          <cell r="C302" t="str">
            <v>E10000014</v>
          </cell>
          <cell r="D302" t="str">
            <v>Hampshire</v>
          </cell>
        </row>
        <row r="303">
          <cell r="C303" t="str">
            <v>E07000084</v>
          </cell>
          <cell r="D303" t="str">
            <v>Basingstoke and Deane</v>
          </cell>
          <cell r="F303">
            <v>4</v>
          </cell>
          <cell r="G303">
            <v>71</v>
          </cell>
          <cell r="H303">
            <v>10</v>
          </cell>
          <cell r="I303">
            <v>1</v>
          </cell>
          <cell r="J303">
            <v>0</v>
          </cell>
          <cell r="K303">
            <v>0</v>
          </cell>
          <cell r="L303">
            <v>0</v>
          </cell>
          <cell r="M303">
            <v>0</v>
          </cell>
          <cell r="N303">
            <v>11</v>
          </cell>
          <cell r="P303">
            <v>0.15</v>
          </cell>
          <cell r="Q303">
            <v>20</v>
          </cell>
          <cell r="R303">
            <v>7</v>
          </cell>
          <cell r="S303">
            <v>17</v>
          </cell>
          <cell r="T303">
            <v>55</v>
          </cell>
          <cell r="V303">
            <v>2</v>
          </cell>
          <cell r="W303">
            <v>0</v>
          </cell>
          <cell r="X303">
            <v>5</v>
          </cell>
          <cell r="Y303">
            <v>0</v>
          </cell>
          <cell r="Z303">
            <v>0</v>
          </cell>
          <cell r="AB303">
            <v>7</v>
          </cell>
          <cell r="AD303">
            <v>0.1</v>
          </cell>
          <cell r="AF303">
            <v>0</v>
          </cell>
        </row>
        <row r="304">
          <cell r="C304" t="str">
            <v>E07000085</v>
          </cell>
          <cell r="D304" t="str">
            <v>East Hampshire</v>
          </cell>
          <cell r="F304">
            <v>4</v>
          </cell>
          <cell r="G304">
            <v>48</v>
          </cell>
          <cell r="H304">
            <v>50</v>
          </cell>
          <cell r="I304">
            <v>1</v>
          </cell>
          <cell r="J304">
            <v>0</v>
          </cell>
          <cell r="K304">
            <v>0</v>
          </cell>
          <cell r="L304">
            <v>0</v>
          </cell>
          <cell r="M304">
            <v>0</v>
          </cell>
          <cell r="N304">
            <v>51</v>
          </cell>
          <cell r="P304">
            <v>1.06</v>
          </cell>
          <cell r="Q304">
            <v>3</v>
          </cell>
          <cell r="R304">
            <v>2</v>
          </cell>
          <cell r="S304">
            <v>18</v>
          </cell>
          <cell r="T304">
            <v>74</v>
          </cell>
          <cell r="V304">
            <v>0</v>
          </cell>
          <cell r="W304">
            <v>0</v>
          </cell>
          <cell r="X304">
            <v>81</v>
          </cell>
          <cell r="Y304">
            <v>0</v>
          </cell>
          <cell r="Z304">
            <v>0</v>
          </cell>
          <cell r="AB304">
            <v>81</v>
          </cell>
          <cell r="AD304">
            <v>1.69</v>
          </cell>
          <cell r="AF304">
            <v>0</v>
          </cell>
        </row>
        <row r="305">
          <cell r="C305" t="str">
            <v>E07000086</v>
          </cell>
          <cell r="D305" t="str">
            <v>Eastleigh</v>
          </cell>
          <cell r="F305">
            <v>4</v>
          </cell>
          <cell r="G305">
            <v>53</v>
          </cell>
          <cell r="H305">
            <v>33</v>
          </cell>
          <cell r="I305">
            <v>0</v>
          </cell>
          <cell r="J305">
            <v>1</v>
          </cell>
          <cell r="K305">
            <v>1</v>
          </cell>
          <cell r="L305">
            <v>0</v>
          </cell>
          <cell r="M305">
            <v>0</v>
          </cell>
          <cell r="N305">
            <v>35</v>
          </cell>
          <cell r="P305">
            <v>0.66</v>
          </cell>
          <cell r="Q305">
            <v>5</v>
          </cell>
          <cell r="R305">
            <v>0</v>
          </cell>
          <cell r="S305">
            <v>38</v>
          </cell>
          <cell r="T305">
            <v>78</v>
          </cell>
          <cell r="V305">
            <v>14</v>
          </cell>
          <cell r="W305">
            <v>1</v>
          </cell>
          <cell r="X305">
            <v>14</v>
          </cell>
          <cell r="Y305">
            <v>0</v>
          </cell>
          <cell r="Z305">
            <v>3</v>
          </cell>
          <cell r="AB305">
            <v>32</v>
          </cell>
          <cell r="AD305">
            <v>0.6</v>
          </cell>
          <cell r="AF305">
            <v>2</v>
          </cell>
        </row>
        <row r="306">
          <cell r="C306" t="str">
            <v>E07000087</v>
          </cell>
          <cell r="D306" t="str">
            <v>Fareham</v>
          </cell>
          <cell r="F306">
            <v>4</v>
          </cell>
          <cell r="G306">
            <v>47</v>
          </cell>
          <cell r="H306">
            <v>33</v>
          </cell>
          <cell r="I306">
            <v>0</v>
          </cell>
          <cell r="J306">
            <v>0</v>
          </cell>
          <cell r="K306">
            <v>0</v>
          </cell>
          <cell r="L306">
            <v>0</v>
          </cell>
          <cell r="M306">
            <v>1</v>
          </cell>
          <cell r="N306">
            <v>34</v>
          </cell>
          <cell r="P306">
            <v>0.72</v>
          </cell>
          <cell r="Q306">
            <v>7</v>
          </cell>
          <cell r="R306">
            <v>33</v>
          </cell>
          <cell r="S306">
            <v>44</v>
          </cell>
          <cell r="T306">
            <v>118</v>
          </cell>
          <cell r="V306">
            <v>4</v>
          </cell>
          <cell r="W306">
            <v>0</v>
          </cell>
          <cell r="X306">
            <v>27</v>
          </cell>
          <cell r="Y306">
            <v>17</v>
          </cell>
          <cell r="Z306">
            <v>0</v>
          </cell>
          <cell r="AB306">
            <v>48</v>
          </cell>
          <cell r="AD306">
            <v>1.02</v>
          </cell>
          <cell r="AF306">
            <v>1</v>
          </cell>
        </row>
        <row r="307">
          <cell r="C307" t="str">
            <v>E07000088</v>
          </cell>
          <cell r="D307" t="str">
            <v>Gosport</v>
          </cell>
          <cell r="F307">
            <v>4</v>
          </cell>
          <cell r="G307">
            <v>36</v>
          </cell>
          <cell r="H307">
            <v>72</v>
          </cell>
          <cell r="I307">
            <v>1</v>
          </cell>
          <cell r="J307">
            <v>0</v>
          </cell>
          <cell r="K307">
            <v>0</v>
          </cell>
          <cell r="L307">
            <v>0</v>
          </cell>
          <cell r="M307">
            <v>46</v>
          </cell>
          <cell r="N307">
            <v>119</v>
          </cell>
          <cell r="P307">
            <v>3.31</v>
          </cell>
          <cell r="Q307">
            <v>8</v>
          </cell>
          <cell r="R307">
            <v>6</v>
          </cell>
          <cell r="S307">
            <v>103</v>
          </cell>
          <cell r="T307">
            <v>236</v>
          </cell>
          <cell r="V307">
            <v>0</v>
          </cell>
          <cell r="W307">
            <v>58</v>
          </cell>
          <cell r="X307">
            <v>13</v>
          </cell>
          <cell r="Y307">
            <v>185</v>
          </cell>
          <cell r="Z307">
            <v>0</v>
          </cell>
          <cell r="AB307">
            <v>256</v>
          </cell>
          <cell r="AD307">
            <v>7.11</v>
          </cell>
          <cell r="AF307">
            <v>0</v>
          </cell>
        </row>
        <row r="308">
          <cell r="C308" t="str">
            <v>E07000089</v>
          </cell>
          <cell r="D308" t="str">
            <v>Hart</v>
          </cell>
          <cell r="F308">
            <v>4</v>
          </cell>
          <cell r="G308">
            <v>36</v>
          </cell>
          <cell r="H308">
            <v>18</v>
          </cell>
          <cell r="I308">
            <v>0</v>
          </cell>
          <cell r="J308">
            <v>1</v>
          </cell>
          <cell r="K308">
            <v>0</v>
          </cell>
          <cell r="L308">
            <v>0</v>
          </cell>
          <cell r="M308">
            <v>1</v>
          </cell>
          <cell r="N308">
            <v>20</v>
          </cell>
          <cell r="P308">
            <v>0.56000000000000005</v>
          </cell>
          <cell r="Q308">
            <v>1</v>
          </cell>
          <cell r="R308">
            <v>2</v>
          </cell>
          <cell r="S308">
            <v>2</v>
          </cell>
          <cell r="T308">
            <v>25</v>
          </cell>
          <cell r="V308">
            <v>0</v>
          </cell>
          <cell r="W308">
            <v>0</v>
          </cell>
          <cell r="X308">
            <v>7</v>
          </cell>
          <cell r="Y308">
            <v>0</v>
          </cell>
          <cell r="Z308">
            <v>0</v>
          </cell>
          <cell r="AB308">
            <v>7</v>
          </cell>
          <cell r="AD308">
            <v>0.19</v>
          </cell>
          <cell r="AF308" t="str">
            <v>--</v>
          </cell>
        </row>
        <row r="309">
          <cell r="C309" t="str">
            <v>E07000090</v>
          </cell>
          <cell r="D309" t="str">
            <v>Havant</v>
          </cell>
          <cell r="F309">
            <v>4</v>
          </cell>
          <cell r="G309">
            <v>52</v>
          </cell>
          <cell r="H309">
            <v>56</v>
          </cell>
          <cell r="I309">
            <v>2</v>
          </cell>
          <cell r="J309">
            <v>1</v>
          </cell>
          <cell r="K309">
            <v>1</v>
          </cell>
          <cell r="L309">
            <v>0</v>
          </cell>
          <cell r="M309">
            <v>0</v>
          </cell>
          <cell r="N309">
            <v>60</v>
          </cell>
          <cell r="P309">
            <v>1.1499999999999999</v>
          </cell>
          <cell r="Q309">
            <v>3</v>
          </cell>
          <cell r="R309">
            <v>8</v>
          </cell>
          <cell r="S309">
            <v>18</v>
          </cell>
          <cell r="T309">
            <v>89</v>
          </cell>
          <cell r="V309">
            <v>6</v>
          </cell>
          <cell r="W309">
            <v>0</v>
          </cell>
          <cell r="X309">
            <v>0</v>
          </cell>
          <cell r="Y309">
            <v>3</v>
          </cell>
          <cell r="Z309">
            <v>6</v>
          </cell>
          <cell r="AB309">
            <v>15</v>
          </cell>
          <cell r="AD309">
            <v>0.28999999999999998</v>
          </cell>
          <cell r="AF309">
            <v>0</v>
          </cell>
        </row>
        <row r="310">
          <cell r="C310" t="str">
            <v>E07000091</v>
          </cell>
          <cell r="D310" t="str">
            <v>New Forest</v>
          </cell>
          <cell r="F310">
            <v>4</v>
          </cell>
          <cell r="G310">
            <v>78</v>
          </cell>
          <cell r="H310">
            <v>53</v>
          </cell>
          <cell r="I310">
            <v>2</v>
          </cell>
          <cell r="J310">
            <v>0</v>
          </cell>
          <cell r="K310">
            <v>0</v>
          </cell>
          <cell r="L310">
            <v>0</v>
          </cell>
          <cell r="M310">
            <v>0</v>
          </cell>
          <cell r="N310">
            <v>55</v>
          </cell>
          <cell r="P310">
            <v>0.71</v>
          </cell>
          <cell r="Q310">
            <v>25</v>
          </cell>
          <cell r="R310">
            <v>13</v>
          </cell>
          <cell r="S310">
            <v>24</v>
          </cell>
          <cell r="T310">
            <v>117</v>
          </cell>
          <cell r="V310">
            <v>7</v>
          </cell>
          <cell r="W310">
            <v>5</v>
          </cell>
          <cell r="X310">
            <v>41</v>
          </cell>
          <cell r="Y310">
            <v>88</v>
          </cell>
          <cell r="Z310">
            <v>0</v>
          </cell>
          <cell r="AB310">
            <v>141</v>
          </cell>
          <cell r="AD310">
            <v>1.81</v>
          </cell>
          <cell r="AF310">
            <v>0</v>
          </cell>
        </row>
        <row r="311">
          <cell r="C311" t="str">
            <v>E07000092</v>
          </cell>
          <cell r="D311" t="str">
            <v>Rushmoor</v>
          </cell>
          <cell r="F311">
            <v>4</v>
          </cell>
          <cell r="G311">
            <v>37</v>
          </cell>
          <cell r="H311">
            <v>46</v>
          </cell>
          <cell r="I311">
            <v>1</v>
          </cell>
          <cell r="J311">
            <v>3</v>
          </cell>
          <cell r="K311">
            <v>0</v>
          </cell>
          <cell r="L311">
            <v>0</v>
          </cell>
          <cell r="M311">
            <v>0</v>
          </cell>
          <cell r="N311">
            <v>50</v>
          </cell>
          <cell r="P311">
            <v>1.35</v>
          </cell>
          <cell r="Q311">
            <v>8</v>
          </cell>
          <cell r="R311">
            <v>5</v>
          </cell>
          <cell r="S311">
            <v>34</v>
          </cell>
          <cell r="T311">
            <v>97</v>
          </cell>
          <cell r="V311">
            <v>14</v>
          </cell>
          <cell r="W311">
            <v>7</v>
          </cell>
          <cell r="X311">
            <v>7</v>
          </cell>
          <cell r="Y311">
            <v>0</v>
          </cell>
          <cell r="Z311">
            <v>2</v>
          </cell>
          <cell r="AB311">
            <v>30</v>
          </cell>
          <cell r="AD311">
            <v>0.81</v>
          </cell>
          <cell r="AF311">
            <v>3</v>
          </cell>
        </row>
        <row r="312">
          <cell r="C312" t="str">
            <v>E07000093</v>
          </cell>
          <cell r="D312" t="str">
            <v>Test Valley</v>
          </cell>
          <cell r="F312">
            <v>4</v>
          </cell>
          <cell r="G312">
            <v>48</v>
          </cell>
          <cell r="H312">
            <v>61</v>
          </cell>
          <cell r="I312">
            <v>0</v>
          </cell>
          <cell r="J312">
            <v>0</v>
          </cell>
          <cell r="K312">
            <v>0</v>
          </cell>
          <cell r="L312">
            <v>0</v>
          </cell>
          <cell r="M312">
            <v>2</v>
          </cell>
          <cell r="N312">
            <v>63</v>
          </cell>
          <cell r="P312">
            <v>1.31</v>
          </cell>
          <cell r="Q312">
            <v>6</v>
          </cell>
          <cell r="R312">
            <v>9</v>
          </cell>
          <cell r="S312">
            <v>5</v>
          </cell>
          <cell r="T312">
            <v>83</v>
          </cell>
          <cell r="V312">
            <v>5</v>
          </cell>
          <cell r="W312">
            <v>1</v>
          </cell>
          <cell r="X312">
            <v>30</v>
          </cell>
          <cell r="Y312">
            <v>32</v>
          </cell>
          <cell r="Z312">
            <v>0</v>
          </cell>
          <cell r="AB312">
            <v>68</v>
          </cell>
          <cell r="AD312">
            <v>1.42</v>
          </cell>
          <cell r="AF312">
            <v>0</v>
          </cell>
        </row>
        <row r="313">
          <cell r="C313" t="str">
            <v>E07000094</v>
          </cell>
          <cell r="D313" t="str">
            <v>Winchester</v>
          </cell>
          <cell r="F313">
            <v>4</v>
          </cell>
          <cell r="G313">
            <v>47</v>
          </cell>
          <cell r="H313">
            <v>37</v>
          </cell>
          <cell r="I313">
            <v>1</v>
          </cell>
          <cell r="J313">
            <v>0</v>
          </cell>
          <cell r="K313">
            <v>0</v>
          </cell>
          <cell r="L313">
            <v>0</v>
          </cell>
          <cell r="M313">
            <v>6</v>
          </cell>
          <cell r="N313">
            <v>44</v>
          </cell>
          <cell r="P313">
            <v>0.94</v>
          </cell>
          <cell r="Q313">
            <v>3</v>
          </cell>
          <cell r="R313">
            <v>1</v>
          </cell>
          <cell r="S313">
            <v>10</v>
          </cell>
          <cell r="T313">
            <v>58</v>
          </cell>
          <cell r="V313">
            <v>0</v>
          </cell>
          <cell r="W313">
            <v>25</v>
          </cell>
          <cell r="X313">
            <v>8</v>
          </cell>
          <cell r="Y313">
            <v>0</v>
          </cell>
          <cell r="Z313">
            <v>0</v>
          </cell>
          <cell r="AB313">
            <v>33</v>
          </cell>
          <cell r="AD313">
            <v>0.7</v>
          </cell>
          <cell r="AF313">
            <v>1</v>
          </cell>
        </row>
        <row r="314">
          <cell r="C314" t="str">
            <v>E10000016</v>
          </cell>
          <cell r="D314" t="str">
            <v>Kent</v>
          </cell>
        </row>
        <row r="315">
          <cell r="C315" t="str">
            <v>E07000105</v>
          </cell>
          <cell r="D315" t="str">
            <v>Ashford</v>
          </cell>
          <cell r="F315">
            <v>4</v>
          </cell>
          <cell r="G315">
            <v>49</v>
          </cell>
          <cell r="H315">
            <v>183</v>
          </cell>
          <cell r="I315">
            <v>9</v>
          </cell>
          <cell r="J315">
            <v>4</v>
          </cell>
          <cell r="K315">
            <v>1</v>
          </cell>
          <cell r="L315">
            <v>0</v>
          </cell>
          <cell r="M315">
            <v>0</v>
          </cell>
          <cell r="N315">
            <v>199</v>
          </cell>
          <cell r="P315">
            <v>4.0599999999999996</v>
          </cell>
          <cell r="Q315">
            <v>11</v>
          </cell>
          <cell r="R315">
            <v>14</v>
          </cell>
          <cell r="S315">
            <v>68</v>
          </cell>
          <cell r="T315">
            <v>292</v>
          </cell>
          <cell r="V315">
            <v>26</v>
          </cell>
          <cell r="W315">
            <v>0</v>
          </cell>
          <cell r="X315">
            <v>7</v>
          </cell>
          <cell r="Y315">
            <v>71</v>
          </cell>
          <cell r="Z315">
            <v>0</v>
          </cell>
          <cell r="AB315">
            <v>104</v>
          </cell>
          <cell r="AD315">
            <v>2.12</v>
          </cell>
          <cell r="AF315">
            <v>15</v>
          </cell>
        </row>
        <row r="316">
          <cell r="C316" t="str">
            <v>E07000106</v>
          </cell>
          <cell r="D316" t="str">
            <v>Canterbury</v>
          </cell>
          <cell r="F316">
            <v>4</v>
          </cell>
          <cell r="G316">
            <v>61</v>
          </cell>
          <cell r="H316">
            <v>74</v>
          </cell>
          <cell r="I316">
            <v>1</v>
          </cell>
          <cell r="J316">
            <v>1</v>
          </cell>
          <cell r="K316">
            <v>1</v>
          </cell>
          <cell r="L316">
            <v>0</v>
          </cell>
          <cell r="M316">
            <v>5</v>
          </cell>
          <cell r="N316">
            <v>82</v>
          </cell>
          <cell r="P316">
            <v>1.34</v>
          </cell>
          <cell r="Q316">
            <v>55</v>
          </cell>
          <cell r="R316">
            <v>365</v>
          </cell>
          <cell r="S316">
            <v>456</v>
          </cell>
          <cell r="T316">
            <v>958</v>
          </cell>
          <cell r="V316">
            <v>10</v>
          </cell>
          <cell r="W316">
            <v>25</v>
          </cell>
          <cell r="X316">
            <v>17</v>
          </cell>
          <cell r="Y316">
            <v>11</v>
          </cell>
          <cell r="Z316">
            <v>1</v>
          </cell>
          <cell r="AB316">
            <v>64</v>
          </cell>
          <cell r="AD316">
            <v>1.05</v>
          </cell>
          <cell r="AF316">
            <v>2</v>
          </cell>
        </row>
        <row r="317">
          <cell r="C317" t="str">
            <v>E07000107</v>
          </cell>
          <cell r="D317" t="str">
            <v>Dartford</v>
          </cell>
          <cell r="F317">
            <v>4</v>
          </cell>
          <cell r="G317">
            <v>41</v>
          </cell>
          <cell r="H317">
            <v>71</v>
          </cell>
          <cell r="I317">
            <v>9</v>
          </cell>
          <cell r="J317">
            <v>4</v>
          </cell>
          <cell r="K317">
            <v>5</v>
          </cell>
          <cell r="L317">
            <v>0</v>
          </cell>
          <cell r="M317">
            <v>1</v>
          </cell>
          <cell r="N317">
            <v>91</v>
          </cell>
          <cell r="P317">
            <v>2.2200000000000002</v>
          </cell>
          <cell r="Q317">
            <v>17</v>
          </cell>
          <cell r="R317">
            <v>15</v>
          </cell>
          <cell r="S317">
            <v>38</v>
          </cell>
          <cell r="T317">
            <v>161</v>
          </cell>
          <cell r="V317">
            <v>3</v>
          </cell>
          <cell r="W317">
            <v>0</v>
          </cell>
          <cell r="X317">
            <v>12</v>
          </cell>
          <cell r="Y317">
            <v>0</v>
          </cell>
          <cell r="Z317">
            <v>23</v>
          </cell>
          <cell r="AB317">
            <v>38</v>
          </cell>
          <cell r="AD317">
            <v>0.93</v>
          </cell>
          <cell r="AF317" t="str">
            <v>--</v>
          </cell>
        </row>
        <row r="318">
          <cell r="C318" t="str">
            <v>E07000108</v>
          </cell>
          <cell r="D318" t="str">
            <v>Dover</v>
          </cell>
          <cell r="F318">
            <v>4</v>
          </cell>
          <cell r="G318">
            <v>49</v>
          </cell>
          <cell r="H318">
            <v>75</v>
          </cell>
          <cell r="I318">
            <v>0</v>
          </cell>
          <cell r="J318">
            <v>1</v>
          </cell>
          <cell r="K318">
            <v>0</v>
          </cell>
          <cell r="L318">
            <v>0</v>
          </cell>
          <cell r="M318">
            <v>2</v>
          </cell>
          <cell r="N318">
            <v>78</v>
          </cell>
          <cell r="P318">
            <v>1.59</v>
          </cell>
          <cell r="Q318">
            <v>12</v>
          </cell>
          <cell r="R318">
            <v>16</v>
          </cell>
          <cell r="S318">
            <v>97</v>
          </cell>
          <cell r="T318">
            <v>203</v>
          </cell>
          <cell r="V318">
            <v>21</v>
          </cell>
          <cell r="W318">
            <v>0</v>
          </cell>
          <cell r="X318">
            <v>12</v>
          </cell>
          <cell r="Y318">
            <v>4</v>
          </cell>
          <cell r="Z318">
            <v>0</v>
          </cell>
          <cell r="AB318">
            <v>37</v>
          </cell>
          <cell r="AD318">
            <v>0.76</v>
          </cell>
          <cell r="AF318">
            <v>2</v>
          </cell>
        </row>
        <row r="319">
          <cell r="C319" t="str">
            <v>E07000109</v>
          </cell>
          <cell r="D319" t="str">
            <v>Gravesham</v>
          </cell>
          <cell r="F319">
            <v>4</v>
          </cell>
          <cell r="G319">
            <v>41</v>
          </cell>
          <cell r="H319">
            <v>34</v>
          </cell>
          <cell r="I319">
            <v>3</v>
          </cell>
          <cell r="J319">
            <v>2</v>
          </cell>
          <cell r="K319">
            <v>0</v>
          </cell>
          <cell r="L319">
            <v>0</v>
          </cell>
          <cell r="M319">
            <v>24</v>
          </cell>
          <cell r="N319">
            <v>63</v>
          </cell>
          <cell r="P319">
            <v>1.54</v>
          </cell>
          <cell r="Q319">
            <v>27</v>
          </cell>
          <cell r="R319">
            <v>12</v>
          </cell>
          <cell r="S319">
            <v>15</v>
          </cell>
          <cell r="T319">
            <v>117</v>
          </cell>
          <cell r="V319">
            <v>0</v>
          </cell>
          <cell r="W319">
            <v>0</v>
          </cell>
          <cell r="X319">
            <v>44</v>
          </cell>
          <cell r="Y319">
            <v>0</v>
          </cell>
          <cell r="Z319">
            <v>0</v>
          </cell>
          <cell r="AB319">
            <v>44</v>
          </cell>
          <cell r="AD319">
            <v>1.07</v>
          </cell>
          <cell r="AF319">
            <v>0</v>
          </cell>
        </row>
        <row r="320">
          <cell r="C320" t="str">
            <v>E07000110</v>
          </cell>
          <cell r="D320" t="str">
            <v>Maidstone</v>
          </cell>
          <cell r="F320">
            <v>4</v>
          </cell>
          <cell r="G320">
            <v>65</v>
          </cell>
          <cell r="H320">
            <v>183</v>
          </cell>
          <cell r="I320">
            <v>3</v>
          </cell>
          <cell r="J320">
            <v>2</v>
          </cell>
          <cell r="K320">
            <v>2</v>
          </cell>
          <cell r="L320">
            <v>0</v>
          </cell>
          <cell r="M320">
            <v>7</v>
          </cell>
          <cell r="N320">
            <v>198</v>
          </cell>
          <cell r="P320">
            <v>3.05</v>
          </cell>
          <cell r="Q320">
            <v>22</v>
          </cell>
          <cell r="R320">
            <v>42</v>
          </cell>
          <cell r="S320">
            <v>25</v>
          </cell>
          <cell r="T320">
            <v>287</v>
          </cell>
          <cell r="V320">
            <v>24</v>
          </cell>
          <cell r="W320">
            <v>2</v>
          </cell>
          <cell r="X320">
            <v>6</v>
          </cell>
          <cell r="Y320">
            <v>0</v>
          </cell>
          <cell r="Z320">
            <v>4</v>
          </cell>
          <cell r="AB320">
            <v>36</v>
          </cell>
          <cell r="AD320">
            <v>0.55000000000000004</v>
          </cell>
          <cell r="AF320">
            <v>0</v>
          </cell>
        </row>
        <row r="321">
          <cell r="C321" t="str">
            <v>E07000111</v>
          </cell>
          <cell r="D321" t="str">
            <v>Sevenoaks</v>
          </cell>
          <cell r="F321">
            <v>4</v>
          </cell>
          <cell r="G321">
            <v>48</v>
          </cell>
          <cell r="H321" t="str">
            <v>--</v>
          </cell>
          <cell r="I321" t="str">
            <v>--</v>
          </cell>
          <cell r="J321" t="str">
            <v>--</v>
          </cell>
          <cell r="K321" t="str">
            <v>--</v>
          </cell>
          <cell r="L321" t="str">
            <v>--</v>
          </cell>
          <cell r="M321" t="str">
            <v>--</v>
          </cell>
          <cell r="N321">
            <v>33</v>
          </cell>
          <cell r="P321">
            <v>0.69</v>
          </cell>
          <cell r="Q321" t="str">
            <v>--</v>
          </cell>
          <cell r="R321" t="str">
            <v>--</v>
          </cell>
          <cell r="S321" t="str">
            <v>--</v>
          </cell>
          <cell r="T321" t="str">
            <v>--</v>
          </cell>
          <cell r="V321">
            <v>0</v>
          </cell>
          <cell r="W321">
            <v>0</v>
          </cell>
          <cell r="X321">
            <v>19</v>
          </cell>
          <cell r="Y321">
            <v>0</v>
          </cell>
          <cell r="Z321">
            <v>0</v>
          </cell>
          <cell r="AB321">
            <v>19</v>
          </cell>
          <cell r="AD321">
            <v>0.4</v>
          </cell>
          <cell r="AF321">
            <v>20</v>
          </cell>
        </row>
        <row r="322">
          <cell r="C322" t="str">
            <v>E07000112</v>
          </cell>
          <cell r="D322" t="str">
            <v>Shepway</v>
          </cell>
          <cell r="F322">
            <v>4</v>
          </cell>
          <cell r="G322">
            <v>48</v>
          </cell>
          <cell r="H322">
            <v>47</v>
          </cell>
          <cell r="I322">
            <v>2</v>
          </cell>
          <cell r="J322">
            <v>1</v>
          </cell>
          <cell r="K322">
            <v>1</v>
          </cell>
          <cell r="L322">
            <v>0</v>
          </cell>
          <cell r="M322">
            <v>5</v>
          </cell>
          <cell r="N322">
            <v>57</v>
          </cell>
          <cell r="P322">
            <v>1.19</v>
          </cell>
          <cell r="Q322">
            <v>55</v>
          </cell>
          <cell r="R322">
            <v>22</v>
          </cell>
          <cell r="S322">
            <v>56</v>
          </cell>
          <cell r="T322">
            <v>190</v>
          </cell>
          <cell r="V322">
            <v>19</v>
          </cell>
          <cell r="W322">
            <v>0</v>
          </cell>
          <cell r="X322">
            <v>2</v>
          </cell>
          <cell r="Y322">
            <v>22</v>
          </cell>
          <cell r="Z322">
            <v>0</v>
          </cell>
          <cell r="AB322">
            <v>43</v>
          </cell>
          <cell r="AD322">
            <v>0.9</v>
          </cell>
          <cell r="AF322">
            <v>3</v>
          </cell>
        </row>
        <row r="323">
          <cell r="C323" t="str">
            <v>E07000113</v>
          </cell>
          <cell r="D323" t="str">
            <v>Swale</v>
          </cell>
          <cell r="F323">
            <v>4</v>
          </cell>
          <cell r="G323">
            <v>57</v>
          </cell>
          <cell r="H323">
            <v>70</v>
          </cell>
          <cell r="I323">
            <v>1</v>
          </cell>
          <cell r="J323">
            <v>0</v>
          </cell>
          <cell r="K323">
            <v>2</v>
          </cell>
          <cell r="L323">
            <v>0</v>
          </cell>
          <cell r="M323">
            <v>0</v>
          </cell>
          <cell r="N323">
            <v>73</v>
          </cell>
          <cell r="P323">
            <v>1.28</v>
          </cell>
          <cell r="Q323">
            <v>10</v>
          </cell>
          <cell r="R323">
            <v>16</v>
          </cell>
          <cell r="S323">
            <v>63</v>
          </cell>
          <cell r="T323">
            <v>162</v>
          </cell>
          <cell r="V323">
            <v>27</v>
          </cell>
          <cell r="W323">
            <v>13</v>
          </cell>
          <cell r="X323">
            <v>19</v>
          </cell>
          <cell r="Y323">
            <v>12</v>
          </cell>
          <cell r="Z323">
            <v>1</v>
          </cell>
          <cell r="AB323">
            <v>72</v>
          </cell>
          <cell r="AD323">
            <v>1.26</v>
          </cell>
          <cell r="AF323">
            <v>0</v>
          </cell>
        </row>
        <row r="324">
          <cell r="C324" t="str">
            <v>E07000114</v>
          </cell>
          <cell r="D324" t="str">
            <v>Thanet</v>
          </cell>
          <cell r="F324">
            <v>4</v>
          </cell>
          <cell r="G324">
            <v>60</v>
          </cell>
          <cell r="H324">
            <v>123</v>
          </cell>
          <cell r="I324">
            <v>4</v>
          </cell>
          <cell r="J324">
            <v>1</v>
          </cell>
          <cell r="K324">
            <v>2</v>
          </cell>
          <cell r="L324">
            <v>0</v>
          </cell>
          <cell r="M324">
            <v>0</v>
          </cell>
          <cell r="N324">
            <v>130</v>
          </cell>
          <cell r="P324">
            <v>2.17</v>
          </cell>
          <cell r="Q324">
            <v>27</v>
          </cell>
          <cell r="R324">
            <v>31</v>
          </cell>
          <cell r="S324">
            <v>141</v>
          </cell>
          <cell r="T324">
            <v>329</v>
          </cell>
          <cell r="V324">
            <v>16</v>
          </cell>
          <cell r="W324">
            <v>0</v>
          </cell>
          <cell r="X324">
            <v>8</v>
          </cell>
          <cell r="Y324">
            <v>3</v>
          </cell>
          <cell r="Z324">
            <v>0</v>
          </cell>
          <cell r="AB324">
            <v>27</v>
          </cell>
          <cell r="AD324">
            <v>0.45</v>
          </cell>
          <cell r="AF324">
            <v>6</v>
          </cell>
        </row>
        <row r="325">
          <cell r="C325" t="str">
            <v>E07000115</v>
          </cell>
          <cell r="D325" t="str">
            <v>Tonbridge and Malling</v>
          </cell>
          <cell r="F325">
            <v>4</v>
          </cell>
          <cell r="G325">
            <v>49</v>
          </cell>
          <cell r="H325">
            <v>32</v>
          </cell>
          <cell r="I325">
            <v>0</v>
          </cell>
          <cell r="J325">
            <v>0</v>
          </cell>
          <cell r="K325">
            <v>0</v>
          </cell>
          <cell r="L325">
            <v>0</v>
          </cell>
          <cell r="M325">
            <v>1</v>
          </cell>
          <cell r="N325">
            <v>33</v>
          </cell>
          <cell r="P325">
            <v>0.67</v>
          </cell>
          <cell r="Q325">
            <v>15</v>
          </cell>
          <cell r="R325">
            <v>7</v>
          </cell>
          <cell r="S325">
            <v>7</v>
          </cell>
          <cell r="T325">
            <v>62</v>
          </cell>
          <cell r="V325">
            <v>12</v>
          </cell>
          <cell r="W325">
            <v>0</v>
          </cell>
          <cell r="X325">
            <v>4</v>
          </cell>
          <cell r="Y325">
            <v>0</v>
          </cell>
          <cell r="Z325">
            <v>0</v>
          </cell>
          <cell r="AB325">
            <v>16</v>
          </cell>
          <cell r="AD325">
            <v>0.33</v>
          </cell>
          <cell r="AF325">
            <v>1</v>
          </cell>
        </row>
        <row r="326">
          <cell r="C326" t="str">
            <v>E07000116</v>
          </cell>
          <cell r="D326" t="str">
            <v>Tunbridge Wells</v>
          </cell>
          <cell r="F326">
            <v>4</v>
          </cell>
          <cell r="G326">
            <v>48</v>
          </cell>
          <cell r="H326">
            <v>35</v>
          </cell>
          <cell r="I326">
            <v>1</v>
          </cell>
          <cell r="J326">
            <v>1</v>
          </cell>
          <cell r="K326">
            <v>1</v>
          </cell>
          <cell r="L326">
            <v>0</v>
          </cell>
          <cell r="M326">
            <v>1</v>
          </cell>
          <cell r="N326">
            <v>39</v>
          </cell>
          <cell r="P326">
            <v>0.81</v>
          </cell>
          <cell r="Q326">
            <v>18</v>
          </cell>
          <cell r="R326">
            <v>13</v>
          </cell>
          <cell r="S326">
            <v>26</v>
          </cell>
          <cell r="T326">
            <v>96</v>
          </cell>
          <cell r="V326">
            <v>5</v>
          </cell>
          <cell r="W326">
            <v>0</v>
          </cell>
          <cell r="X326">
            <v>22</v>
          </cell>
          <cell r="Y326">
            <v>1</v>
          </cell>
          <cell r="Z326">
            <v>8</v>
          </cell>
          <cell r="AB326">
            <v>36</v>
          </cell>
          <cell r="AD326">
            <v>0.75</v>
          </cell>
          <cell r="AF326">
            <v>3</v>
          </cell>
        </row>
        <row r="327">
          <cell r="C327" t="str">
            <v>E10000025</v>
          </cell>
          <cell r="D327" t="str">
            <v>Oxfordshire</v>
          </cell>
        </row>
        <row r="328">
          <cell r="C328" t="str">
            <v>E07000177</v>
          </cell>
          <cell r="D328" t="str">
            <v>Cherwell</v>
          </cell>
          <cell r="F328">
            <v>4</v>
          </cell>
          <cell r="G328">
            <v>58</v>
          </cell>
          <cell r="H328">
            <v>53</v>
          </cell>
          <cell r="I328">
            <v>1</v>
          </cell>
          <cell r="J328">
            <v>3</v>
          </cell>
          <cell r="K328">
            <v>1</v>
          </cell>
          <cell r="L328">
            <v>0</v>
          </cell>
          <cell r="M328">
            <v>3</v>
          </cell>
          <cell r="N328">
            <v>62</v>
          </cell>
          <cell r="P328">
            <v>1.07</v>
          </cell>
          <cell r="Q328">
            <v>30</v>
          </cell>
          <cell r="R328">
            <v>10</v>
          </cell>
          <cell r="S328">
            <v>34</v>
          </cell>
          <cell r="T328">
            <v>136</v>
          </cell>
          <cell r="V328">
            <v>7</v>
          </cell>
          <cell r="W328">
            <v>0</v>
          </cell>
          <cell r="X328">
            <v>30</v>
          </cell>
          <cell r="Y328">
            <v>0</v>
          </cell>
          <cell r="Z328">
            <v>6</v>
          </cell>
          <cell r="AB328">
            <v>43</v>
          </cell>
          <cell r="AD328">
            <v>0.74</v>
          </cell>
          <cell r="AF328">
            <v>4</v>
          </cell>
        </row>
        <row r="329">
          <cell r="C329" t="str">
            <v>E07000178</v>
          </cell>
          <cell r="D329" t="str">
            <v>Oxford</v>
          </cell>
          <cell r="F329">
            <v>4</v>
          </cell>
          <cell r="G329">
            <v>54</v>
          </cell>
          <cell r="H329">
            <v>55</v>
          </cell>
          <cell r="I329">
            <v>11</v>
          </cell>
          <cell r="J329">
            <v>8</v>
          </cell>
          <cell r="K329">
            <v>5</v>
          </cell>
          <cell r="L329">
            <v>0</v>
          </cell>
          <cell r="M329">
            <v>24</v>
          </cell>
          <cell r="N329">
            <v>104</v>
          </cell>
          <cell r="P329">
            <v>1.9300000000000002</v>
          </cell>
          <cell r="Q329">
            <v>46</v>
          </cell>
          <cell r="R329">
            <v>26</v>
          </cell>
          <cell r="S329">
            <v>161</v>
          </cell>
          <cell r="T329">
            <v>337</v>
          </cell>
          <cell r="V329">
            <v>4</v>
          </cell>
          <cell r="W329">
            <v>0</v>
          </cell>
          <cell r="X329">
            <v>42</v>
          </cell>
          <cell r="Y329">
            <v>73</v>
          </cell>
          <cell r="Z329">
            <v>1</v>
          </cell>
          <cell r="AB329">
            <v>120</v>
          </cell>
          <cell r="AD329">
            <v>2.2200000000000002</v>
          </cell>
          <cell r="AF329">
            <v>2</v>
          </cell>
        </row>
        <row r="330">
          <cell r="C330" t="str">
            <v>E07000179</v>
          </cell>
          <cell r="D330" t="str">
            <v>South Oxfordshire</v>
          </cell>
          <cell r="F330">
            <v>4</v>
          </cell>
          <cell r="G330">
            <v>55</v>
          </cell>
          <cell r="H330">
            <v>39</v>
          </cell>
          <cell r="I330">
            <v>1</v>
          </cell>
          <cell r="J330">
            <v>0</v>
          </cell>
          <cell r="K330">
            <v>1</v>
          </cell>
          <cell r="L330">
            <v>0</v>
          </cell>
          <cell r="M330">
            <v>3</v>
          </cell>
          <cell r="N330">
            <v>45</v>
          </cell>
          <cell r="P330">
            <v>0.82</v>
          </cell>
          <cell r="Q330">
            <v>13</v>
          </cell>
          <cell r="R330">
            <v>7</v>
          </cell>
          <cell r="S330">
            <v>17</v>
          </cell>
          <cell r="T330">
            <v>82</v>
          </cell>
          <cell r="V330">
            <v>1</v>
          </cell>
          <cell r="W330">
            <v>2</v>
          </cell>
          <cell r="X330">
            <v>5</v>
          </cell>
          <cell r="Y330">
            <v>0</v>
          </cell>
          <cell r="Z330">
            <v>8</v>
          </cell>
          <cell r="AB330">
            <v>16</v>
          </cell>
          <cell r="AD330">
            <v>0.28999999999999998</v>
          </cell>
          <cell r="AF330">
            <v>1</v>
          </cell>
        </row>
        <row r="331">
          <cell r="C331" t="str">
            <v>E07000180</v>
          </cell>
          <cell r="D331" t="str">
            <v>Vale of White Horse</v>
          </cell>
          <cell r="F331">
            <v>4</v>
          </cell>
          <cell r="G331">
            <v>50</v>
          </cell>
          <cell r="H331">
            <v>50</v>
          </cell>
          <cell r="I331">
            <v>7</v>
          </cell>
          <cell r="J331">
            <v>1</v>
          </cell>
          <cell r="K331">
            <v>1</v>
          </cell>
          <cell r="L331">
            <v>0</v>
          </cell>
          <cell r="M331">
            <v>1</v>
          </cell>
          <cell r="N331">
            <v>64</v>
          </cell>
          <cell r="P331">
            <v>1.28</v>
          </cell>
          <cell r="Q331">
            <v>15</v>
          </cell>
          <cell r="R331">
            <v>6</v>
          </cell>
          <cell r="S331">
            <v>15</v>
          </cell>
          <cell r="T331">
            <v>100</v>
          </cell>
          <cell r="V331">
            <v>1</v>
          </cell>
          <cell r="W331">
            <v>10</v>
          </cell>
          <cell r="X331">
            <v>15</v>
          </cell>
          <cell r="Y331">
            <v>0</v>
          </cell>
          <cell r="Z331">
            <v>4</v>
          </cell>
          <cell r="AB331">
            <v>30</v>
          </cell>
          <cell r="AD331">
            <v>0.6</v>
          </cell>
          <cell r="AF331">
            <v>3</v>
          </cell>
        </row>
        <row r="332">
          <cell r="C332" t="str">
            <v>E07000181</v>
          </cell>
          <cell r="D332" t="str">
            <v>West Oxfordshire</v>
          </cell>
          <cell r="F332">
            <v>4</v>
          </cell>
          <cell r="G332">
            <v>44</v>
          </cell>
          <cell r="H332">
            <v>37</v>
          </cell>
          <cell r="I332">
            <v>0</v>
          </cell>
          <cell r="J332">
            <v>0</v>
          </cell>
          <cell r="K332">
            <v>0</v>
          </cell>
          <cell r="L332">
            <v>0</v>
          </cell>
          <cell r="M332">
            <v>0</v>
          </cell>
          <cell r="N332">
            <v>37</v>
          </cell>
          <cell r="P332">
            <v>0.84</v>
          </cell>
          <cell r="Q332">
            <v>9</v>
          </cell>
          <cell r="R332">
            <v>1</v>
          </cell>
          <cell r="S332">
            <v>1</v>
          </cell>
          <cell r="T332">
            <v>48</v>
          </cell>
          <cell r="V332">
            <v>0</v>
          </cell>
          <cell r="W332">
            <v>0</v>
          </cell>
          <cell r="X332">
            <v>4</v>
          </cell>
          <cell r="Y332">
            <v>0</v>
          </cell>
          <cell r="Z332">
            <v>3</v>
          </cell>
          <cell r="AB332">
            <v>7</v>
          </cell>
          <cell r="AD332">
            <v>0.16</v>
          </cell>
          <cell r="AF332">
            <v>4</v>
          </cell>
        </row>
        <row r="333">
          <cell r="C333" t="str">
            <v>E10000030</v>
          </cell>
          <cell r="D333" t="str">
            <v>Surrey</v>
          </cell>
        </row>
        <row r="334">
          <cell r="C334" t="str">
            <v>E07000207</v>
          </cell>
          <cell r="D334" t="str">
            <v>Elmbridge</v>
          </cell>
          <cell r="F334">
            <v>4</v>
          </cell>
          <cell r="G334">
            <v>54</v>
          </cell>
          <cell r="H334">
            <v>15</v>
          </cell>
          <cell r="I334">
            <v>1</v>
          </cell>
          <cell r="J334">
            <v>1</v>
          </cell>
          <cell r="K334">
            <v>0</v>
          </cell>
          <cell r="L334">
            <v>0</v>
          </cell>
          <cell r="M334">
            <v>1</v>
          </cell>
          <cell r="N334">
            <v>19</v>
          </cell>
          <cell r="P334">
            <v>0.35</v>
          </cell>
          <cell r="Q334">
            <v>10</v>
          </cell>
          <cell r="R334">
            <v>8</v>
          </cell>
          <cell r="S334">
            <v>41</v>
          </cell>
          <cell r="T334">
            <v>78</v>
          </cell>
          <cell r="V334">
            <v>9</v>
          </cell>
          <cell r="W334">
            <v>2</v>
          </cell>
          <cell r="X334">
            <v>25</v>
          </cell>
          <cell r="Y334">
            <v>0</v>
          </cell>
          <cell r="Z334">
            <v>8</v>
          </cell>
          <cell r="AB334">
            <v>44</v>
          </cell>
          <cell r="AD334">
            <v>0.81</v>
          </cell>
          <cell r="AF334">
            <v>0</v>
          </cell>
        </row>
        <row r="335">
          <cell r="C335" t="str">
            <v>E07000208</v>
          </cell>
          <cell r="D335" t="str">
            <v>Epsom and Ewell</v>
          </cell>
          <cell r="F335">
            <v>4</v>
          </cell>
          <cell r="G335">
            <v>30</v>
          </cell>
          <cell r="H335">
            <v>30</v>
          </cell>
          <cell r="I335">
            <v>1</v>
          </cell>
          <cell r="J335">
            <v>3</v>
          </cell>
          <cell r="K335">
            <v>2</v>
          </cell>
          <cell r="L335">
            <v>0</v>
          </cell>
          <cell r="M335">
            <v>0</v>
          </cell>
          <cell r="N335">
            <v>37</v>
          </cell>
          <cell r="P335">
            <v>1.23</v>
          </cell>
          <cell r="Q335">
            <v>4</v>
          </cell>
          <cell r="R335">
            <v>4</v>
          </cell>
          <cell r="S335">
            <v>42</v>
          </cell>
          <cell r="T335">
            <v>87</v>
          </cell>
          <cell r="V335">
            <v>20</v>
          </cell>
          <cell r="W335">
            <v>0</v>
          </cell>
          <cell r="X335">
            <v>19</v>
          </cell>
          <cell r="Y335">
            <v>0</v>
          </cell>
          <cell r="Z335">
            <v>26</v>
          </cell>
          <cell r="AB335">
            <v>65</v>
          </cell>
          <cell r="AD335">
            <v>2.17</v>
          </cell>
          <cell r="AF335">
            <v>0</v>
          </cell>
        </row>
        <row r="336">
          <cell r="C336" t="str">
            <v>E07000209</v>
          </cell>
          <cell r="D336" t="str">
            <v>Guildford</v>
          </cell>
          <cell r="F336">
            <v>4</v>
          </cell>
          <cell r="G336">
            <v>55</v>
          </cell>
          <cell r="H336">
            <v>9</v>
          </cell>
          <cell r="I336">
            <v>2</v>
          </cell>
          <cell r="J336">
            <v>1</v>
          </cell>
          <cell r="K336">
            <v>0</v>
          </cell>
          <cell r="L336">
            <v>0</v>
          </cell>
          <cell r="M336">
            <v>2</v>
          </cell>
          <cell r="N336">
            <v>14</v>
          </cell>
          <cell r="P336">
            <v>0.25</v>
          </cell>
          <cell r="Q336">
            <v>13</v>
          </cell>
          <cell r="R336">
            <v>6</v>
          </cell>
          <cell r="S336">
            <v>16</v>
          </cell>
          <cell r="T336">
            <v>49</v>
          </cell>
          <cell r="V336">
            <v>4</v>
          </cell>
          <cell r="W336">
            <v>0</v>
          </cell>
          <cell r="X336">
            <v>19</v>
          </cell>
          <cell r="Y336">
            <v>0</v>
          </cell>
          <cell r="Z336">
            <v>2</v>
          </cell>
          <cell r="AB336">
            <v>25</v>
          </cell>
          <cell r="AD336">
            <v>0.45</v>
          </cell>
          <cell r="AF336">
            <v>1</v>
          </cell>
        </row>
        <row r="337">
          <cell r="C337" t="str">
            <v>E07000210</v>
          </cell>
          <cell r="D337" t="str">
            <v>Mole Valley</v>
          </cell>
          <cell r="F337">
            <v>4</v>
          </cell>
          <cell r="G337">
            <v>36</v>
          </cell>
          <cell r="H337">
            <v>29</v>
          </cell>
          <cell r="I337">
            <v>2</v>
          </cell>
          <cell r="J337">
            <v>0</v>
          </cell>
          <cell r="K337">
            <v>0</v>
          </cell>
          <cell r="L337">
            <v>0</v>
          </cell>
          <cell r="M337">
            <v>0</v>
          </cell>
          <cell r="N337">
            <v>31</v>
          </cell>
          <cell r="P337">
            <v>0.86</v>
          </cell>
          <cell r="Q337">
            <v>2</v>
          </cell>
          <cell r="R337">
            <v>4</v>
          </cell>
          <cell r="S337">
            <v>37</v>
          </cell>
          <cell r="T337">
            <v>74</v>
          </cell>
          <cell r="V337">
            <v>9</v>
          </cell>
          <cell r="W337">
            <v>1</v>
          </cell>
          <cell r="X337">
            <v>18</v>
          </cell>
          <cell r="Y337">
            <v>0</v>
          </cell>
          <cell r="Z337">
            <v>0</v>
          </cell>
          <cell r="AB337">
            <v>28</v>
          </cell>
          <cell r="AD337">
            <v>0.78</v>
          </cell>
          <cell r="AF337">
            <v>2</v>
          </cell>
        </row>
        <row r="338">
          <cell r="C338" t="str">
            <v>E07000211</v>
          </cell>
          <cell r="D338" t="str">
            <v>Reigate and Banstead</v>
          </cell>
          <cell r="F338">
            <v>4</v>
          </cell>
          <cell r="G338">
            <v>57</v>
          </cell>
          <cell r="H338">
            <v>61</v>
          </cell>
          <cell r="I338">
            <v>5</v>
          </cell>
          <cell r="J338">
            <v>1</v>
          </cell>
          <cell r="K338">
            <v>1</v>
          </cell>
          <cell r="L338">
            <v>0</v>
          </cell>
          <cell r="M338">
            <v>0</v>
          </cell>
          <cell r="N338">
            <v>68</v>
          </cell>
          <cell r="P338">
            <v>1.19</v>
          </cell>
          <cell r="Q338">
            <v>16</v>
          </cell>
          <cell r="R338">
            <v>21</v>
          </cell>
          <cell r="S338">
            <v>13</v>
          </cell>
          <cell r="T338">
            <v>118</v>
          </cell>
          <cell r="V338">
            <v>28</v>
          </cell>
          <cell r="W338">
            <v>3</v>
          </cell>
          <cell r="X338">
            <v>66</v>
          </cell>
          <cell r="Y338">
            <v>2</v>
          </cell>
          <cell r="Z338">
            <v>0</v>
          </cell>
          <cell r="AB338">
            <v>99</v>
          </cell>
          <cell r="AD338">
            <v>1.74</v>
          </cell>
          <cell r="AF338">
            <v>3</v>
          </cell>
        </row>
        <row r="339">
          <cell r="C339" t="str">
            <v>E07000212</v>
          </cell>
          <cell r="D339" t="str">
            <v>Runnymede</v>
          </cell>
          <cell r="F339">
            <v>4</v>
          </cell>
          <cell r="G339">
            <v>33</v>
          </cell>
          <cell r="H339">
            <v>46</v>
          </cell>
          <cell r="I339">
            <v>3</v>
          </cell>
          <cell r="J339">
            <v>0</v>
          </cell>
          <cell r="K339">
            <v>1</v>
          </cell>
          <cell r="L339">
            <v>0</v>
          </cell>
          <cell r="M339">
            <v>0</v>
          </cell>
          <cell r="N339">
            <v>50</v>
          </cell>
          <cell r="P339">
            <v>1.52</v>
          </cell>
          <cell r="Q339">
            <v>12</v>
          </cell>
          <cell r="R339">
            <v>16</v>
          </cell>
          <cell r="S339">
            <v>34</v>
          </cell>
          <cell r="T339">
            <v>112</v>
          </cell>
          <cell r="V339">
            <v>2</v>
          </cell>
          <cell r="W339">
            <v>14</v>
          </cell>
          <cell r="X339">
            <v>0</v>
          </cell>
          <cell r="Y339">
            <v>0</v>
          </cell>
          <cell r="Z339">
            <v>25</v>
          </cell>
          <cell r="AB339">
            <v>41</v>
          </cell>
          <cell r="AD339">
            <v>1.24</v>
          </cell>
          <cell r="AF339">
            <v>0</v>
          </cell>
        </row>
        <row r="340">
          <cell r="C340" t="str">
            <v>E07000213</v>
          </cell>
          <cell r="D340" t="str">
            <v>Spelthorne</v>
          </cell>
          <cell r="F340">
            <v>4</v>
          </cell>
          <cell r="G340">
            <v>40</v>
          </cell>
          <cell r="H340">
            <v>33</v>
          </cell>
          <cell r="I340">
            <v>1</v>
          </cell>
          <cell r="J340">
            <v>4</v>
          </cell>
          <cell r="K340">
            <v>1</v>
          </cell>
          <cell r="L340">
            <v>0</v>
          </cell>
          <cell r="M340">
            <v>0</v>
          </cell>
          <cell r="N340">
            <v>39</v>
          </cell>
          <cell r="P340">
            <v>0.98</v>
          </cell>
          <cell r="Q340">
            <v>10</v>
          </cell>
          <cell r="R340">
            <v>16</v>
          </cell>
          <cell r="S340">
            <v>31</v>
          </cell>
          <cell r="T340">
            <v>96</v>
          </cell>
          <cell r="V340">
            <v>8</v>
          </cell>
          <cell r="W340">
            <v>0</v>
          </cell>
          <cell r="X340">
            <v>16</v>
          </cell>
          <cell r="Y340">
            <v>0</v>
          </cell>
          <cell r="Z340">
            <v>23</v>
          </cell>
          <cell r="AB340">
            <v>47</v>
          </cell>
          <cell r="AD340">
            <v>1.18</v>
          </cell>
          <cell r="AF340">
            <v>0</v>
          </cell>
        </row>
        <row r="341">
          <cell r="C341" t="str">
            <v>E07000214</v>
          </cell>
          <cell r="D341" t="str">
            <v>Surrey Heath</v>
          </cell>
          <cell r="F341">
            <v>4</v>
          </cell>
          <cell r="G341">
            <v>34</v>
          </cell>
          <cell r="H341">
            <v>62</v>
          </cell>
          <cell r="I341">
            <v>2</v>
          </cell>
          <cell r="J341">
            <v>6</v>
          </cell>
          <cell r="K341">
            <v>1</v>
          </cell>
          <cell r="L341">
            <v>0</v>
          </cell>
          <cell r="M341">
            <v>0</v>
          </cell>
          <cell r="N341">
            <v>72</v>
          </cell>
          <cell r="P341">
            <v>2.12</v>
          </cell>
          <cell r="Q341">
            <v>5</v>
          </cell>
          <cell r="R341">
            <v>8</v>
          </cell>
          <cell r="S341">
            <v>15</v>
          </cell>
          <cell r="T341">
            <v>100</v>
          </cell>
          <cell r="V341">
            <v>12</v>
          </cell>
          <cell r="W341">
            <v>35</v>
          </cell>
          <cell r="X341">
            <v>12</v>
          </cell>
          <cell r="Y341">
            <v>0</v>
          </cell>
          <cell r="Z341">
            <v>0</v>
          </cell>
          <cell r="AB341">
            <v>59</v>
          </cell>
          <cell r="AD341">
            <v>1.74</v>
          </cell>
          <cell r="AF341">
            <v>2</v>
          </cell>
        </row>
        <row r="342">
          <cell r="C342" t="str">
            <v>E07000215</v>
          </cell>
          <cell r="D342" t="str">
            <v>Tandridge</v>
          </cell>
          <cell r="F342">
            <v>4</v>
          </cell>
          <cell r="G342">
            <v>34</v>
          </cell>
          <cell r="H342">
            <v>12</v>
          </cell>
          <cell r="I342">
            <v>0</v>
          </cell>
          <cell r="J342">
            <v>1</v>
          </cell>
          <cell r="K342">
            <v>1</v>
          </cell>
          <cell r="L342">
            <v>0</v>
          </cell>
          <cell r="M342">
            <v>0</v>
          </cell>
          <cell r="N342">
            <v>14</v>
          </cell>
          <cell r="P342">
            <v>0.41</v>
          </cell>
          <cell r="Q342">
            <v>8</v>
          </cell>
          <cell r="R342">
            <v>4</v>
          </cell>
          <cell r="S342">
            <v>11</v>
          </cell>
          <cell r="T342">
            <v>37</v>
          </cell>
          <cell r="V342">
            <v>0</v>
          </cell>
          <cell r="W342">
            <v>5</v>
          </cell>
          <cell r="X342">
            <v>12</v>
          </cell>
          <cell r="Y342">
            <v>0</v>
          </cell>
          <cell r="Z342">
            <v>0</v>
          </cell>
          <cell r="AB342">
            <v>17</v>
          </cell>
          <cell r="AD342">
            <v>0.5</v>
          </cell>
          <cell r="AF342">
            <v>0</v>
          </cell>
        </row>
        <row r="343">
          <cell r="C343" t="str">
            <v>E07000216</v>
          </cell>
          <cell r="D343" t="str">
            <v>Waverley</v>
          </cell>
          <cell r="F343">
            <v>4</v>
          </cell>
          <cell r="G343">
            <v>50</v>
          </cell>
          <cell r="H343">
            <v>2</v>
          </cell>
          <cell r="I343">
            <v>0</v>
          </cell>
          <cell r="J343">
            <v>0</v>
          </cell>
          <cell r="K343">
            <v>0</v>
          </cell>
          <cell r="L343">
            <v>0</v>
          </cell>
          <cell r="M343">
            <v>0</v>
          </cell>
          <cell r="N343">
            <v>2</v>
          </cell>
          <cell r="P343">
            <v>0.04</v>
          </cell>
          <cell r="Q343">
            <v>9</v>
          </cell>
          <cell r="R343">
            <v>3</v>
          </cell>
          <cell r="S343">
            <v>9</v>
          </cell>
          <cell r="T343">
            <v>23</v>
          </cell>
          <cell r="V343">
            <v>0</v>
          </cell>
          <cell r="W343">
            <v>1</v>
          </cell>
          <cell r="X343">
            <v>0</v>
          </cell>
          <cell r="Y343">
            <v>0</v>
          </cell>
          <cell r="Z343">
            <v>0</v>
          </cell>
          <cell r="AB343">
            <v>1</v>
          </cell>
          <cell r="AD343">
            <v>0.02</v>
          </cell>
          <cell r="AF343">
            <v>0</v>
          </cell>
        </row>
        <row r="344">
          <cell r="C344" t="str">
            <v>E07000217</v>
          </cell>
          <cell r="D344" t="str">
            <v>Woking</v>
          </cell>
          <cell r="F344">
            <v>4</v>
          </cell>
          <cell r="G344">
            <v>40</v>
          </cell>
          <cell r="H344">
            <v>15</v>
          </cell>
          <cell r="I344">
            <v>6</v>
          </cell>
          <cell r="J344">
            <v>10</v>
          </cell>
          <cell r="K344">
            <v>0</v>
          </cell>
          <cell r="L344">
            <v>0</v>
          </cell>
          <cell r="M344">
            <v>0</v>
          </cell>
          <cell r="N344">
            <v>31</v>
          </cell>
          <cell r="P344">
            <v>0.78</v>
          </cell>
          <cell r="Q344">
            <v>2</v>
          </cell>
          <cell r="R344">
            <v>0</v>
          </cell>
          <cell r="S344">
            <v>8</v>
          </cell>
          <cell r="T344">
            <v>41</v>
          </cell>
          <cell r="V344">
            <v>15</v>
          </cell>
          <cell r="W344">
            <v>19</v>
          </cell>
          <cell r="X344">
            <v>3</v>
          </cell>
          <cell r="Y344">
            <v>1</v>
          </cell>
          <cell r="Z344">
            <v>0</v>
          </cell>
          <cell r="AB344">
            <v>38</v>
          </cell>
          <cell r="AD344">
            <v>0.95</v>
          </cell>
          <cell r="AF344">
            <v>0</v>
          </cell>
        </row>
        <row r="345">
          <cell r="C345" t="str">
            <v>E10000032</v>
          </cell>
          <cell r="D345" t="str">
            <v>West Sussex</v>
          </cell>
        </row>
        <row r="346">
          <cell r="C346" t="str">
            <v>E07000223</v>
          </cell>
          <cell r="D346" t="str">
            <v>Adur</v>
          </cell>
          <cell r="F346">
            <v>4</v>
          </cell>
          <cell r="G346">
            <v>27</v>
          </cell>
          <cell r="H346">
            <v>31</v>
          </cell>
          <cell r="I346">
            <v>2</v>
          </cell>
          <cell r="J346">
            <v>2</v>
          </cell>
          <cell r="K346">
            <v>1</v>
          </cell>
          <cell r="L346">
            <v>0</v>
          </cell>
          <cell r="M346">
            <v>1</v>
          </cell>
          <cell r="N346">
            <v>37</v>
          </cell>
          <cell r="P346">
            <v>1.37</v>
          </cell>
          <cell r="Q346">
            <v>6</v>
          </cell>
          <cell r="R346">
            <v>4</v>
          </cell>
          <cell r="S346">
            <v>7</v>
          </cell>
          <cell r="T346">
            <v>54</v>
          </cell>
          <cell r="V346">
            <v>0</v>
          </cell>
          <cell r="W346">
            <v>0</v>
          </cell>
          <cell r="X346">
            <v>15</v>
          </cell>
          <cell r="Y346">
            <v>56</v>
          </cell>
          <cell r="Z346">
            <v>10</v>
          </cell>
          <cell r="AB346">
            <v>81</v>
          </cell>
          <cell r="AD346">
            <v>3</v>
          </cell>
          <cell r="AF346">
            <v>0</v>
          </cell>
        </row>
        <row r="347">
          <cell r="C347" t="str">
            <v>E07000224</v>
          </cell>
          <cell r="D347" t="str">
            <v>Arun</v>
          </cell>
          <cell r="F347">
            <v>4</v>
          </cell>
          <cell r="G347">
            <v>68</v>
          </cell>
          <cell r="H347">
            <v>107</v>
          </cell>
          <cell r="I347">
            <v>1</v>
          </cell>
          <cell r="J347">
            <v>0</v>
          </cell>
          <cell r="K347">
            <v>0</v>
          </cell>
          <cell r="L347">
            <v>0</v>
          </cell>
          <cell r="M347">
            <v>20</v>
          </cell>
          <cell r="N347">
            <v>129</v>
          </cell>
          <cell r="P347">
            <v>1.9</v>
          </cell>
          <cell r="Q347">
            <v>36</v>
          </cell>
          <cell r="R347">
            <v>59</v>
          </cell>
          <cell r="S347">
            <v>59</v>
          </cell>
          <cell r="T347">
            <v>283</v>
          </cell>
          <cell r="V347">
            <v>5</v>
          </cell>
          <cell r="W347">
            <v>27</v>
          </cell>
          <cell r="X347">
            <v>10</v>
          </cell>
          <cell r="Y347">
            <v>0</v>
          </cell>
          <cell r="Z347">
            <v>11</v>
          </cell>
          <cell r="AB347">
            <v>53</v>
          </cell>
          <cell r="AD347">
            <v>0.78</v>
          </cell>
          <cell r="AF347">
            <v>6</v>
          </cell>
        </row>
        <row r="348">
          <cell r="C348" t="str">
            <v>E07000225</v>
          </cell>
          <cell r="D348" t="str">
            <v>Chichester</v>
          </cell>
          <cell r="F348">
            <v>4</v>
          </cell>
          <cell r="G348">
            <v>50</v>
          </cell>
          <cell r="H348">
            <v>40</v>
          </cell>
          <cell r="I348">
            <v>0</v>
          </cell>
          <cell r="J348">
            <v>2</v>
          </cell>
          <cell r="K348">
            <v>1</v>
          </cell>
          <cell r="L348">
            <v>0</v>
          </cell>
          <cell r="M348">
            <v>0</v>
          </cell>
          <cell r="N348">
            <v>45</v>
          </cell>
          <cell r="P348">
            <v>0.9</v>
          </cell>
          <cell r="Q348">
            <v>16</v>
          </cell>
          <cell r="R348">
            <v>36</v>
          </cell>
          <cell r="S348">
            <v>34</v>
          </cell>
          <cell r="T348">
            <v>131</v>
          </cell>
          <cell r="V348">
            <v>6</v>
          </cell>
          <cell r="W348">
            <v>0</v>
          </cell>
          <cell r="X348">
            <v>24</v>
          </cell>
          <cell r="Y348">
            <v>0</v>
          </cell>
          <cell r="Z348">
            <v>0</v>
          </cell>
          <cell r="AB348">
            <v>30</v>
          </cell>
          <cell r="AD348">
            <v>0.6</v>
          </cell>
          <cell r="AF348">
            <v>11</v>
          </cell>
        </row>
        <row r="349">
          <cell r="C349" t="str">
            <v>E07000226</v>
          </cell>
          <cell r="D349" t="str">
            <v>Crawley</v>
          </cell>
          <cell r="F349">
            <v>4</v>
          </cell>
          <cell r="G349">
            <v>44</v>
          </cell>
          <cell r="H349">
            <v>87</v>
          </cell>
          <cell r="I349">
            <v>16</v>
          </cell>
          <cell r="J349">
            <v>15</v>
          </cell>
          <cell r="K349">
            <v>1</v>
          </cell>
          <cell r="L349">
            <v>10</v>
          </cell>
          <cell r="M349">
            <v>32</v>
          </cell>
          <cell r="N349">
            <v>157</v>
          </cell>
          <cell r="P349">
            <v>3.57</v>
          </cell>
          <cell r="Q349">
            <v>73</v>
          </cell>
          <cell r="R349">
            <v>71</v>
          </cell>
          <cell r="S349">
            <v>46</v>
          </cell>
          <cell r="T349">
            <v>347</v>
          </cell>
          <cell r="V349">
            <v>51</v>
          </cell>
          <cell r="W349">
            <v>65</v>
          </cell>
          <cell r="X349">
            <v>114</v>
          </cell>
          <cell r="Y349">
            <v>43</v>
          </cell>
          <cell r="Z349">
            <v>23</v>
          </cell>
          <cell r="AB349">
            <v>296</v>
          </cell>
          <cell r="AD349">
            <v>6.73</v>
          </cell>
          <cell r="AF349">
            <v>1</v>
          </cell>
        </row>
        <row r="350">
          <cell r="C350" t="str">
            <v>E07000227</v>
          </cell>
          <cell r="D350" t="str">
            <v>Horsham</v>
          </cell>
          <cell r="F350">
            <v>4</v>
          </cell>
          <cell r="G350">
            <v>56</v>
          </cell>
          <cell r="H350">
            <v>121</v>
          </cell>
          <cell r="I350">
            <v>1</v>
          </cell>
          <cell r="J350">
            <v>1</v>
          </cell>
          <cell r="K350">
            <v>0</v>
          </cell>
          <cell r="L350">
            <v>0</v>
          </cell>
          <cell r="M350">
            <v>0</v>
          </cell>
          <cell r="N350">
            <v>123</v>
          </cell>
          <cell r="P350">
            <v>2.2000000000000002</v>
          </cell>
          <cell r="Q350">
            <v>14</v>
          </cell>
          <cell r="R350">
            <v>37</v>
          </cell>
          <cell r="S350">
            <v>39</v>
          </cell>
          <cell r="T350">
            <v>213</v>
          </cell>
          <cell r="V350">
            <v>23</v>
          </cell>
          <cell r="W350">
            <v>0</v>
          </cell>
          <cell r="X350">
            <v>48</v>
          </cell>
          <cell r="Y350">
            <v>5</v>
          </cell>
          <cell r="Z350">
            <v>0</v>
          </cell>
          <cell r="AB350">
            <v>76</v>
          </cell>
          <cell r="AD350">
            <v>1.36</v>
          </cell>
          <cell r="AF350">
            <v>0</v>
          </cell>
        </row>
        <row r="351">
          <cell r="C351" t="str">
            <v>E07000228</v>
          </cell>
          <cell r="D351" t="str">
            <v>Mid Sussex</v>
          </cell>
          <cell r="F351">
            <v>4</v>
          </cell>
          <cell r="G351">
            <v>58</v>
          </cell>
          <cell r="H351">
            <v>48</v>
          </cell>
          <cell r="I351">
            <v>0</v>
          </cell>
          <cell r="J351">
            <v>0</v>
          </cell>
          <cell r="K351">
            <v>1</v>
          </cell>
          <cell r="L351">
            <v>0</v>
          </cell>
          <cell r="M351">
            <v>1</v>
          </cell>
          <cell r="N351">
            <v>50</v>
          </cell>
          <cell r="P351">
            <v>0.86</v>
          </cell>
          <cell r="Q351">
            <v>16</v>
          </cell>
          <cell r="R351">
            <v>25</v>
          </cell>
          <cell r="S351">
            <v>30</v>
          </cell>
          <cell r="T351">
            <v>121</v>
          </cell>
          <cell r="V351">
            <v>9</v>
          </cell>
          <cell r="W351">
            <v>1</v>
          </cell>
          <cell r="X351">
            <v>20</v>
          </cell>
          <cell r="Y351">
            <v>0</v>
          </cell>
          <cell r="Z351">
            <v>9</v>
          </cell>
          <cell r="AB351">
            <v>39</v>
          </cell>
          <cell r="AD351">
            <v>0.67</v>
          </cell>
          <cell r="AF351">
            <v>1</v>
          </cell>
        </row>
        <row r="352">
          <cell r="C352" t="str">
            <v>E07000229</v>
          </cell>
          <cell r="D352" t="str">
            <v>Worthing</v>
          </cell>
          <cell r="F352">
            <v>4</v>
          </cell>
          <cell r="G352">
            <v>48</v>
          </cell>
          <cell r="H352">
            <v>8</v>
          </cell>
          <cell r="I352">
            <v>1</v>
          </cell>
          <cell r="J352">
            <v>0</v>
          </cell>
          <cell r="K352">
            <v>0</v>
          </cell>
          <cell r="L352">
            <v>0</v>
          </cell>
          <cell r="M352">
            <v>0</v>
          </cell>
          <cell r="N352">
            <v>9</v>
          </cell>
          <cell r="P352">
            <v>0.19</v>
          </cell>
          <cell r="Q352">
            <v>0</v>
          </cell>
          <cell r="R352">
            <v>3</v>
          </cell>
          <cell r="S352">
            <v>12</v>
          </cell>
          <cell r="T352">
            <v>24</v>
          </cell>
          <cell r="V352">
            <v>0</v>
          </cell>
          <cell r="W352">
            <v>0</v>
          </cell>
          <cell r="X352">
            <v>17</v>
          </cell>
          <cell r="Y352">
            <v>0</v>
          </cell>
          <cell r="Z352">
            <v>4</v>
          </cell>
          <cell r="AB352">
            <v>21</v>
          </cell>
          <cell r="AD352">
            <v>0.44</v>
          </cell>
          <cell r="AF352">
            <v>0</v>
          </cell>
        </row>
        <row r="354">
          <cell r="C354" t="str">
            <v>E06000022</v>
          </cell>
          <cell r="D354" t="str">
            <v>Bath and North East Somerset UA</v>
          </cell>
          <cell r="F354">
            <v>4</v>
          </cell>
          <cell r="G354">
            <v>74</v>
          </cell>
          <cell r="H354">
            <v>73</v>
          </cell>
          <cell r="I354">
            <v>9</v>
          </cell>
          <cell r="J354">
            <v>1</v>
          </cell>
          <cell r="K354">
            <v>2</v>
          </cell>
          <cell r="L354">
            <v>0</v>
          </cell>
          <cell r="M354">
            <v>0</v>
          </cell>
          <cell r="N354">
            <v>86</v>
          </cell>
          <cell r="P354">
            <v>1.1599999999999999</v>
          </cell>
          <cell r="Q354">
            <v>12</v>
          </cell>
          <cell r="R354">
            <v>16</v>
          </cell>
          <cell r="S354">
            <v>26</v>
          </cell>
          <cell r="T354">
            <v>140</v>
          </cell>
          <cell r="V354">
            <v>6</v>
          </cell>
          <cell r="W354">
            <v>14</v>
          </cell>
          <cell r="X354">
            <v>3</v>
          </cell>
          <cell r="Y354">
            <v>0</v>
          </cell>
          <cell r="Z354">
            <v>2</v>
          </cell>
          <cell r="AB354">
            <v>25</v>
          </cell>
          <cell r="AD354">
            <v>0.34</v>
          </cell>
          <cell r="AF354">
            <v>0</v>
          </cell>
        </row>
        <row r="355">
          <cell r="C355" t="str">
            <v>E06000028</v>
          </cell>
          <cell r="D355" t="str">
            <v>Bournemouth UA</v>
          </cell>
          <cell r="F355">
            <v>4</v>
          </cell>
          <cell r="G355">
            <v>83</v>
          </cell>
          <cell r="H355">
            <v>73</v>
          </cell>
          <cell r="I355">
            <v>2</v>
          </cell>
          <cell r="J355">
            <v>3</v>
          </cell>
          <cell r="K355">
            <v>0</v>
          </cell>
          <cell r="L355">
            <v>0</v>
          </cell>
          <cell r="M355">
            <v>5</v>
          </cell>
          <cell r="N355">
            <v>85</v>
          </cell>
          <cell r="P355">
            <v>1.02</v>
          </cell>
          <cell r="Q355">
            <v>8</v>
          </cell>
          <cell r="R355">
            <v>28</v>
          </cell>
          <cell r="S355">
            <v>35</v>
          </cell>
          <cell r="T355">
            <v>156</v>
          </cell>
          <cell r="V355">
            <v>8</v>
          </cell>
          <cell r="W355">
            <v>0</v>
          </cell>
          <cell r="X355">
            <v>15</v>
          </cell>
          <cell r="Y355">
            <v>18</v>
          </cell>
          <cell r="Z355">
            <v>9</v>
          </cell>
          <cell r="AB355">
            <v>50</v>
          </cell>
          <cell r="AD355">
            <v>0.6</v>
          </cell>
          <cell r="AF355">
            <v>0</v>
          </cell>
        </row>
        <row r="356">
          <cell r="C356" t="str">
            <v>E06000023</v>
          </cell>
          <cell r="D356" t="str">
            <v>Bristol, City of UA</v>
          </cell>
          <cell r="F356">
            <v>4</v>
          </cell>
          <cell r="G356">
            <v>185</v>
          </cell>
          <cell r="H356">
            <v>209</v>
          </cell>
          <cell r="I356">
            <v>55</v>
          </cell>
          <cell r="J356">
            <v>19</v>
          </cell>
          <cell r="K356">
            <v>15</v>
          </cell>
          <cell r="L356">
            <v>10</v>
          </cell>
          <cell r="M356">
            <v>20</v>
          </cell>
          <cell r="N356">
            <v>324</v>
          </cell>
          <cell r="P356">
            <v>1.75</v>
          </cell>
          <cell r="Q356">
            <v>22</v>
          </cell>
          <cell r="R356">
            <v>18</v>
          </cell>
          <cell r="S356">
            <v>21</v>
          </cell>
          <cell r="T356">
            <v>385</v>
          </cell>
          <cell r="V356">
            <v>7</v>
          </cell>
          <cell r="W356">
            <v>98</v>
          </cell>
          <cell r="X356">
            <v>44</v>
          </cell>
          <cell r="Y356">
            <v>0</v>
          </cell>
          <cell r="Z356">
            <v>32</v>
          </cell>
          <cell r="AB356">
            <v>181</v>
          </cell>
          <cell r="AD356">
            <v>0.98</v>
          </cell>
          <cell r="AF356">
            <v>76</v>
          </cell>
        </row>
        <row r="357">
          <cell r="C357" t="str">
            <v>E06000052</v>
          </cell>
          <cell r="D357" t="str">
            <v>Cornwall UA</v>
          </cell>
          <cell r="F357">
            <v>4</v>
          </cell>
          <cell r="G357">
            <v>234</v>
          </cell>
          <cell r="H357">
            <v>442</v>
          </cell>
          <cell r="I357">
            <v>0</v>
          </cell>
          <cell r="J357">
            <v>0</v>
          </cell>
          <cell r="K357">
            <v>4</v>
          </cell>
          <cell r="L357">
            <v>0</v>
          </cell>
          <cell r="M357">
            <v>48</v>
          </cell>
          <cell r="N357">
            <v>497</v>
          </cell>
          <cell r="P357">
            <v>2.12</v>
          </cell>
          <cell r="Q357">
            <v>72</v>
          </cell>
          <cell r="R357">
            <v>45</v>
          </cell>
          <cell r="S357">
            <v>276</v>
          </cell>
          <cell r="T357">
            <v>890</v>
          </cell>
          <cell r="V357">
            <v>79</v>
          </cell>
          <cell r="W357">
            <v>27</v>
          </cell>
          <cell r="X357">
            <v>72</v>
          </cell>
          <cell r="Y357">
            <v>203</v>
          </cell>
          <cell r="Z357">
            <v>24</v>
          </cell>
          <cell r="AB357">
            <v>405</v>
          </cell>
          <cell r="AD357">
            <v>1.73</v>
          </cell>
          <cell r="AF357">
            <v>66</v>
          </cell>
        </row>
        <row r="358">
          <cell r="C358" t="str">
            <v>E07000025</v>
          </cell>
          <cell r="D358" t="str">
            <v>Isles of Scilly UA</v>
          </cell>
          <cell r="F358">
            <v>4</v>
          </cell>
          <cell r="G358">
            <v>1</v>
          </cell>
          <cell r="H358">
            <v>3</v>
          </cell>
          <cell r="I358">
            <v>0</v>
          </cell>
          <cell r="J358">
            <v>0</v>
          </cell>
          <cell r="K358">
            <v>0</v>
          </cell>
          <cell r="L358">
            <v>0</v>
          </cell>
          <cell r="M358">
            <v>0</v>
          </cell>
          <cell r="N358">
            <v>3</v>
          </cell>
          <cell r="P358">
            <v>3</v>
          </cell>
          <cell r="Q358">
            <v>0</v>
          </cell>
          <cell r="R358">
            <v>0</v>
          </cell>
          <cell r="S358">
            <v>0</v>
          </cell>
          <cell r="T358">
            <v>3</v>
          </cell>
          <cell r="V358">
            <v>0</v>
          </cell>
          <cell r="W358">
            <v>0</v>
          </cell>
          <cell r="X358">
            <v>1</v>
          </cell>
          <cell r="Y358">
            <v>0</v>
          </cell>
          <cell r="Z358">
            <v>3</v>
          </cell>
          <cell r="AB358">
            <v>4</v>
          </cell>
          <cell r="AD358">
            <v>4</v>
          </cell>
          <cell r="AF358">
            <v>0</v>
          </cell>
        </row>
        <row r="359">
          <cell r="C359" t="str">
            <v>E06000024</v>
          </cell>
          <cell r="D359" t="str">
            <v>North Somerset UA</v>
          </cell>
          <cell r="F359">
            <v>4</v>
          </cell>
          <cell r="G359">
            <v>90</v>
          </cell>
          <cell r="H359">
            <v>94</v>
          </cell>
          <cell r="I359">
            <v>1</v>
          </cell>
          <cell r="J359">
            <v>2</v>
          </cell>
          <cell r="K359">
            <v>3</v>
          </cell>
          <cell r="L359">
            <v>0</v>
          </cell>
          <cell r="M359">
            <v>2</v>
          </cell>
          <cell r="N359">
            <v>103</v>
          </cell>
          <cell r="P359">
            <v>1.1400000000000001</v>
          </cell>
          <cell r="Q359">
            <v>10</v>
          </cell>
          <cell r="R359">
            <v>26</v>
          </cell>
          <cell r="S359">
            <v>92</v>
          </cell>
          <cell r="T359">
            <v>231</v>
          </cell>
          <cell r="V359">
            <v>10</v>
          </cell>
          <cell r="W359">
            <v>0</v>
          </cell>
          <cell r="X359">
            <v>49</v>
          </cell>
          <cell r="Y359">
            <v>0</v>
          </cell>
          <cell r="Z359">
            <v>0</v>
          </cell>
          <cell r="AB359">
            <v>59</v>
          </cell>
          <cell r="AD359">
            <v>0.66</v>
          </cell>
          <cell r="AF359">
            <v>1</v>
          </cell>
        </row>
        <row r="360">
          <cell r="C360" t="str">
            <v>E06000026</v>
          </cell>
          <cell r="D360" t="str">
            <v>Plymouth UA</v>
          </cell>
          <cell r="F360">
            <v>4</v>
          </cell>
          <cell r="G360">
            <v>110</v>
          </cell>
          <cell r="H360">
            <v>224</v>
          </cell>
          <cell r="I360">
            <v>12</v>
          </cell>
          <cell r="J360">
            <v>6</v>
          </cell>
          <cell r="K360">
            <v>3</v>
          </cell>
          <cell r="L360">
            <v>10</v>
          </cell>
          <cell r="M360">
            <v>7</v>
          </cell>
          <cell r="N360">
            <v>263</v>
          </cell>
          <cell r="P360">
            <v>2.39</v>
          </cell>
          <cell r="Q360">
            <v>88</v>
          </cell>
          <cell r="R360">
            <v>60</v>
          </cell>
          <cell r="S360">
            <v>145</v>
          </cell>
          <cell r="T360">
            <v>556</v>
          </cell>
          <cell r="V360">
            <v>11</v>
          </cell>
          <cell r="W360">
            <v>0</v>
          </cell>
          <cell r="X360">
            <v>15</v>
          </cell>
          <cell r="Y360">
            <v>38</v>
          </cell>
          <cell r="Z360">
            <v>28</v>
          </cell>
          <cell r="AB360">
            <v>92</v>
          </cell>
          <cell r="AD360">
            <v>0.84</v>
          </cell>
          <cell r="AF360">
            <v>71</v>
          </cell>
        </row>
        <row r="361">
          <cell r="C361" t="str">
            <v>E06000029</v>
          </cell>
          <cell r="D361" t="str">
            <v>Poole UA</v>
          </cell>
          <cell r="F361">
            <v>4</v>
          </cell>
          <cell r="G361">
            <v>64</v>
          </cell>
          <cell r="H361">
            <v>80</v>
          </cell>
          <cell r="I361">
            <v>2</v>
          </cell>
          <cell r="J361">
            <v>1</v>
          </cell>
          <cell r="K361">
            <v>1</v>
          </cell>
          <cell r="L361">
            <v>0</v>
          </cell>
          <cell r="M361">
            <v>2</v>
          </cell>
          <cell r="N361">
            <v>88</v>
          </cell>
          <cell r="P361">
            <v>1.38</v>
          </cell>
          <cell r="Q361">
            <v>38</v>
          </cell>
          <cell r="R361">
            <v>18</v>
          </cell>
          <cell r="S361">
            <v>96</v>
          </cell>
          <cell r="T361">
            <v>240</v>
          </cell>
          <cell r="V361">
            <v>6</v>
          </cell>
          <cell r="W361">
            <v>5</v>
          </cell>
          <cell r="X361">
            <v>27</v>
          </cell>
          <cell r="Y361">
            <v>35</v>
          </cell>
          <cell r="Z361">
            <v>3</v>
          </cell>
          <cell r="AB361">
            <v>76</v>
          </cell>
          <cell r="AD361">
            <v>1.19</v>
          </cell>
          <cell r="AF361">
            <v>4</v>
          </cell>
        </row>
        <row r="362">
          <cell r="C362" t="str">
            <v>E06000025</v>
          </cell>
          <cell r="D362" t="str">
            <v>South Gloucestershire UA</v>
          </cell>
          <cell r="F362">
            <v>4</v>
          </cell>
          <cell r="G362">
            <v>109</v>
          </cell>
          <cell r="H362">
            <v>107</v>
          </cell>
          <cell r="I362">
            <v>2</v>
          </cell>
          <cell r="J362">
            <v>2</v>
          </cell>
          <cell r="K362">
            <v>2</v>
          </cell>
          <cell r="L362">
            <v>10</v>
          </cell>
          <cell r="M362">
            <v>22</v>
          </cell>
          <cell r="N362">
            <v>141</v>
          </cell>
          <cell r="P362">
            <v>1.29</v>
          </cell>
          <cell r="Q362">
            <v>30</v>
          </cell>
          <cell r="R362">
            <v>13</v>
          </cell>
          <cell r="S362">
            <v>54</v>
          </cell>
          <cell r="T362">
            <v>238</v>
          </cell>
          <cell r="V362">
            <v>14</v>
          </cell>
          <cell r="W362">
            <v>0</v>
          </cell>
          <cell r="X362">
            <v>12</v>
          </cell>
          <cell r="Y362">
            <v>11</v>
          </cell>
          <cell r="Z362">
            <v>48</v>
          </cell>
          <cell r="AB362">
            <v>85</v>
          </cell>
          <cell r="AD362">
            <v>0.78</v>
          </cell>
          <cell r="AF362">
            <v>2</v>
          </cell>
        </row>
        <row r="363">
          <cell r="C363" t="str">
            <v>E06000030</v>
          </cell>
          <cell r="D363" t="str">
            <v>Swindon UA</v>
          </cell>
          <cell r="F363">
            <v>4</v>
          </cell>
          <cell r="G363">
            <v>90</v>
          </cell>
          <cell r="H363">
            <v>84</v>
          </cell>
          <cell r="I363">
            <v>9</v>
          </cell>
          <cell r="J363">
            <v>1</v>
          </cell>
          <cell r="K363">
            <v>4</v>
          </cell>
          <cell r="L363">
            <v>0</v>
          </cell>
          <cell r="M363">
            <v>20</v>
          </cell>
          <cell r="N363">
            <v>120</v>
          </cell>
          <cell r="P363">
            <v>1.33</v>
          </cell>
          <cell r="Q363">
            <v>51</v>
          </cell>
          <cell r="R363">
            <v>46</v>
          </cell>
          <cell r="S363">
            <v>64</v>
          </cell>
          <cell r="T363">
            <v>281</v>
          </cell>
          <cell r="V363">
            <v>4</v>
          </cell>
          <cell r="W363">
            <v>0</v>
          </cell>
          <cell r="X363">
            <v>75</v>
          </cell>
          <cell r="Y363">
            <v>95</v>
          </cell>
          <cell r="Z363">
            <v>7</v>
          </cell>
          <cell r="AB363">
            <v>181</v>
          </cell>
          <cell r="AD363">
            <v>2.0099999999999998</v>
          </cell>
          <cell r="AF363">
            <v>0</v>
          </cell>
        </row>
        <row r="364">
          <cell r="C364" t="str">
            <v>E06000027</v>
          </cell>
          <cell r="D364" t="str">
            <v>Torbay UA</v>
          </cell>
          <cell r="F364">
            <v>4</v>
          </cell>
          <cell r="G364">
            <v>60</v>
          </cell>
          <cell r="H364">
            <v>72</v>
          </cell>
          <cell r="I364">
            <v>0</v>
          </cell>
          <cell r="J364">
            <v>0</v>
          </cell>
          <cell r="K364">
            <v>2</v>
          </cell>
          <cell r="L364">
            <v>0</v>
          </cell>
          <cell r="M364">
            <v>0</v>
          </cell>
          <cell r="N364">
            <v>75</v>
          </cell>
          <cell r="P364">
            <v>1.25</v>
          </cell>
          <cell r="Q364">
            <v>9</v>
          </cell>
          <cell r="R364">
            <v>13</v>
          </cell>
          <cell r="S364">
            <v>254</v>
          </cell>
          <cell r="T364">
            <v>351</v>
          </cell>
          <cell r="V364">
            <v>18</v>
          </cell>
          <cell r="W364">
            <v>14</v>
          </cell>
          <cell r="X364">
            <v>4</v>
          </cell>
          <cell r="Y364">
            <v>0</v>
          </cell>
          <cell r="Z364">
            <v>0</v>
          </cell>
          <cell r="AB364">
            <v>36</v>
          </cell>
          <cell r="AD364">
            <v>0.6</v>
          </cell>
          <cell r="AF364" t="str">
            <v>--</v>
          </cell>
        </row>
        <row r="365">
          <cell r="C365" t="str">
            <v>E06000054</v>
          </cell>
          <cell r="D365" t="str">
            <v>Wiltshire UA</v>
          </cell>
          <cell r="F365">
            <v>4</v>
          </cell>
          <cell r="G365">
            <v>197</v>
          </cell>
          <cell r="H365">
            <v>250</v>
          </cell>
          <cell r="I365">
            <v>13</v>
          </cell>
          <cell r="J365">
            <v>2</v>
          </cell>
          <cell r="K365">
            <v>6</v>
          </cell>
          <cell r="L365">
            <v>0</v>
          </cell>
          <cell r="M365">
            <v>8</v>
          </cell>
          <cell r="N365">
            <v>281</v>
          </cell>
          <cell r="P365">
            <v>1.43</v>
          </cell>
          <cell r="Q365">
            <v>19</v>
          </cell>
          <cell r="R365">
            <v>24</v>
          </cell>
          <cell r="S365">
            <v>33</v>
          </cell>
          <cell r="T365">
            <v>357</v>
          </cell>
          <cell r="V365">
            <v>0</v>
          </cell>
          <cell r="W365">
            <v>28</v>
          </cell>
          <cell r="X365">
            <v>44</v>
          </cell>
          <cell r="Y365">
            <v>62</v>
          </cell>
          <cell r="Z365">
            <v>0</v>
          </cell>
          <cell r="AB365">
            <v>134</v>
          </cell>
          <cell r="AD365">
            <v>0.68</v>
          </cell>
          <cell r="AF365">
            <v>0</v>
          </cell>
        </row>
        <row r="367">
          <cell r="C367" t="str">
            <v>E10000008</v>
          </cell>
          <cell r="D367" t="str">
            <v>Devon</v>
          </cell>
        </row>
        <row r="368">
          <cell r="C368" t="str">
            <v>E07000040</v>
          </cell>
          <cell r="D368" t="str">
            <v>East Devon</v>
          </cell>
          <cell r="F368">
            <v>4</v>
          </cell>
          <cell r="G368">
            <v>60</v>
          </cell>
          <cell r="H368">
            <v>33</v>
          </cell>
          <cell r="I368">
            <v>0</v>
          </cell>
          <cell r="J368">
            <v>0</v>
          </cell>
          <cell r="K368">
            <v>1</v>
          </cell>
          <cell r="L368">
            <v>0</v>
          </cell>
          <cell r="M368">
            <v>0</v>
          </cell>
          <cell r="N368">
            <v>35</v>
          </cell>
          <cell r="P368">
            <v>0.57999999999999996</v>
          </cell>
          <cell r="Q368">
            <v>32</v>
          </cell>
          <cell r="R368">
            <v>52</v>
          </cell>
          <cell r="S368">
            <v>10</v>
          </cell>
          <cell r="T368">
            <v>129</v>
          </cell>
          <cell r="V368">
            <v>2</v>
          </cell>
          <cell r="W368">
            <v>0</v>
          </cell>
          <cell r="X368">
            <v>5</v>
          </cell>
          <cell r="Y368">
            <v>11</v>
          </cell>
          <cell r="Z368">
            <v>7</v>
          </cell>
          <cell r="AB368">
            <v>25</v>
          </cell>
          <cell r="AD368">
            <v>0.42</v>
          </cell>
          <cell r="AF368">
            <v>0</v>
          </cell>
        </row>
        <row r="369">
          <cell r="C369" t="str">
            <v>E07000041</v>
          </cell>
          <cell r="D369" t="str">
            <v>Exeter</v>
          </cell>
          <cell r="F369">
            <v>4</v>
          </cell>
          <cell r="G369">
            <v>49</v>
          </cell>
          <cell r="H369">
            <v>67</v>
          </cell>
          <cell r="I369">
            <v>2</v>
          </cell>
          <cell r="J369">
            <v>3</v>
          </cell>
          <cell r="K369">
            <v>2</v>
          </cell>
          <cell r="L369">
            <v>0</v>
          </cell>
          <cell r="M369">
            <v>0</v>
          </cell>
          <cell r="N369">
            <v>78</v>
          </cell>
          <cell r="P369">
            <v>1.59</v>
          </cell>
          <cell r="Q369">
            <v>40</v>
          </cell>
          <cell r="R369">
            <v>8</v>
          </cell>
          <cell r="S369">
            <v>31</v>
          </cell>
          <cell r="T369">
            <v>157</v>
          </cell>
          <cell r="V369">
            <v>19</v>
          </cell>
          <cell r="W369">
            <v>5</v>
          </cell>
          <cell r="X369">
            <v>18</v>
          </cell>
          <cell r="Y369">
            <v>96</v>
          </cell>
          <cell r="Z369">
            <v>5</v>
          </cell>
          <cell r="AB369">
            <v>143</v>
          </cell>
          <cell r="AD369">
            <v>2.92</v>
          </cell>
          <cell r="AF369">
            <v>0</v>
          </cell>
        </row>
        <row r="370">
          <cell r="C370" t="str">
            <v>E07000042</v>
          </cell>
          <cell r="D370" t="str">
            <v>Mid Devon</v>
          </cell>
          <cell r="F370">
            <v>4</v>
          </cell>
          <cell r="G370">
            <v>33</v>
          </cell>
          <cell r="H370">
            <v>16</v>
          </cell>
          <cell r="I370">
            <v>0</v>
          </cell>
          <cell r="J370">
            <v>0</v>
          </cell>
          <cell r="K370">
            <v>0</v>
          </cell>
          <cell r="L370">
            <v>0</v>
          </cell>
          <cell r="M370">
            <v>0</v>
          </cell>
          <cell r="N370">
            <v>16</v>
          </cell>
          <cell r="P370">
            <v>0.48</v>
          </cell>
          <cell r="Q370">
            <v>16</v>
          </cell>
          <cell r="R370">
            <v>72</v>
          </cell>
          <cell r="S370">
            <v>173</v>
          </cell>
          <cell r="T370">
            <v>277</v>
          </cell>
          <cell r="V370">
            <v>1</v>
          </cell>
          <cell r="W370">
            <v>0</v>
          </cell>
          <cell r="X370">
            <v>6</v>
          </cell>
          <cell r="Y370">
            <v>0</v>
          </cell>
          <cell r="Z370">
            <v>0</v>
          </cell>
          <cell r="AB370">
            <v>7</v>
          </cell>
          <cell r="AD370">
            <v>0.21</v>
          </cell>
          <cell r="AF370">
            <v>0</v>
          </cell>
        </row>
        <row r="371">
          <cell r="C371" t="str">
            <v>E07000043</v>
          </cell>
          <cell r="D371" t="str">
            <v>North Devon</v>
          </cell>
          <cell r="F371">
            <v>4</v>
          </cell>
          <cell r="G371">
            <v>40</v>
          </cell>
          <cell r="H371">
            <v>66</v>
          </cell>
          <cell r="I371">
            <v>0</v>
          </cell>
          <cell r="J371">
            <v>1</v>
          </cell>
          <cell r="K371">
            <v>0</v>
          </cell>
          <cell r="L371">
            <v>0</v>
          </cell>
          <cell r="M371">
            <v>0</v>
          </cell>
          <cell r="N371">
            <v>70</v>
          </cell>
          <cell r="P371">
            <v>1.75</v>
          </cell>
          <cell r="Q371">
            <v>18</v>
          </cell>
          <cell r="R371">
            <v>6</v>
          </cell>
          <cell r="S371">
            <v>2</v>
          </cell>
          <cell r="T371">
            <v>96</v>
          </cell>
          <cell r="V371">
            <v>11</v>
          </cell>
          <cell r="W371">
            <v>0</v>
          </cell>
          <cell r="X371">
            <v>0</v>
          </cell>
          <cell r="Y371">
            <v>9</v>
          </cell>
          <cell r="Z371">
            <v>0</v>
          </cell>
          <cell r="AB371">
            <v>20</v>
          </cell>
          <cell r="AD371">
            <v>0.5</v>
          </cell>
          <cell r="AF371">
            <v>8</v>
          </cell>
        </row>
        <row r="372">
          <cell r="C372" t="str">
            <v>E07000044</v>
          </cell>
          <cell r="D372" t="str">
            <v>South Hams</v>
          </cell>
          <cell r="F372">
            <v>4</v>
          </cell>
          <cell r="G372">
            <v>37</v>
          </cell>
          <cell r="H372">
            <v>21</v>
          </cell>
          <cell r="I372">
            <v>1</v>
          </cell>
          <cell r="J372">
            <v>0</v>
          </cell>
          <cell r="K372">
            <v>0</v>
          </cell>
          <cell r="L372">
            <v>0</v>
          </cell>
          <cell r="M372">
            <v>0</v>
          </cell>
          <cell r="N372">
            <v>22</v>
          </cell>
          <cell r="P372">
            <v>0.59</v>
          </cell>
          <cell r="Q372">
            <v>6</v>
          </cell>
          <cell r="R372">
            <v>4</v>
          </cell>
          <cell r="S372">
            <v>20</v>
          </cell>
          <cell r="T372">
            <v>52</v>
          </cell>
          <cell r="V372">
            <v>1</v>
          </cell>
          <cell r="W372">
            <v>0</v>
          </cell>
          <cell r="X372">
            <v>0</v>
          </cell>
          <cell r="Y372">
            <v>9</v>
          </cell>
          <cell r="Z372">
            <v>0</v>
          </cell>
          <cell r="AB372">
            <v>10</v>
          </cell>
          <cell r="AD372">
            <v>0.27</v>
          </cell>
          <cell r="AF372">
            <v>0</v>
          </cell>
        </row>
        <row r="373">
          <cell r="C373" t="str">
            <v>E07000045</v>
          </cell>
          <cell r="D373" t="str">
            <v>Teignbridge</v>
          </cell>
          <cell r="F373">
            <v>4</v>
          </cell>
          <cell r="G373">
            <v>55</v>
          </cell>
          <cell r="H373">
            <v>44</v>
          </cell>
          <cell r="I373">
            <v>1</v>
          </cell>
          <cell r="J373">
            <v>2</v>
          </cell>
          <cell r="K373">
            <v>0</v>
          </cell>
          <cell r="L373">
            <v>0</v>
          </cell>
          <cell r="M373">
            <v>0</v>
          </cell>
          <cell r="N373">
            <v>47</v>
          </cell>
          <cell r="P373">
            <v>0.85</v>
          </cell>
          <cell r="Q373">
            <v>37</v>
          </cell>
          <cell r="R373">
            <v>27</v>
          </cell>
          <cell r="S373">
            <v>61</v>
          </cell>
          <cell r="T373">
            <v>172</v>
          </cell>
          <cell r="V373">
            <v>15</v>
          </cell>
          <cell r="W373">
            <v>1</v>
          </cell>
          <cell r="X373">
            <v>0</v>
          </cell>
          <cell r="Y373">
            <v>12</v>
          </cell>
          <cell r="Z373">
            <v>0</v>
          </cell>
          <cell r="AB373">
            <v>28</v>
          </cell>
          <cell r="AD373">
            <v>0.51</v>
          </cell>
          <cell r="AF373">
            <v>0</v>
          </cell>
        </row>
        <row r="374">
          <cell r="C374" t="str">
            <v>E07000046</v>
          </cell>
          <cell r="D374" t="str">
            <v>Torridge</v>
          </cell>
          <cell r="F374">
            <v>4</v>
          </cell>
          <cell r="G374">
            <v>28</v>
          </cell>
          <cell r="H374">
            <v>21</v>
          </cell>
          <cell r="I374">
            <v>0</v>
          </cell>
          <cell r="J374">
            <v>0</v>
          </cell>
          <cell r="K374">
            <v>0</v>
          </cell>
          <cell r="L374">
            <v>0</v>
          </cell>
          <cell r="M374">
            <v>0</v>
          </cell>
          <cell r="N374">
            <v>21</v>
          </cell>
          <cell r="P374">
            <v>0.75</v>
          </cell>
          <cell r="Q374">
            <v>9</v>
          </cell>
          <cell r="R374">
            <v>0</v>
          </cell>
          <cell r="S374">
            <v>13</v>
          </cell>
          <cell r="T374">
            <v>43</v>
          </cell>
          <cell r="V374">
            <v>2</v>
          </cell>
          <cell r="W374">
            <v>7</v>
          </cell>
          <cell r="X374">
            <v>0</v>
          </cell>
          <cell r="Y374">
            <v>3</v>
          </cell>
          <cell r="Z374">
            <v>0</v>
          </cell>
          <cell r="AB374">
            <v>12</v>
          </cell>
          <cell r="AD374">
            <v>0.43</v>
          </cell>
          <cell r="AF374">
            <v>0</v>
          </cell>
        </row>
        <row r="375">
          <cell r="C375" t="str">
            <v>E07000047</v>
          </cell>
          <cell r="D375" t="str">
            <v>West Devon</v>
          </cell>
          <cell r="F375">
            <v>4</v>
          </cell>
          <cell r="G375">
            <v>23</v>
          </cell>
          <cell r="H375">
            <v>5</v>
          </cell>
          <cell r="I375">
            <v>0</v>
          </cell>
          <cell r="J375">
            <v>0</v>
          </cell>
          <cell r="K375">
            <v>0</v>
          </cell>
          <cell r="L375">
            <v>0</v>
          </cell>
          <cell r="M375">
            <v>0</v>
          </cell>
          <cell r="N375">
            <v>5</v>
          </cell>
          <cell r="P375">
            <v>0.22</v>
          </cell>
          <cell r="Q375">
            <v>2</v>
          </cell>
          <cell r="R375">
            <v>3</v>
          </cell>
          <cell r="S375">
            <v>18</v>
          </cell>
          <cell r="T375">
            <v>28</v>
          </cell>
          <cell r="V375">
            <v>3</v>
          </cell>
          <cell r="W375">
            <v>0</v>
          </cell>
          <cell r="X375">
            <v>0</v>
          </cell>
          <cell r="Y375">
            <v>0</v>
          </cell>
          <cell r="Z375">
            <v>2</v>
          </cell>
          <cell r="AB375">
            <v>5</v>
          </cell>
          <cell r="AD375">
            <v>0.22</v>
          </cell>
          <cell r="AF375">
            <v>0</v>
          </cell>
        </row>
        <row r="376">
          <cell r="C376" t="str">
            <v>E10000009</v>
          </cell>
          <cell r="D376" t="str">
            <v>Dorset</v>
          </cell>
        </row>
        <row r="377">
          <cell r="C377" t="str">
            <v>E07000048</v>
          </cell>
          <cell r="D377" t="str">
            <v>Christchurch</v>
          </cell>
          <cell r="F377">
            <v>4</v>
          </cell>
          <cell r="G377">
            <v>22</v>
          </cell>
          <cell r="H377" t="str">
            <v>--</v>
          </cell>
          <cell r="I377" t="str">
            <v>--</v>
          </cell>
          <cell r="J377" t="str">
            <v>--</v>
          </cell>
          <cell r="K377" t="str">
            <v>--</v>
          </cell>
          <cell r="L377" t="str">
            <v>--</v>
          </cell>
          <cell r="M377" t="str">
            <v>--</v>
          </cell>
          <cell r="N377">
            <v>67</v>
          </cell>
          <cell r="P377">
            <v>3.05</v>
          </cell>
          <cell r="Q377" t="str">
            <v>--</v>
          </cell>
          <cell r="R377" t="str">
            <v>--</v>
          </cell>
          <cell r="S377" t="str">
            <v>--</v>
          </cell>
          <cell r="T377" t="str">
            <v>--</v>
          </cell>
          <cell r="V377">
            <v>21</v>
          </cell>
          <cell r="W377">
            <v>1</v>
          </cell>
          <cell r="X377">
            <v>8</v>
          </cell>
          <cell r="Y377">
            <v>1</v>
          </cell>
          <cell r="Z377">
            <v>13</v>
          </cell>
          <cell r="AB377">
            <v>44</v>
          </cell>
          <cell r="AD377">
            <v>2</v>
          </cell>
          <cell r="AF377">
            <v>12</v>
          </cell>
        </row>
        <row r="378">
          <cell r="C378" t="str">
            <v>E07000049</v>
          </cell>
          <cell r="D378" t="str">
            <v>East Dorset</v>
          </cell>
          <cell r="F378">
            <v>4</v>
          </cell>
          <cell r="G378">
            <v>38</v>
          </cell>
          <cell r="H378" t="str">
            <v>--</v>
          </cell>
          <cell r="I378" t="str">
            <v>--</v>
          </cell>
          <cell r="J378" t="str">
            <v>--</v>
          </cell>
          <cell r="K378" t="str">
            <v>--</v>
          </cell>
          <cell r="L378" t="str">
            <v>--</v>
          </cell>
          <cell r="M378" t="str">
            <v>--</v>
          </cell>
          <cell r="N378">
            <v>29</v>
          </cell>
          <cell r="P378">
            <v>0.76</v>
          </cell>
          <cell r="Q378" t="str">
            <v>--</v>
          </cell>
          <cell r="R378" t="str">
            <v>--</v>
          </cell>
          <cell r="S378" t="str">
            <v>--</v>
          </cell>
          <cell r="T378" t="str">
            <v>--</v>
          </cell>
          <cell r="V378">
            <v>8</v>
          </cell>
          <cell r="W378">
            <v>3</v>
          </cell>
          <cell r="X378">
            <v>0</v>
          </cell>
          <cell r="Y378">
            <v>6</v>
          </cell>
          <cell r="Z378">
            <v>13</v>
          </cell>
          <cell r="AB378">
            <v>30</v>
          </cell>
          <cell r="AD378">
            <v>0.79</v>
          </cell>
          <cell r="AF378">
            <v>2</v>
          </cell>
        </row>
        <row r="379">
          <cell r="C379" t="str">
            <v>E07000050</v>
          </cell>
          <cell r="D379" t="str">
            <v>North Dorset</v>
          </cell>
          <cell r="F379">
            <v>4</v>
          </cell>
          <cell r="G379">
            <v>29</v>
          </cell>
          <cell r="H379">
            <v>54</v>
          </cell>
          <cell r="I379">
            <v>0</v>
          </cell>
          <cell r="J379">
            <v>0</v>
          </cell>
          <cell r="K379">
            <v>0</v>
          </cell>
          <cell r="L379">
            <v>0</v>
          </cell>
          <cell r="M379">
            <v>0</v>
          </cell>
          <cell r="N379">
            <v>54</v>
          </cell>
          <cell r="P379">
            <v>1.86</v>
          </cell>
          <cell r="Q379">
            <v>2</v>
          </cell>
          <cell r="R379">
            <v>5</v>
          </cell>
          <cell r="S379">
            <v>25</v>
          </cell>
          <cell r="T379">
            <v>86</v>
          </cell>
          <cell r="V379">
            <v>1</v>
          </cell>
          <cell r="W379">
            <v>0</v>
          </cell>
          <cell r="X379">
            <v>0</v>
          </cell>
          <cell r="Y379">
            <v>0</v>
          </cell>
          <cell r="Z379">
            <v>0</v>
          </cell>
          <cell r="AB379">
            <v>1</v>
          </cell>
          <cell r="AD379">
            <v>0.03</v>
          </cell>
          <cell r="AF379">
            <v>6</v>
          </cell>
        </row>
        <row r="380">
          <cell r="C380" t="str">
            <v>E07000051</v>
          </cell>
          <cell r="D380" t="str">
            <v>Purbeck</v>
          </cell>
          <cell r="F380">
            <v>4</v>
          </cell>
          <cell r="G380">
            <v>20</v>
          </cell>
          <cell r="H380">
            <v>23</v>
          </cell>
          <cell r="I380">
            <v>0</v>
          </cell>
          <cell r="J380">
            <v>0</v>
          </cell>
          <cell r="K380">
            <v>0</v>
          </cell>
          <cell r="L380">
            <v>0</v>
          </cell>
          <cell r="M380">
            <v>4</v>
          </cell>
          <cell r="N380">
            <v>27</v>
          </cell>
          <cell r="P380">
            <v>1.35</v>
          </cell>
          <cell r="Q380">
            <v>4</v>
          </cell>
          <cell r="R380">
            <v>0</v>
          </cell>
          <cell r="S380">
            <v>17</v>
          </cell>
          <cell r="T380">
            <v>48</v>
          </cell>
          <cell r="V380">
            <v>3</v>
          </cell>
          <cell r="W380">
            <v>5</v>
          </cell>
          <cell r="X380">
            <v>5</v>
          </cell>
          <cell r="Y380">
            <v>0</v>
          </cell>
          <cell r="Z380">
            <v>3</v>
          </cell>
          <cell r="AB380">
            <v>16</v>
          </cell>
          <cell r="AD380">
            <v>0.8</v>
          </cell>
          <cell r="AF380">
            <v>2</v>
          </cell>
        </row>
        <row r="381">
          <cell r="C381" t="str">
            <v>E07000052</v>
          </cell>
          <cell r="D381" t="str">
            <v>West Dorset</v>
          </cell>
          <cell r="F381">
            <v>4</v>
          </cell>
          <cell r="G381">
            <v>45</v>
          </cell>
          <cell r="H381">
            <v>36</v>
          </cell>
          <cell r="I381">
            <v>1</v>
          </cell>
          <cell r="J381">
            <v>0</v>
          </cell>
          <cell r="K381">
            <v>1</v>
          </cell>
          <cell r="L381">
            <v>0</v>
          </cell>
          <cell r="M381">
            <v>2</v>
          </cell>
          <cell r="N381">
            <v>40</v>
          </cell>
          <cell r="P381">
            <v>0.89</v>
          </cell>
          <cell r="Q381">
            <v>9</v>
          </cell>
          <cell r="R381">
            <v>14</v>
          </cell>
          <cell r="S381">
            <v>32</v>
          </cell>
          <cell r="T381">
            <v>95</v>
          </cell>
          <cell r="V381">
            <v>1</v>
          </cell>
          <cell r="W381">
            <v>0</v>
          </cell>
          <cell r="X381">
            <v>0</v>
          </cell>
          <cell r="Y381">
            <v>20</v>
          </cell>
          <cell r="Z381">
            <v>0</v>
          </cell>
          <cell r="AB381">
            <v>21</v>
          </cell>
          <cell r="AD381">
            <v>0.47</v>
          </cell>
          <cell r="AF381">
            <v>0</v>
          </cell>
        </row>
        <row r="382">
          <cell r="C382" t="str">
            <v>E07000053</v>
          </cell>
          <cell r="D382" t="str">
            <v>Weymouth and Portland</v>
          </cell>
          <cell r="F382">
            <v>4</v>
          </cell>
          <cell r="G382">
            <v>29</v>
          </cell>
          <cell r="H382">
            <v>27</v>
          </cell>
          <cell r="I382">
            <v>0</v>
          </cell>
          <cell r="J382">
            <v>0</v>
          </cell>
          <cell r="K382">
            <v>0</v>
          </cell>
          <cell r="L382">
            <v>0</v>
          </cell>
          <cell r="M382">
            <v>2</v>
          </cell>
          <cell r="N382">
            <v>29</v>
          </cell>
          <cell r="P382">
            <v>1</v>
          </cell>
          <cell r="Q382">
            <v>11</v>
          </cell>
          <cell r="R382">
            <v>6</v>
          </cell>
          <cell r="S382">
            <v>15</v>
          </cell>
          <cell r="T382">
            <v>61</v>
          </cell>
          <cell r="V382">
            <v>8</v>
          </cell>
          <cell r="W382">
            <v>0</v>
          </cell>
          <cell r="X382">
            <v>16</v>
          </cell>
          <cell r="Y382">
            <v>30</v>
          </cell>
          <cell r="Z382">
            <v>0</v>
          </cell>
          <cell r="AB382">
            <v>54</v>
          </cell>
          <cell r="AD382">
            <v>1.86</v>
          </cell>
          <cell r="AF382">
            <v>0</v>
          </cell>
        </row>
        <row r="383">
          <cell r="C383" t="str">
            <v>E10000013</v>
          </cell>
          <cell r="D383" t="str">
            <v>Gloucestershire</v>
          </cell>
        </row>
        <row r="384">
          <cell r="C384" t="str">
            <v>E07000078</v>
          </cell>
          <cell r="D384" t="str">
            <v>Cheltenham</v>
          </cell>
          <cell r="F384">
            <v>4</v>
          </cell>
          <cell r="G384">
            <v>51</v>
          </cell>
          <cell r="H384">
            <v>26</v>
          </cell>
          <cell r="I384">
            <v>0</v>
          </cell>
          <cell r="J384">
            <v>1</v>
          </cell>
          <cell r="K384">
            <v>1</v>
          </cell>
          <cell r="L384">
            <v>0</v>
          </cell>
          <cell r="M384">
            <v>0</v>
          </cell>
          <cell r="N384">
            <v>28</v>
          </cell>
          <cell r="P384">
            <v>0.55000000000000004</v>
          </cell>
          <cell r="Q384">
            <v>2</v>
          </cell>
          <cell r="R384">
            <v>10</v>
          </cell>
          <cell r="S384">
            <v>251</v>
          </cell>
          <cell r="T384">
            <v>291</v>
          </cell>
          <cell r="V384">
            <v>5</v>
          </cell>
          <cell r="W384">
            <v>0</v>
          </cell>
          <cell r="X384">
            <v>7</v>
          </cell>
          <cell r="Y384">
            <v>0</v>
          </cell>
          <cell r="Z384">
            <v>0</v>
          </cell>
          <cell r="AB384">
            <v>12</v>
          </cell>
          <cell r="AD384">
            <v>0.24</v>
          </cell>
          <cell r="AF384">
            <v>4</v>
          </cell>
        </row>
        <row r="385">
          <cell r="C385" t="str">
            <v>E07000079</v>
          </cell>
          <cell r="D385" t="str">
            <v>Cotswold</v>
          </cell>
          <cell r="F385">
            <v>4</v>
          </cell>
          <cell r="G385">
            <v>37</v>
          </cell>
          <cell r="H385">
            <v>24</v>
          </cell>
          <cell r="I385">
            <v>1</v>
          </cell>
          <cell r="J385">
            <v>0</v>
          </cell>
          <cell r="K385">
            <v>0</v>
          </cell>
          <cell r="L385">
            <v>0</v>
          </cell>
          <cell r="M385">
            <v>0</v>
          </cell>
          <cell r="N385">
            <v>25</v>
          </cell>
          <cell r="P385">
            <v>0.68</v>
          </cell>
          <cell r="Q385">
            <v>10</v>
          </cell>
          <cell r="R385">
            <v>52</v>
          </cell>
          <cell r="S385">
            <v>49</v>
          </cell>
          <cell r="T385">
            <v>136</v>
          </cell>
          <cell r="V385">
            <v>4</v>
          </cell>
          <cell r="W385">
            <v>0</v>
          </cell>
          <cell r="X385">
            <v>4</v>
          </cell>
          <cell r="Y385">
            <v>0</v>
          </cell>
          <cell r="Z385">
            <v>0</v>
          </cell>
          <cell r="AB385">
            <v>8</v>
          </cell>
          <cell r="AD385">
            <v>0.22</v>
          </cell>
          <cell r="AF385">
            <v>0</v>
          </cell>
        </row>
        <row r="386">
          <cell r="C386" t="str">
            <v>E07000080</v>
          </cell>
          <cell r="D386" t="str">
            <v>Forest of Dean</v>
          </cell>
          <cell r="F386">
            <v>4</v>
          </cell>
          <cell r="G386">
            <v>35</v>
          </cell>
          <cell r="H386">
            <v>19</v>
          </cell>
          <cell r="I386">
            <v>0</v>
          </cell>
          <cell r="J386">
            <v>0</v>
          </cell>
          <cell r="K386">
            <v>0</v>
          </cell>
          <cell r="L386">
            <v>0</v>
          </cell>
          <cell r="M386">
            <v>0</v>
          </cell>
          <cell r="N386">
            <v>19</v>
          </cell>
          <cell r="P386">
            <v>0.54</v>
          </cell>
          <cell r="Q386">
            <v>5</v>
          </cell>
          <cell r="R386">
            <v>1</v>
          </cell>
          <cell r="S386">
            <v>19</v>
          </cell>
          <cell r="T386">
            <v>44</v>
          </cell>
          <cell r="V386">
            <v>1</v>
          </cell>
          <cell r="W386">
            <v>0</v>
          </cell>
          <cell r="X386">
            <v>1</v>
          </cell>
          <cell r="Y386">
            <v>0</v>
          </cell>
          <cell r="Z386">
            <v>0</v>
          </cell>
          <cell r="AB386">
            <v>2</v>
          </cell>
          <cell r="AD386">
            <v>0.06</v>
          </cell>
          <cell r="AF386">
            <v>1</v>
          </cell>
        </row>
        <row r="387">
          <cell r="C387" t="str">
            <v>E07000081</v>
          </cell>
          <cell r="D387" t="str">
            <v>Gloucester</v>
          </cell>
          <cell r="F387">
            <v>4</v>
          </cell>
          <cell r="G387">
            <v>51</v>
          </cell>
          <cell r="H387">
            <v>130</v>
          </cell>
          <cell r="I387">
            <v>15</v>
          </cell>
          <cell r="J387">
            <v>6</v>
          </cell>
          <cell r="K387">
            <v>15</v>
          </cell>
          <cell r="L387">
            <v>0</v>
          </cell>
          <cell r="M387">
            <v>25</v>
          </cell>
          <cell r="N387">
            <v>191</v>
          </cell>
          <cell r="P387">
            <v>3.75</v>
          </cell>
          <cell r="Q387">
            <v>30</v>
          </cell>
          <cell r="R387">
            <v>30</v>
          </cell>
          <cell r="S387">
            <v>248</v>
          </cell>
          <cell r="T387">
            <v>499</v>
          </cell>
          <cell r="V387">
            <v>27</v>
          </cell>
          <cell r="W387">
            <v>24</v>
          </cell>
          <cell r="X387">
            <v>22</v>
          </cell>
          <cell r="Y387">
            <v>28</v>
          </cell>
          <cell r="Z387">
            <v>22</v>
          </cell>
          <cell r="AB387">
            <v>123</v>
          </cell>
          <cell r="AD387">
            <v>2.41</v>
          </cell>
          <cell r="AF387">
            <v>26</v>
          </cell>
        </row>
        <row r="388">
          <cell r="C388" t="str">
            <v>E07000082</v>
          </cell>
          <cell r="D388" t="str">
            <v>Stroud</v>
          </cell>
          <cell r="F388">
            <v>4</v>
          </cell>
          <cell r="G388">
            <v>48</v>
          </cell>
          <cell r="H388">
            <v>18</v>
          </cell>
          <cell r="I388">
            <v>1</v>
          </cell>
          <cell r="J388">
            <v>0</v>
          </cell>
          <cell r="K388">
            <v>0</v>
          </cell>
          <cell r="L388">
            <v>0</v>
          </cell>
          <cell r="M388">
            <v>0</v>
          </cell>
          <cell r="N388">
            <v>19</v>
          </cell>
          <cell r="P388">
            <v>0.4</v>
          </cell>
          <cell r="Q388">
            <v>6</v>
          </cell>
          <cell r="R388">
            <v>1</v>
          </cell>
          <cell r="S388">
            <v>28</v>
          </cell>
          <cell r="T388">
            <v>54</v>
          </cell>
          <cell r="V388">
            <v>2</v>
          </cell>
          <cell r="W388">
            <v>0</v>
          </cell>
          <cell r="X388">
            <v>0</v>
          </cell>
          <cell r="Y388">
            <v>0</v>
          </cell>
          <cell r="Z388">
            <v>0</v>
          </cell>
          <cell r="AB388">
            <v>2</v>
          </cell>
          <cell r="AD388">
            <v>0.04</v>
          </cell>
          <cell r="AF388">
            <v>3</v>
          </cell>
        </row>
        <row r="389">
          <cell r="C389" t="str">
            <v>E07000083</v>
          </cell>
          <cell r="D389" t="str">
            <v>Tewkesbury</v>
          </cell>
          <cell r="F389">
            <v>4</v>
          </cell>
          <cell r="G389">
            <v>36</v>
          </cell>
          <cell r="H389">
            <v>65</v>
          </cell>
          <cell r="I389">
            <v>1</v>
          </cell>
          <cell r="J389">
            <v>1</v>
          </cell>
          <cell r="K389">
            <v>0</v>
          </cell>
          <cell r="L389">
            <v>0</v>
          </cell>
          <cell r="M389">
            <v>1</v>
          </cell>
          <cell r="N389">
            <v>69</v>
          </cell>
          <cell r="P389">
            <v>1.92</v>
          </cell>
          <cell r="Q389">
            <v>8</v>
          </cell>
          <cell r="R389">
            <v>3</v>
          </cell>
          <cell r="S389">
            <v>41</v>
          </cell>
          <cell r="T389">
            <v>121</v>
          </cell>
          <cell r="V389">
            <v>4</v>
          </cell>
          <cell r="W389">
            <v>0</v>
          </cell>
          <cell r="X389">
            <v>3</v>
          </cell>
          <cell r="Y389">
            <v>0</v>
          </cell>
          <cell r="Z389">
            <v>0</v>
          </cell>
          <cell r="AB389">
            <v>7</v>
          </cell>
          <cell r="AD389">
            <v>0.19</v>
          </cell>
          <cell r="AF389">
            <v>13</v>
          </cell>
        </row>
        <row r="390">
          <cell r="C390" t="str">
            <v>E10000027</v>
          </cell>
          <cell r="D390" t="str">
            <v>Somerset</v>
          </cell>
        </row>
        <row r="391">
          <cell r="C391" t="str">
            <v>E07000187</v>
          </cell>
          <cell r="D391" t="str">
            <v>Mendip</v>
          </cell>
          <cell r="F391">
            <v>4</v>
          </cell>
          <cell r="G391">
            <v>47</v>
          </cell>
          <cell r="H391">
            <v>102</v>
          </cell>
          <cell r="I391">
            <v>1</v>
          </cell>
          <cell r="J391">
            <v>0</v>
          </cell>
          <cell r="K391">
            <v>3</v>
          </cell>
          <cell r="L391">
            <v>0</v>
          </cell>
          <cell r="M391">
            <v>0</v>
          </cell>
          <cell r="N391">
            <v>109</v>
          </cell>
          <cell r="P391">
            <v>2.3199999999999998</v>
          </cell>
          <cell r="Q391">
            <v>16</v>
          </cell>
          <cell r="R391">
            <v>27</v>
          </cell>
          <cell r="S391">
            <v>14</v>
          </cell>
          <cell r="T391">
            <v>166</v>
          </cell>
          <cell r="V391">
            <v>10</v>
          </cell>
          <cell r="W391">
            <v>0</v>
          </cell>
          <cell r="X391">
            <v>4</v>
          </cell>
          <cell r="Y391">
            <v>10</v>
          </cell>
          <cell r="Z391">
            <v>1</v>
          </cell>
          <cell r="AB391">
            <v>25</v>
          </cell>
          <cell r="AD391">
            <v>0.53</v>
          </cell>
          <cell r="AF391">
            <v>2</v>
          </cell>
        </row>
        <row r="392">
          <cell r="C392" t="str">
            <v>E07000188</v>
          </cell>
          <cell r="D392" t="str">
            <v>Sedgemoor</v>
          </cell>
          <cell r="F392">
            <v>4</v>
          </cell>
          <cell r="G392">
            <v>49</v>
          </cell>
          <cell r="H392">
            <v>53</v>
          </cell>
          <cell r="I392">
            <v>0</v>
          </cell>
          <cell r="J392">
            <v>0</v>
          </cell>
          <cell r="K392">
            <v>0</v>
          </cell>
          <cell r="L392">
            <v>0</v>
          </cell>
          <cell r="M392">
            <v>0</v>
          </cell>
          <cell r="N392">
            <v>53</v>
          </cell>
          <cell r="P392">
            <v>1.08</v>
          </cell>
          <cell r="Q392">
            <v>7</v>
          </cell>
          <cell r="R392">
            <v>6</v>
          </cell>
          <cell r="S392">
            <v>41</v>
          </cell>
          <cell r="T392">
            <v>107</v>
          </cell>
          <cell r="V392">
            <v>4</v>
          </cell>
          <cell r="W392">
            <v>10</v>
          </cell>
          <cell r="X392">
            <v>0</v>
          </cell>
          <cell r="Y392">
            <v>0</v>
          </cell>
          <cell r="Z392">
            <v>0</v>
          </cell>
          <cell r="AB392">
            <v>14</v>
          </cell>
          <cell r="AD392">
            <v>0.28999999999999998</v>
          </cell>
          <cell r="AF392">
            <v>1</v>
          </cell>
        </row>
        <row r="393">
          <cell r="C393" t="str">
            <v>E07000189</v>
          </cell>
          <cell r="D393" t="str">
            <v>South Somerset</v>
          </cell>
          <cell r="F393">
            <v>4</v>
          </cell>
          <cell r="G393">
            <v>71</v>
          </cell>
          <cell r="H393">
            <v>272</v>
          </cell>
          <cell r="I393">
            <v>1</v>
          </cell>
          <cell r="J393">
            <v>0</v>
          </cell>
          <cell r="K393">
            <v>2</v>
          </cell>
          <cell r="L393">
            <v>0</v>
          </cell>
          <cell r="M393">
            <v>4</v>
          </cell>
          <cell r="N393">
            <v>281</v>
          </cell>
          <cell r="P393">
            <v>3.96</v>
          </cell>
          <cell r="Q393">
            <v>26</v>
          </cell>
          <cell r="R393">
            <v>6</v>
          </cell>
          <cell r="S393">
            <v>91</v>
          </cell>
          <cell r="T393">
            <v>404</v>
          </cell>
          <cell r="V393">
            <v>8</v>
          </cell>
          <cell r="W393">
            <v>5</v>
          </cell>
          <cell r="X393">
            <v>30</v>
          </cell>
          <cell r="Y393">
            <v>0</v>
          </cell>
          <cell r="Z393">
            <v>9</v>
          </cell>
          <cell r="AB393">
            <v>52</v>
          </cell>
          <cell r="AD393">
            <v>0.73</v>
          </cell>
          <cell r="AF393" t="str">
            <v>--</v>
          </cell>
        </row>
        <row r="394">
          <cell r="C394" t="str">
            <v>E07000190</v>
          </cell>
          <cell r="D394" t="str">
            <v>Taunton Deane</v>
          </cell>
          <cell r="F394">
            <v>4</v>
          </cell>
          <cell r="G394">
            <v>48</v>
          </cell>
          <cell r="H394">
            <v>127</v>
          </cell>
          <cell r="I394">
            <v>1</v>
          </cell>
          <cell r="J394">
            <v>1</v>
          </cell>
          <cell r="K394">
            <v>0</v>
          </cell>
          <cell r="L394">
            <v>0</v>
          </cell>
          <cell r="M394">
            <v>4</v>
          </cell>
          <cell r="N394">
            <v>134</v>
          </cell>
          <cell r="P394">
            <v>2.79</v>
          </cell>
          <cell r="Q394">
            <v>3</v>
          </cell>
          <cell r="R394">
            <v>7</v>
          </cell>
          <cell r="S394">
            <v>37</v>
          </cell>
          <cell r="T394">
            <v>181</v>
          </cell>
          <cell r="V394">
            <v>10</v>
          </cell>
          <cell r="W394">
            <v>0</v>
          </cell>
          <cell r="X394">
            <v>23</v>
          </cell>
          <cell r="Y394">
            <v>0</v>
          </cell>
          <cell r="Z394">
            <v>0</v>
          </cell>
          <cell r="AB394">
            <v>33</v>
          </cell>
          <cell r="AD394">
            <v>0.69</v>
          </cell>
          <cell r="AF394">
            <v>13</v>
          </cell>
        </row>
        <row r="395">
          <cell r="C395" t="str">
            <v>E07000191</v>
          </cell>
          <cell r="D395" t="str">
            <v>West Somerset</v>
          </cell>
          <cell r="F395">
            <v>4</v>
          </cell>
          <cell r="G395">
            <v>16</v>
          </cell>
          <cell r="H395">
            <v>28</v>
          </cell>
          <cell r="I395">
            <v>0</v>
          </cell>
          <cell r="J395">
            <v>0</v>
          </cell>
          <cell r="K395">
            <v>0</v>
          </cell>
          <cell r="L395">
            <v>0</v>
          </cell>
          <cell r="M395">
            <v>0</v>
          </cell>
          <cell r="N395">
            <v>28</v>
          </cell>
          <cell r="P395">
            <v>1.75</v>
          </cell>
          <cell r="Q395">
            <v>11</v>
          </cell>
          <cell r="R395">
            <v>67</v>
          </cell>
          <cell r="S395">
            <v>58</v>
          </cell>
          <cell r="T395">
            <v>164</v>
          </cell>
          <cell r="V395">
            <v>2</v>
          </cell>
          <cell r="W395">
            <v>0</v>
          </cell>
          <cell r="X395">
            <v>0</v>
          </cell>
          <cell r="Y395">
            <v>0</v>
          </cell>
          <cell r="Z395">
            <v>5</v>
          </cell>
          <cell r="AB395">
            <v>7</v>
          </cell>
          <cell r="AD395">
            <v>0.44</v>
          </cell>
          <cell r="AF395">
            <v>0</v>
          </cell>
        </row>
      </sheetData>
      <sheetData sheetId="7">
        <row r="14">
          <cell r="C14" t="str">
            <v>England</v>
          </cell>
          <cell r="D14" t="str">
            <v>England</v>
          </cell>
          <cell r="G14">
            <v>21731</v>
          </cell>
          <cell r="H14">
            <v>33410</v>
          </cell>
          <cell r="I14">
            <v>7130</v>
          </cell>
          <cell r="J14">
            <v>3410</v>
          </cell>
          <cell r="K14">
            <v>1640</v>
          </cell>
          <cell r="L14">
            <v>2270</v>
          </cell>
          <cell r="M14">
            <v>2430</v>
          </cell>
          <cell r="N14">
            <v>50290</v>
          </cell>
          <cell r="P14">
            <v>2.31</v>
          </cell>
          <cell r="Q14">
            <v>7920</v>
          </cell>
          <cell r="R14">
            <v>19680</v>
          </cell>
          <cell r="S14">
            <v>30830</v>
          </cell>
          <cell r="T14">
            <v>108720</v>
          </cell>
          <cell r="V14">
            <v>3960</v>
          </cell>
          <cell r="W14">
            <v>4360</v>
          </cell>
          <cell r="X14">
            <v>8270</v>
          </cell>
          <cell r="Y14">
            <v>26040</v>
          </cell>
          <cell r="Z14">
            <v>7810</v>
          </cell>
          <cell r="AB14">
            <v>50430</v>
          </cell>
          <cell r="AD14">
            <v>2.3199999999999998</v>
          </cell>
          <cell r="AF14">
            <v>5400</v>
          </cell>
        </row>
        <row r="15">
          <cell r="C15" t="str">
            <v>Rest of England</v>
          </cell>
          <cell r="D15" t="str">
            <v>Rest of England</v>
          </cell>
          <cell r="G15">
            <v>18487</v>
          </cell>
          <cell r="H15">
            <v>29150</v>
          </cell>
          <cell r="I15">
            <v>2710</v>
          </cell>
          <cell r="J15">
            <v>2050</v>
          </cell>
          <cell r="K15">
            <v>1120</v>
          </cell>
          <cell r="L15">
            <v>1010</v>
          </cell>
          <cell r="M15">
            <v>1520</v>
          </cell>
          <cell r="N15">
            <v>37570</v>
          </cell>
          <cell r="P15">
            <v>2.032238870557689</v>
          </cell>
          <cell r="Q15">
            <v>6030</v>
          </cell>
          <cell r="R15">
            <v>15640</v>
          </cell>
          <cell r="S15">
            <v>22650</v>
          </cell>
          <cell r="T15">
            <v>81890</v>
          </cell>
          <cell r="V15">
            <v>2080</v>
          </cell>
          <cell r="W15">
            <v>2170</v>
          </cell>
          <cell r="X15">
            <v>4360</v>
          </cell>
          <cell r="Y15">
            <v>3620</v>
          </cell>
          <cell r="Z15">
            <v>1460</v>
          </cell>
          <cell r="AB15">
            <v>13690</v>
          </cell>
          <cell r="AC15">
            <v>0</v>
          </cell>
          <cell r="AD15">
            <v>0.74052036566235735</v>
          </cell>
          <cell r="AF15">
            <v>4250</v>
          </cell>
        </row>
        <row r="16">
          <cell r="C16" t="str">
            <v>London</v>
          </cell>
          <cell r="D16" t="str">
            <v>London</v>
          </cell>
          <cell r="E16" t="str">
            <v>E12000007</v>
          </cell>
          <cell r="G16">
            <v>3244</v>
          </cell>
          <cell r="H16">
            <v>4260</v>
          </cell>
          <cell r="I16">
            <v>4420</v>
          </cell>
          <cell r="J16">
            <v>1360</v>
          </cell>
          <cell r="K16">
            <v>520</v>
          </cell>
          <cell r="L16">
            <v>1260</v>
          </cell>
          <cell r="M16">
            <v>910</v>
          </cell>
          <cell r="N16">
            <v>12720</v>
          </cell>
          <cell r="P16">
            <v>3.92</v>
          </cell>
          <cell r="Q16">
            <v>1890</v>
          </cell>
          <cell r="R16">
            <v>4040</v>
          </cell>
          <cell r="S16">
            <v>8180</v>
          </cell>
          <cell r="T16">
            <v>26830</v>
          </cell>
          <cell r="V16">
            <v>1880</v>
          </cell>
          <cell r="W16">
            <v>2190</v>
          </cell>
          <cell r="X16">
            <v>3910</v>
          </cell>
          <cell r="Y16">
            <v>22420</v>
          </cell>
          <cell r="Z16">
            <v>6350</v>
          </cell>
          <cell r="AB16">
            <v>36740</v>
          </cell>
          <cell r="AD16">
            <v>11.33</v>
          </cell>
          <cell r="AF16">
            <v>1150</v>
          </cell>
        </row>
        <row r="18">
          <cell r="C18" t="str">
            <v>E12000001</v>
          </cell>
          <cell r="D18" t="str">
            <v>North East</v>
          </cell>
          <cell r="G18">
            <v>1112</v>
          </cell>
          <cell r="H18">
            <v>1630</v>
          </cell>
          <cell r="I18">
            <v>30</v>
          </cell>
          <cell r="J18">
            <v>70</v>
          </cell>
          <cell r="K18">
            <v>20</v>
          </cell>
          <cell r="L18">
            <v>20</v>
          </cell>
          <cell r="M18">
            <v>20</v>
          </cell>
          <cell r="N18">
            <v>1800</v>
          </cell>
          <cell r="P18">
            <v>1.62</v>
          </cell>
          <cell r="Q18">
            <v>210</v>
          </cell>
          <cell r="R18">
            <v>1270</v>
          </cell>
          <cell r="S18">
            <v>1340</v>
          </cell>
          <cell r="T18">
            <v>4630</v>
          </cell>
          <cell r="V18">
            <v>60</v>
          </cell>
          <cell r="W18">
            <v>20</v>
          </cell>
          <cell r="X18">
            <v>120</v>
          </cell>
          <cell r="Y18">
            <v>0</v>
          </cell>
          <cell r="Z18">
            <v>0</v>
          </cell>
          <cell r="AB18">
            <v>210</v>
          </cell>
          <cell r="AD18">
            <v>0.19</v>
          </cell>
          <cell r="AF18">
            <v>450</v>
          </cell>
        </row>
        <row r="20">
          <cell r="C20" t="str">
            <v>E06000047</v>
          </cell>
          <cell r="D20" t="str">
            <v>County Durham UA</v>
          </cell>
          <cell r="F20">
            <v>4</v>
          </cell>
          <cell r="G20">
            <v>216</v>
          </cell>
          <cell r="H20">
            <v>405</v>
          </cell>
          <cell r="I20">
            <v>3</v>
          </cell>
          <cell r="J20">
            <v>7</v>
          </cell>
          <cell r="K20">
            <v>2</v>
          </cell>
          <cell r="L20">
            <v>3</v>
          </cell>
          <cell r="M20">
            <v>5</v>
          </cell>
          <cell r="N20">
            <v>425</v>
          </cell>
          <cell r="P20">
            <v>1.97</v>
          </cell>
          <cell r="Q20">
            <v>34</v>
          </cell>
          <cell r="R20">
            <v>137</v>
          </cell>
          <cell r="S20">
            <v>254</v>
          </cell>
          <cell r="T20">
            <v>850</v>
          </cell>
          <cell r="V20">
            <v>9</v>
          </cell>
          <cell r="W20">
            <v>3</v>
          </cell>
          <cell r="X20">
            <v>13</v>
          </cell>
          <cell r="Y20">
            <v>0</v>
          </cell>
          <cell r="Z20">
            <v>0</v>
          </cell>
          <cell r="AB20">
            <v>25</v>
          </cell>
          <cell r="AD20">
            <v>0.12</v>
          </cell>
          <cell r="AF20">
            <v>113</v>
          </cell>
        </row>
        <row r="21">
          <cell r="C21" t="str">
            <v>E06000005</v>
          </cell>
          <cell r="D21" t="str">
            <v>Darlington UA</v>
          </cell>
          <cell r="F21">
            <v>4</v>
          </cell>
          <cell r="G21">
            <v>44</v>
          </cell>
          <cell r="H21">
            <v>15</v>
          </cell>
          <cell r="I21">
            <v>0</v>
          </cell>
          <cell r="J21">
            <v>0</v>
          </cell>
          <cell r="K21">
            <v>0</v>
          </cell>
          <cell r="L21">
            <v>0</v>
          </cell>
          <cell r="M21">
            <v>0</v>
          </cell>
          <cell r="N21">
            <v>15</v>
          </cell>
          <cell r="P21">
            <v>0.34</v>
          </cell>
          <cell r="Q21">
            <v>15</v>
          </cell>
          <cell r="R21">
            <v>2</v>
          </cell>
          <cell r="S21">
            <v>5</v>
          </cell>
          <cell r="T21">
            <v>37</v>
          </cell>
          <cell r="V21">
            <v>0</v>
          </cell>
          <cell r="W21">
            <v>0</v>
          </cell>
          <cell r="X21">
            <v>0</v>
          </cell>
          <cell r="Y21">
            <v>0</v>
          </cell>
          <cell r="Z21">
            <v>0</v>
          </cell>
          <cell r="AB21">
            <v>0</v>
          </cell>
          <cell r="AD21">
            <v>0</v>
          </cell>
          <cell r="AF21">
            <v>0</v>
          </cell>
        </row>
        <row r="22">
          <cell r="C22" t="str">
            <v>E06000001</v>
          </cell>
          <cell r="D22" t="str">
            <v>Hartlepool UA</v>
          </cell>
          <cell r="F22">
            <v>4</v>
          </cell>
          <cell r="G22">
            <v>39</v>
          </cell>
          <cell r="H22">
            <v>15</v>
          </cell>
          <cell r="I22">
            <v>0</v>
          </cell>
          <cell r="J22">
            <v>0</v>
          </cell>
          <cell r="K22">
            <v>2</v>
          </cell>
          <cell r="L22">
            <v>2</v>
          </cell>
          <cell r="M22">
            <v>0</v>
          </cell>
          <cell r="N22">
            <v>19</v>
          </cell>
          <cell r="P22">
            <v>0.49</v>
          </cell>
          <cell r="Q22">
            <v>4</v>
          </cell>
          <cell r="R22">
            <v>4</v>
          </cell>
          <cell r="S22">
            <v>0</v>
          </cell>
          <cell r="T22">
            <v>27</v>
          </cell>
          <cell r="V22">
            <v>0</v>
          </cell>
          <cell r="W22">
            <v>0</v>
          </cell>
          <cell r="X22">
            <v>0</v>
          </cell>
          <cell r="Y22">
            <v>0</v>
          </cell>
          <cell r="Z22">
            <v>0</v>
          </cell>
          <cell r="AB22">
            <v>0</v>
          </cell>
          <cell r="AD22">
            <v>0</v>
          </cell>
          <cell r="AF22">
            <v>6</v>
          </cell>
        </row>
        <row r="23">
          <cell r="C23" t="str">
            <v>E06000002</v>
          </cell>
          <cell r="D23" t="str">
            <v>Middlesbrough UA</v>
          </cell>
          <cell r="F23">
            <v>4</v>
          </cell>
          <cell r="G23">
            <v>58</v>
          </cell>
          <cell r="H23">
            <v>76</v>
          </cell>
          <cell r="I23">
            <v>2</v>
          </cell>
          <cell r="J23">
            <v>5</v>
          </cell>
          <cell r="K23">
            <v>3</v>
          </cell>
          <cell r="L23">
            <v>0</v>
          </cell>
          <cell r="M23">
            <v>1</v>
          </cell>
          <cell r="N23">
            <v>87</v>
          </cell>
          <cell r="P23">
            <v>1.5</v>
          </cell>
          <cell r="Q23">
            <v>15</v>
          </cell>
          <cell r="R23">
            <v>4</v>
          </cell>
          <cell r="S23">
            <v>59</v>
          </cell>
          <cell r="T23">
            <v>165</v>
          </cell>
          <cell r="V23">
            <v>10</v>
          </cell>
          <cell r="W23">
            <v>0</v>
          </cell>
          <cell r="X23">
            <v>0</v>
          </cell>
          <cell r="Y23">
            <v>2</v>
          </cell>
          <cell r="Z23">
            <v>2</v>
          </cell>
          <cell r="AB23">
            <v>14</v>
          </cell>
          <cell r="AD23">
            <v>0.24</v>
          </cell>
          <cell r="AF23">
            <v>22</v>
          </cell>
        </row>
        <row r="24">
          <cell r="C24" t="str">
            <v>E06000048</v>
          </cell>
          <cell r="D24" t="str">
            <v>Northumberland UA</v>
          </cell>
          <cell r="F24">
            <v>4</v>
          </cell>
          <cell r="G24">
            <v>136</v>
          </cell>
          <cell r="H24">
            <v>227</v>
          </cell>
          <cell r="I24">
            <v>0</v>
          </cell>
          <cell r="J24">
            <v>1</v>
          </cell>
          <cell r="K24">
            <v>0</v>
          </cell>
          <cell r="L24">
            <v>0</v>
          </cell>
          <cell r="M24">
            <v>1</v>
          </cell>
          <cell r="N24">
            <v>229</v>
          </cell>
          <cell r="P24">
            <v>1.68</v>
          </cell>
          <cell r="Q24">
            <v>18</v>
          </cell>
          <cell r="R24">
            <v>138</v>
          </cell>
          <cell r="S24">
            <v>155</v>
          </cell>
          <cell r="T24">
            <v>540</v>
          </cell>
          <cell r="V24">
            <v>0</v>
          </cell>
          <cell r="W24">
            <v>10</v>
          </cell>
          <cell r="X24">
            <v>6</v>
          </cell>
          <cell r="Y24">
            <v>0</v>
          </cell>
          <cell r="Z24">
            <v>0</v>
          </cell>
          <cell r="AB24">
            <v>16</v>
          </cell>
          <cell r="AD24">
            <v>0.12</v>
          </cell>
          <cell r="AF24">
            <v>126</v>
          </cell>
        </row>
        <row r="25">
          <cell r="C25" t="str">
            <v>E06000003</v>
          </cell>
          <cell r="D25" t="str">
            <v>Redcar and Cleveland UA</v>
          </cell>
          <cell r="F25">
            <v>4</v>
          </cell>
          <cell r="G25">
            <v>58</v>
          </cell>
          <cell r="H25">
            <v>12</v>
          </cell>
          <cell r="I25">
            <v>0</v>
          </cell>
          <cell r="J25">
            <v>0</v>
          </cell>
          <cell r="K25">
            <v>0</v>
          </cell>
          <cell r="L25">
            <v>0</v>
          </cell>
          <cell r="M25">
            <v>0</v>
          </cell>
          <cell r="N25">
            <v>12</v>
          </cell>
          <cell r="P25">
            <v>0.21</v>
          </cell>
          <cell r="Q25">
            <v>11</v>
          </cell>
          <cell r="R25">
            <v>6</v>
          </cell>
          <cell r="S25">
            <v>25</v>
          </cell>
          <cell r="T25">
            <v>54</v>
          </cell>
          <cell r="V25">
            <v>6</v>
          </cell>
          <cell r="W25">
            <v>1</v>
          </cell>
          <cell r="X25">
            <v>2</v>
          </cell>
          <cell r="Y25">
            <v>2</v>
          </cell>
          <cell r="Z25">
            <v>0</v>
          </cell>
          <cell r="AB25">
            <v>11</v>
          </cell>
          <cell r="AD25">
            <v>0.19</v>
          </cell>
          <cell r="AF25">
            <v>0</v>
          </cell>
        </row>
        <row r="26">
          <cell r="C26" t="str">
            <v>E06000004</v>
          </cell>
          <cell r="D26" t="str">
            <v>Stockton-on-Tees UA</v>
          </cell>
          <cell r="F26">
            <v>4</v>
          </cell>
          <cell r="G26">
            <v>79</v>
          </cell>
          <cell r="H26">
            <v>66</v>
          </cell>
          <cell r="I26">
            <v>6</v>
          </cell>
          <cell r="J26">
            <v>12</v>
          </cell>
          <cell r="K26">
            <v>0</v>
          </cell>
          <cell r="L26">
            <v>0</v>
          </cell>
          <cell r="M26">
            <v>1</v>
          </cell>
          <cell r="N26">
            <v>85</v>
          </cell>
          <cell r="P26">
            <v>1.08</v>
          </cell>
          <cell r="Q26">
            <v>7</v>
          </cell>
          <cell r="R26">
            <v>116</v>
          </cell>
          <cell r="S26">
            <v>62</v>
          </cell>
          <cell r="T26">
            <v>270</v>
          </cell>
          <cell r="V26">
            <v>22</v>
          </cell>
          <cell r="W26">
            <v>1</v>
          </cell>
          <cell r="X26">
            <v>30</v>
          </cell>
          <cell r="Y26">
            <v>0</v>
          </cell>
          <cell r="Z26">
            <v>0</v>
          </cell>
          <cell r="AB26">
            <v>53</v>
          </cell>
          <cell r="AD26">
            <v>0.67</v>
          </cell>
          <cell r="AF26">
            <v>21</v>
          </cell>
        </row>
        <row r="28">
          <cell r="C28" t="str">
            <v>E11000004</v>
          </cell>
          <cell r="D28" t="str">
            <v>Tyne and Wear</v>
          </cell>
        </row>
        <row r="29">
          <cell r="C29" t="str">
            <v>E08000020</v>
          </cell>
          <cell r="D29" t="str">
            <v>Gateshead</v>
          </cell>
          <cell r="F29">
            <v>4</v>
          </cell>
          <cell r="G29">
            <v>85</v>
          </cell>
          <cell r="H29">
            <v>138</v>
          </cell>
          <cell r="I29">
            <v>6</v>
          </cell>
          <cell r="J29">
            <v>4</v>
          </cell>
          <cell r="K29">
            <v>5</v>
          </cell>
          <cell r="L29">
            <v>3</v>
          </cell>
          <cell r="M29">
            <v>2</v>
          </cell>
          <cell r="N29">
            <v>158</v>
          </cell>
          <cell r="P29">
            <v>1.86</v>
          </cell>
          <cell r="Q29">
            <v>18</v>
          </cell>
          <cell r="R29">
            <v>289</v>
          </cell>
          <cell r="S29">
            <v>19</v>
          </cell>
          <cell r="T29">
            <v>484</v>
          </cell>
          <cell r="V29">
            <v>0</v>
          </cell>
          <cell r="W29">
            <v>0</v>
          </cell>
          <cell r="X29">
            <v>13</v>
          </cell>
          <cell r="Y29">
            <v>0</v>
          </cell>
          <cell r="Z29">
            <v>0</v>
          </cell>
          <cell r="AB29">
            <v>13</v>
          </cell>
          <cell r="AD29">
            <v>0.15</v>
          </cell>
          <cell r="AF29">
            <v>22</v>
          </cell>
        </row>
        <row r="30">
          <cell r="C30" t="str">
            <v>E08000021</v>
          </cell>
          <cell r="D30" t="str">
            <v>Newcastle upon Tyne</v>
          </cell>
          <cell r="F30">
            <v>4</v>
          </cell>
          <cell r="G30">
            <v>119</v>
          </cell>
          <cell r="H30">
            <v>161</v>
          </cell>
          <cell r="I30">
            <v>7</v>
          </cell>
          <cell r="J30">
            <v>28</v>
          </cell>
          <cell r="K30">
            <v>3</v>
          </cell>
          <cell r="L30">
            <v>5</v>
          </cell>
          <cell r="M30">
            <v>0</v>
          </cell>
          <cell r="N30">
            <v>204</v>
          </cell>
          <cell r="P30">
            <v>1.71</v>
          </cell>
          <cell r="Q30">
            <v>11</v>
          </cell>
          <cell r="R30">
            <v>522</v>
          </cell>
          <cell r="S30">
            <v>585</v>
          </cell>
          <cell r="T30">
            <v>1322</v>
          </cell>
          <cell r="V30">
            <v>0</v>
          </cell>
          <cell r="W30">
            <v>9</v>
          </cell>
          <cell r="X30">
            <v>20</v>
          </cell>
          <cell r="Y30">
            <v>0</v>
          </cell>
          <cell r="Z30">
            <v>0</v>
          </cell>
          <cell r="AB30">
            <v>29</v>
          </cell>
          <cell r="AD30">
            <v>0.24</v>
          </cell>
          <cell r="AF30">
            <v>33</v>
          </cell>
        </row>
        <row r="31">
          <cell r="C31" t="str">
            <v>E08000022</v>
          </cell>
          <cell r="D31" t="str">
            <v>North Tyneside</v>
          </cell>
          <cell r="F31">
            <v>4</v>
          </cell>
          <cell r="G31">
            <v>89</v>
          </cell>
          <cell r="H31">
            <v>113</v>
          </cell>
          <cell r="I31">
            <v>0</v>
          </cell>
          <cell r="J31">
            <v>1</v>
          </cell>
          <cell r="K31">
            <v>1</v>
          </cell>
          <cell r="L31">
            <v>2</v>
          </cell>
          <cell r="M31">
            <v>11</v>
          </cell>
          <cell r="N31">
            <v>128</v>
          </cell>
          <cell r="P31">
            <v>1.44</v>
          </cell>
          <cell r="Q31">
            <v>42</v>
          </cell>
          <cell r="R31">
            <v>35</v>
          </cell>
          <cell r="S31">
            <v>31</v>
          </cell>
          <cell r="T31">
            <v>236</v>
          </cell>
          <cell r="V31">
            <v>0</v>
          </cell>
          <cell r="W31">
            <v>0</v>
          </cell>
          <cell r="X31">
            <v>28</v>
          </cell>
          <cell r="Y31">
            <v>0</v>
          </cell>
          <cell r="Z31">
            <v>0</v>
          </cell>
          <cell r="AB31">
            <v>28</v>
          </cell>
          <cell r="AD31">
            <v>0.31</v>
          </cell>
          <cell r="AF31">
            <v>31</v>
          </cell>
        </row>
        <row r="32">
          <cell r="C32" t="str">
            <v>E08000023</v>
          </cell>
          <cell r="D32" t="str">
            <v>South Tyneside</v>
          </cell>
          <cell r="F32">
            <v>4</v>
          </cell>
          <cell r="G32">
            <v>68</v>
          </cell>
          <cell r="H32">
            <v>329</v>
          </cell>
          <cell r="I32">
            <v>4</v>
          </cell>
          <cell r="J32">
            <v>4</v>
          </cell>
          <cell r="K32">
            <v>5</v>
          </cell>
          <cell r="L32">
            <v>8</v>
          </cell>
          <cell r="M32">
            <v>3</v>
          </cell>
          <cell r="N32">
            <v>353</v>
          </cell>
          <cell r="P32">
            <v>5.19</v>
          </cell>
          <cell r="Q32">
            <v>26</v>
          </cell>
          <cell r="R32">
            <v>18</v>
          </cell>
          <cell r="S32">
            <v>135</v>
          </cell>
          <cell r="T32">
            <v>532</v>
          </cell>
          <cell r="V32">
            <v>1</v>
          </cell>
          <cell r="W32">
            <v>0</v>
          </cell>
          <cell r="X32">
            <v>11</v>
          </cell>
          <cell r="Y32">
            <v>0</v>
          </cell>
          <cell r="Z32">
            <v>0</v>
          </cell>
          <cell r="AB32">
            <v>12</v>
          </cell>
          <cell r="AD32">
            <v>0.18</v>
          </cell>
          <cell r="AF32">
            <v>39</v>
          </cell>
        </row>
        <row r="33">
          <cell r="C33" t="str">
            <v>E08000024</v>
          </cell>
          <cell r="D33" t="str">
            <v>Sunderland</v>
          </cell>
          <cell r="F33">
            <v>4</v>
          </cell>
          <cell r="G33">
            <v>121</v>
          </cell>
          <cell r="H33">
            <v>75</v>
          </cell>
          <cell r="I33">
            <v>0</v>
          </cell>
          <cell r="J33">
            <v>6</v>
          </cell>
          <cell r="K33">
            <v>1</v>
          </cell>
          <cell r="L33">
            <v>0</v>
          </cell>
          <cell r="M33">
            <v>0</v>
          </cell>
          <cell r="N33">
            <v>82</v>
          </cell>
          <cell r="P33">
            <v>0.68</v>
          </cell>
          <cell r="Q33">
            <v>10</v>
          </cell>
          <cell r="R33">
            <v>3</v>
          </cell>
          <cell r="S33">
            <v>14</v>
          </cell>
          <cell r="T33">
            <v>109</v>
          </cell>
          <cell r="V33">
            <v>8</v>
          </cell>
          <cell r="W33">
            <v>0</v>
          </cell>
          <cell r="X33">
            <v>0</v>
          </cell>
          <cell r="Y33">
            <v>0</v>
          </cell>
          <cell r="Z33">
            <v>0</v>
          </cell>
          <cell r="AB33">
            <v>8</v>
          </cell>
          <cell r="AD33">
            <v>7.0000000000000007E-2</v>
          </cell>
          <cell r="AF33">
            <v>37</v>
          </cell>
        </row>
        <row r="35">
          <cell r="C35" t="str">
            <v>E12000002</v>
          </cell>
          <cell r="D35" t="str">
            <v>North West</v>
          </cell>
          <cell r="G35">
            <v>2935</v>
          </cell>
          <cell r="H35">
            <v>3280</v>
          </cell>
          <cell r="I35">
            <v>280</v>
          </cell>
          <cell r="J35">
            <v>250</v>
          </cell>
          <cell r="K35">
            <v>90</v>
          </cell>
          <cell r="L35">
            <v>140</v>
          </cell>
          <cell r="M35">
            <v>140</v>
          </cell>
          <cell r="N35">
            <v>4190</v>
          </cell>
          <cell r="P35">
            <v>1.43</v>
          </cell>
          <cell r="Q35">
            <v>780</v>
          </cell>
          <cell r="R35">
            <v>3000</v>
          </cell>
          <cell r="S35">
            <v>3490</v>
          </cell>
          <cell r="T35">
            <v>11460</v>
          </cell>
          <cell r="V35">
            <v>140</v>
          </cell>
          <cell r="W35">
            <v>340</v>
          </cell>
          <cell r="X35">
            <v>390</v>
          </cell>
          <cell r="Y35">
            <v>10</v>
          </cell>
          <cell r="Z35">
            <v>230</v>
          </cell>
          <cell r="AB35">
            <v>1100</v>
          </cell>
          <cell r="AD35">
            <v>0.37</v>
          </cell>
          <cell r="AF35">
            <v>420</v>
          </cell>
        </row>
        <row r="37">
          <cell r="C37" t="str">
            <v>E06000008</v>
          </cell>
          <cell r="D37" t="str">
            <v>Blackburn with Darwen UA</v>
          </cell>
          <cell r="F37">
            <v>4</v>
          </cell>
          <cell r="G37">
            <v>54</v>
          </cell>
          <cell r="H37">
            <v>14</v>
          </cell>
          <cell r="I37">
            <v>1</v>
          </cell>
          <cell r="J37">
            <v>9</v>
          </cell>
          <cell r="K37">
            <v>1</v>
          </cell>
          <cell r="L37">
            <v>2</v>
          </cell>
          <cell r="M37">
            <v>0</v>
          </cell>
          <cell r="N37">
            <v>27</v>
          </cell>
          <cell r="P37">
            <v>0.5</v>
          </cell>
          <cell r="Q37">
            <v>8</v>
          </cell>
          <cell r="R37">
            <v>11</v>
          </cell>
          <cell r="S37">
            <v>63</v>
          </cell>
          <cell r="T37">
            <v>109</v>
          </cell>
          <cell r="V37">
            <v>0</v>
          </cell>
          <cell r="W37">
            <v>0</v>
          </cell>
          <cell r="X37">
            <v>0</v>
          </cell>
          <cell r="Y37">
            <v>0</v>
          </cell>
          <cell r="Z37">
            <v>6</v>
          </cell>
          <cell r="AB37">
            <v>6</v>
          </cell>
          <cell r="AD37">
            <v>0.11</v>
          </cell>
          <cell r="AF37">
            <v>5</v>
          </cell>
        </row>
        <row r="38">
          <cell r="C38" t="str">
            <v>E06000009</v>
          </cell>
          <cell r="D38" t="str">
            <v>Blackpool UA</v>
          </cell>
          <cell r="F38">
            <v>4</v>
          </cell>
          <cell r="G38">
            <v>63</v>
          </cell>
          <cell r="H38">
            <v>30</v>
          </cell>
          <cell r="I38">
            <v>0</v>
          </cell>
          <cell r="J38">
            <v>0</v>
          </cell>
          <cell r="K38">
            <v>0</v>
          </cell>
          <cell r="L38">
            <v>0</v>
          </cell>
          <cell r="M38">
            <v>0</v>
          </cell>
          <cell r="N38">
            <v>30</v>
          </cell>
          <cell r="P38">
            <v>0.48</v>
          </cell>
          <cell r="Q38">
            <v>23</v>
          </cell>
          <cell r="R38">
            <v>372</v>
          </cell>
          <cell r="S38">
            <v>10</v>
          </cell>
          <cell r="T38">
            <v>435</v>
          </cell>
          <cell r="V38">
            <v>0</v>
          </cell>
          <cell r="W38">
            <v>22</v>
          </cell>
          <cell r="X38">
            <v>0</v>
          </cell>
          <cell r="Y38">
            <v>0</v>
          </cell>
          <cell r="Z38">
            <v>0</v>
          </cell>
          <cell r="AB38">
            <v>22</v>
          </cell>
          <cell r="AD38">
            <v>0.35</v>
          </cell>
          <cell r="AF38">
            <v>1</v>
          </cell>
        </row>
        <row r="39">
          <cell r="C39" t="str">
            <v>E06000049</v>
          </cell>
          <cell r="D39" t="str">
            <v>Cheshire East UA</v>
          </cell>
          <cell r="F39">
            <v>4</v>
          </cell>
          <cell r="G39">
            <v>155</v>
          </cell>
          <cell r="H39">
            <v>102</v>
          </cell>
          <cell r="I39">
            <v>4</v>
          </cell>
          <cell r="J39">
            <v>0</v>
          </cell>
          <cell r="K39">
            <v>2</v>
          </cell>
          <cell r="L39">
            <v>3</v>
          </cell>
          <cell r="M39">
            <v>0</v>
          </cell>
          <cell r="N39">
            <v>111</v>
          </cell>
          <cell r="P39">
            <v>0.72</v>
          </cell>
          <cell r="Q39">
            <v>30</v>
          </cell>
          <cell r="R39">
            <v>15</v>
          </cell>
          <cell r="S39">
            <v>6</v>
          </cell>
          <cell r="T39">
            <v>162</v>
          </cell>
          <cell r="V39">
            <v>7</v>
          </cell>
          <cell r="W39">
            <v>8</v>
          </cell>
          <cell r="X39">
            <v>5</v>
          </cell>
          <cell r="Y39">
            <v>0</v>
          </cell>
          <cell r="Z39">
            <v>0</v>
          </cell>
          <cell r="AB39">
            <v>20</v>
          </cell>
          <cell r="AD39">
            <v>0.13</v>
          </cell>
          <cell r="AF39">
            <v>8</v>
          </cell>
        </row>
        <row r="40">
          <cell r="C40" t="str">
            <v>E06000050</v>
          </cell>
          <cell r="D40" t="str">
            <v>Cheshire West and Chester UA</v>
          </cell>
          <cell r="F40">
            <v>4</v>
          </cell>
          <cell r="G40">
            <v>137</v>
          </cell>
          <cell r="H40">
            <v>96</v>
          </cell>
          <cell r="I40">
            <v>1</v>
          </cell>
          <cell r="J40">
            <v>1</v>
          </cell>
          <cell r="K40">
            <v>1</v>
          </cell>
          <cell r="L40">
            <v>1</v>
          </cell>
          <cell r="M40">
            <v>0</v>
          </cell>
          <cell r="N40">
            <v>100</v>
          </cell>
          <cell r="P40">
            <v>0.73</v>
          </cell>
          <cell r="Q40">
            <v>17</v>
          </cell>
          <cell r="R40">
            <v>25</v>
          </cell>
          <cell r="S40">
            <v>134</v>
          </cell>
          <cell r="T40">
            <v>276</v>
          </cell>
          <cell r="V40">
            <v>17</v>
          </cell>
          <cell r="W40">
            <v>8</v>
          </cell>
          <cell r="X40">
            <v>21</v>
          </cell>
          <cell r="Y40">
            <v>0</v>
          </cell>
          <cell r="Z40">
            <v>0</v>
          </cell>
          <cell r="AB40">
            <v>46</v>
          </cell>
          <cell r="AD40">
            <v>0.34</v>
          </cell>
          <cell r="AF40">
            <v>15</v>
          </cell>
        </row>
        <row r="41">
          <cell r="C41" t="str">
            <v>E06000006</v>
          </cell>
          <cell r="D41" t="str">
            <v>Halton UA</v>
          </cell>
          <cell r="F41">
            <v>4</v>
          </cell>
          <cell r="G41">
            <v>49</v>
          </cell>
          <cell r="H41">
            <v>60</v>
          </cell>
          <cell r="I41">
            <v>0</v>
          </cell>
          <cell r="J41">
            <v>0</v>
          </cell>
          <cell r="K41">
            <v>0</v>
          </cell>
          <cell r="L41">
            <v>1</v>
          </cell>
          <cell r="M41">
            <v>3</v>
          </cell>
          <cell r="N41">
            <v>64</v>
          </cell>
          <cell r="P41">
            <v>1.31</v>
          </cell>
          <cell r="Q41">
            <v>33</v>
          </cell>
          <cell r="R41">
            <v>18</v>
          </cell>
          <cell r="S41">
            <v>37</v>
          </cell>
          <cell r="T41">
            <v>152</v>
          </cell>
          <cell r="V41">
            <v>0</v>
          </cell>
          <cell r="W41">
            <v>5</v>
          </cell>
          <cell r="X41">
            <v>0</v>
          </cell>
          <cell r="Y41">
            <v>5</v>
          </cell>
          <cell r="Z41">
            <v>0</v>
          </cell>
          <cell r="AB41">
            <v>10</v>
          </cell>
          <cell r="AD41">
            <v>0.2</v>
          </cell>
          <cell r="AF41">
            <v>9</v>
          </cell>
        </row>
        <row r="42">
          <cell r="C42" t="str">
            <v>E06000007</v>
          </cell>
          <cell r="D42" t="str">
            <v>Warrington UA</v>
          </cell>
          <cell r="F42">
            <v>4</v>
          </cell>
          <cell r="G42">
            <v>82</v>
          </cell>
          <cell r="H42">
            <v>129</v>
          </cell>
          <cell r="I42">
            <v>0</v>
          </cell>
          <cell r="J42">
            <v>1</v>
          </cell>
          <cell r="K42">
            <v>1</v>
          </cell>
          <cell r="L42">
            <v>2</v>
          </cell>
          <cell r="M42">
            <v>7</v>
          </cell>
          <cell r="N42">
            <v>140</v>
          </cell>
          <cell r="P42">
            <v>1.71</v>
          </cell>
          <cell r="Q42">
            <v>4</v>
          </cell>
          <cell r="R42">
            <v>2</v>
          </cell>
          <cell r="S42">
            <v>9</v>
          </cell>
          <cell r="T42">
            <v>155</v>
          </cell>
          <cell r="V42">
            <v>6</v>
          </cell>
          <cell r="W42">
            <v>1</v>
          </cell>
          <cell r="X42">
            <v>3</v>
          </cell>
          <cell r="Y42">
            <v>0</v>
          </cell>
          <cell r="Z42">
            <v>11</v>
          </cell>
          <cell r="AB42">
            <v>21</v>
          </cell>
          <cell r="AD42">
            <v>0.26</v>
          </cell>
          <cell r="AF42">
            <v>50</v>
          </cell>
        </row>
        <row r="44">
          <cell r="C44" t="str">
            <v>E10000006</v>
          </cell>
          <cell r="D44" t="str">
            <v>Cumbria</v>
          </cell>
        </row>
        <row r="45">
          <cell r="C45" t="str">
            <v>E07000026</v>
          </cell>
          <cell r="D45" t="str">
            <v>Allerdale</v>
          </cell>
          <cell r="F45">
            <v>4</v>
          </cell>
          <cell r="G45">
            <v>41</v>
          </cell>
          <cell r="H45">
            <v>63</v>
          </cell>
          <cell r="I45">
            <v>0</v>
          </cell>
          <cell r="J45">
            <v>0</v>
          </cell>
          <cell r="K45">
            <v>0</v>
          </cell>
          <cell r="L45">
            <v>0</v>
          </cell>
          <cell r="M45">
            <v>0</v>
          </cell>
          <cell r="N45">
            <v>63</v>
          </cell>
          <cell r="P45">
            <v>1.54</v>
          </cell>
          <cell r="Q45">
            <v>23</v>
          </cell>
          <cell r="R45">
            <v>46</v>
          </cell>
          <cell r="S45">
            <v>88</v>
          </cell>
          <cell r="T45">
            <v>220</v>
          </cell>
          <cell r="V45">
            <v>0</v>
          </cell>
          <cell r="W45">
            <v>3</v>
          </cell>
          <cell r="X45">
            <v>9</v>
          </cell>
          <cell r="Y45">
            <v>0</v>
          </cell>
          <cell r="Z45">
            <v>0</v>
          </cell>
          <cell r="AB45">
            <v>12</v>
          </cell>
          <cell r="AD45">
            <v>0.28999999999999998</v>
          </cell>
          <cell r="AF45">
            <v>3</v>
          </cell>
        </row>
        <row r="46">
          <cell r="C46" t="str">
            <v>E07000027</v>
          </cell>
          <cell r="D46" t="str">
            <v>Barrow-in-Furness</v>
          </cell>
          <cell r="F46">
            <v>4</v>
          </cell>
          <cell r="G46">
            <v>31</v>
          </cell>
          <cell r="H46">
            <v>29</v>
          </cell>
          <cell r="I46">
            <v>0</v>
          </cell>
          <cell r="J46">
            <v>0</v>
          </cell>
          <cell r="K46">
            <v>0</v>
          </cell>
          <cell r="L46">
            <v>0</v>
          </cell>
          <cell r="M46">
            <v>0</v>
          </cell>
          <cell r="N46">
            <v>29</v>
          </cell>
          <cell r="P46">
            <v>0.94</v>
          </cell>
          <cell r="Q46">
            <v>3</v>
          </cell>
          <cell r="R46">
            <v>27</v>
          </cell>
          <cell r="S46">
            <v>67</v>
          </cell>
          <cell r="T46">
            <v>126</v>
          </cell>
          <cell r="V46">
            <v>6</v>
          </cell>
          <cell r="W46">
            <v>0</v>
          </cell>
          <cell r="X46">
            <v>6</v>
          </cell>
          <cell r="Y46">
            <v>0</v>
          </cell>
          <cell r="Z46">
            <v>0</v>
          </cell>
          <cell r="AB46">
            <v>12</v>
          </cell>
          <cell r="AD46">
            <v>0.39</v>
          </cell>
          <cell r="AF46">
            <v>1</v>
          </cell>
        </row>
        <row r="47">
          <cell r="C47" t="str">
            <v>E07000028</v>
          </cell>
          <cell r="D47" t="str">
            <v>Carlisle</v>
          </cell>
          <cell r="F47">
            <v>4</v>
          </cell>
          <cell r="G47">
            <v>47</v>
          </cell>
          <cell r="H47">
            <v>165</v>
          </cell>
          <cell r="I47">
            <v>0</v>
          </cell>
          <cell r="J47">
            <v>1</v>
          </cell>
          <cell r="K47">
            <v>0</v>
          </cell>
          <cell r="L47">
            <v>1</v>
          </cell>
          <cell r="M47">
            <v>0</v>
          </cell>
          <cell r="N47">
            <v>167</v>
          </cell>
          <cell r="P47">
            <v>3.55</v>
          </cell>
          <cell r="Q47">
            <v>28</v>
          </cell>
          <cell r="R47">
            <v>65</v>
          </cell>
          <cell r="S47">
            <v>116</v>
          </cell>
          <cell r="T47">
            <v>376</v>
          </cell>
          <cell r="V47">
            <v>0</v>
          </cell>
          <cell r="W47">
            <v>18</v>
          </cell>
          <cell r="X47">
            <v>0</v>
          </cell>
          <cell r="Y47">
            <v>0</v>
          </cell>
          <cell r="Z47">
            <v>0</v>
          </cell>
          <cell r="AB47">
            <v>18</v>
          </cell>
          <cell r="AD47">
            <v>0.38</v>
          </cell>
          <cell r="AF47">
            <v>7</v>
          </cell>
        </row>
        <row r="48">
          <cell r="C48" t="str">
            <v>E07000029</v>
          </cell>
          <cell r="D48" t="str">
            <v>Copeland</v>
          </cell>
          <cell r="F48">
            <v>4</v>
          </cell>
          <cell r="G48">
            <v>31</v>
          </cell>
          <cell r="H48">
            <v>96</v>
          </cell>
          <cell r="I48">
            <v>0</v>
          </cell>
          <cell r="J48">
            <v>0</v>
          </cell>
          <cell r="K48">
            <v>0</v>
          </cell>
          <cell r="L48">
            <v>0</v>
          </cell>
          <cell r="M48">
            <v>1</v>
          </cell>
          <cell r="N48">
            <v>97</v>
          </cell>
          <cell r="P48">
            <v>3.13</v>
          </cell>
          <cell r="Q48">
            <v>6</v>
          </cell>
          <cell r="R48">
            <v>24</v>
          </cell>
          <cell r="S48">
            <v>78</v>
          </cell>
          <cell r="T48">
            <v>205</v>
          </cell>
          <cell r="V48">
            <v>0</v>
          </cell>
          <cell r="W48">
            <v>0</v>
          </cell>
          <cell r="X48">
            <v>7</v>
          </cell>
          <cell r="Y48">
            <v>0</v>
          </cell>
          <cell r="Z48">
            <v>0</v>
          </cell>
          <cell r="AB48">
            <v>7</v>
          </cell>
          <cell r="AD48">
            <v>0.23</v>
          </cell>
          <cell r="AF48">
            <v>18</v>
          </cell>
        </row>
        <row r="49">
          <cell r="C49" t="str">
            <v>E07000030</v>
          </cell>
          <cell r="D49" t="str">
            <v>Eden</v>
          </cell>
          <cell r="F49">
            <v>4</v>
          </cell>
          <cell r="G49">
            <v>23</v>
          </cell>
          <cell r="H49">
            <v>8</v>
          </cell>
          <cell r="I49">
            <v>0</v>
          </cell>
          <cell r="J49">
            <v>0</v>
          </cell>
          <cell r="K49">
            <v>0</v>
          </cell>
          <cell r="L49">
            <v>0</v>
          </cell>
          <cell r="M49">
            <v>0</v>
          </cell>
          <cell r="N49">
            <v>8</v>
          </cell>
          <cell r="P49">
            <v>0.35</v>
          </cell>
          <cell r="Q49">
            <v>1</v>
          </cell>
          <cell r="R49">
            <v>3</v>
          </cell>
          <cell r="S49">
            <v>16</v>
          </cell>
          <cell r="T49">
            <v>28</v>
          </cell>
          <cell r="V49">
            <v>0</v>
          </cell>
          <cell r="W49">
            <v>0</v>
          </cell>
          <cell r="X49">
            <v>0</v>
          </cell>
          <cell r="Y49">
            <v>1</v>
          </cell>
          <cell r="Z49">
            <v>0</v>
          </cell>
          <cell r="AB49">
            <v>1</v>
          </cell>
          <cell r="AD49">
            <v>0.04</v>
          </cell>
          <cell r="AF49">
            <v>0</v>
          </cell>
        </row>
        <row r="50">
          <cell r="C50" t="str">
            <v>E07000031</v>
          </cell>
          <cell r="D50" t="str">
            <v>South Lakeland</v>
          </cell>
          <cell r="F50">
            <v>4</v>
          </cell>
          <cell r="G50">
            <v>46</v>
          </cell>
          <cell r="H50">
            <v>47</v>
          </cell>
          <cell r="I50">
            <v>0</v>
          </cell>
          <cell r="J50">
            <v>0</v>
          </cell>
          <cell r="K50">
            <v>0</v>
          </cell>
          <cell r="L50">
            <v>0</v>
          </cell>
          <cell r="M50">
            <v>1</v>
          </cell>
          <cell r="N50">
            <v>48</v>
          </cell>
          <cell r="P50">
            <v>1.04</v>
          </cell>
          <cell r="Q50">
            <v>9</v>
          </cell>
          <cell r="R50">
            <v>105</v>
          </cell>
          <cell r="S50">
            <v>193</v>
          </cell>
          <cell r="T50">
            <v>355</v>
          </cell>
          <cell r="V50">
            <v>0</v>
          </cell>
          <cell r="W50">
            <v>10</v>
          </cell>
          <cell r="X50">
            <v>1</v>
          </cell>
          <cell r="Y50">
            <v>0</v>
          </cell>
          <cell r="Z50">
            <v>0</v>
          </cell>
          <cell r="AB50">
            <v>11</v>
          </cell>
          <cell r="AD50">
            <v>0.24</v>
          </cell>
          <cell r="AF50">
            <v>10</v>
          </cell>
        </row>
        <row r="51">
          <cell r="C51" t="str">
            <v>E11000001</v>
          </cell>
          <cell r="D51" t="str">
            <v>Greater Manchester</v>
          </cell>
        </row>
        <row r="52">
          <cell r="C52" t="str">
            <v>E08000001</v>
          </cell>
          <cell r="D52" t="str">
            <v>Bolton</v>
          </cell>
          <cell r="F52">
            <v>4</v>
          </cell>
          <cell r="G52">
            <v>111</v>
          </cell>
          <cell r="H52">
            <v>225</v>
          </cell>
          <cell r="I52">
            <v>14</v>
          </cell>
          <cell r="J52">
            <v>34</v>
          </cell>
          <cell r="K52">
            <v>1</v>
          </cell>
          <cell r="L52">
            <v>2</v>
          </cell>
          <cell r="M52">
            <v>0</v>
          </cell>
          <cell r="N52">
            <v>276</v>
          </cell>
          <cell r="P52">
            <v>2.4900000000000002</v>
          </cell>
          <cell r="Q52">
            <v>58</v>
          </cell>
          <cell r="R52">
            <v>34</v>
          </cell>
          <cell r="S52">
            <v>247</v>
          </cell>
          <cell r="T52">
            <v>615</v>
          </cell>
          <cell r="V52">
            <v>0</v>
          </cell>
          <cell r="W52">
            <v>10</v>
          </cell>
          <cell r="X52">
            <v>47</v>
          </cell>
          <cell r="Y52">
            <v>0</v>
          </cell>
          <cell r="Z52">
            <v>0</v>
          </cell>
          <cell r="AB52">
            <v>57</v>
          </cell>
          <cell r="AD52">
            <v>0.51</v>
          </cell>
          <cell r="AF52">
            <v>49</v>
          </cell>
        </row>
        <row r="53">
          <cell r="C53" t="str">
            <v>E08000002</v>
          </cell>
          <cell r="D53" t="str">
            <v>Bury</v>
          </cell>
          <cell r="F53">
            <v>4</v>
          </cell>
          <cell r="G53">
            <v>76</v>
          </cell>
          <cell r="H53">
            <v>124</v>
          </cell>
          <cell r="I53">
            <v>12</v>
          </cell>
          <cell r="J53">
            <v>15</v>
          </cell>
          <cell r="K53">
            <v>3</v>
          </cell>
          <cell r="L53">
            <v>9</v>
          </cell>
          <cell r="M53">
            <v>1</v>
          </cell>
          <cell r="N53">
            <v>164</v>
          </cell>
          <cell r="P53">
            <v>2.16</v>
          </cell>
          <cell r="Q53">
            <v>16</v>
          </cell>
          <cell r="R53">
            <v>96</v>
          </cell>
          <cell r="S53">
            <v>93</v>
          </cell>
          <cell r="T53">
            <v>369</v>
          </cell>
          <cell r="V53">
            <v>0</v>
          </cell>
          <cell r="W53">
            <v>1</v>
          </cell>
          <cell r="X53">
            <v>9</v>
          </cell>
          <cell r="Y53">
            <v>0</v>
          </cell>
          <cell r="Z53">
            <v>2</v>
          </cell>
          <cell r="AB53">
            <v>12</v>
          </cell>
          <cell r="AD53">
            <v>0.16</v>
          </cell>
          <cell r="AF53">
            <v>32</v>
          </cell>
        </row>
        <row r="54">
          <cell r="C54" t="str">
            <v>E08000003</v>
          </cell>
          <cell r="D54" t="str">
            <v>Manchester</v>
          </cell>
          <cell r="F54">
            <v>4</v>
          </cell>
          <cell r="G54">
            <v>202</v>
          </cell>
          <cell r="H54">
            <v>264</v>
          </cell>
          <cell r="I54">
            <v>128</v>
          </cell>
          <cell r="J54">
            <v>81</v>
          </cell>
          <cell r="K54">
            <v>39</v>
          </cell>
          <cell r="L54">
            <v>52</v>
          </cell>
          <cell r="M54">
            <v>16</v>
          </cell>
          <cell r="N54">
            <v>580</v>
          </cell>
          <cell r="P54">
            <v>2.87</v>
          </cell>
          <cell r="Q54">
            <v>214</v>
          </cell>
          <cell r="R54">
            <v>653</v>
          </cell>
          <cell r="S54">
            <v>758</v>
          </cell>
          <cell r="T54">
            <v>2205</v>
          </cell>
          <cell r="V54">
            <v>45</v>
          </cell>
          <cell r="W54">
            <v>65</v>
          </cell>
          <cell r="X54">
            <v>105</v>
          </cell>
          <cell r="Y54">
            <v>0</v>
          </cell>
          <cell r="Z54">
            <v>183</v>
          </cell>
          <cell r="AB54">
            <v>398</v>
          </cell>
          <cell r="AD54">
            <v>1.97</v>
          </cell>
          <cell r="AF54">
            <v>3</v>
          </cell>
        </row>
        <row r="55">
          <cell r="C55" t="str">
            <v>E08000004</v>
          </cell>
          <cell r="D55" t="str">
            <v>Oldham</v>
          </cell>
          <cell r="F55">
            <v>4</v>
          </cell>
          <cell r="G55">
            <v>89</v>
          </cell>
          <cell r="H55">
            <v>33</v>
          </cell>
          <cell r="I55">
            <v>11</v>
          </cell>
          <cell r="J55">
            <v>16</v>
          </cell>
          <cell r="K55">
            <v>0</v>
          </cell>
          <cell r="L55">
            <v>5</v>
          </cell>
          <cell r="M55">
            <v>1</v>
          </cell>
          <cell r="N55">
            <v>66</v>
          </cell>
          <cell r="P55">
            <v>0.74</v>
          </cell>
          <cell r="Q55">
            <v>0</v>
          </cell>
          <cell r="R55">
            <v>10</v>
          </cell>
          <cell r="S55">
            <v>25</v>
          </cell>
          <cell r="T55">
            <v>101</v>
          </cell>
          <cell r="V55">
            <v>0</v>
          </cell>
          <cell r="W55">
            <v>1</v>
          </cell>
          <cell r="X55">
            <v>22</v>
          </cell>
          <cell r="Y55">
            <v>0</v>
          </cell>
          <cell r="Z55">
            <v>0</v>
          </cell>
          <cell r="AB55">
            <v>23</v>
          </cell>
          <cell r="AD55">
            <v>0.26</v>
          </cell>
          <cell r="AF55">
            <v>1</v>
          </cell>
        </row>
        <row r="56">
          <cell r="C56" t="str">
            <v>E08000005</v>
          </cell>
          <cell r="D56" t="str">
            <v>Rochdale</v>
          </cell>
          <cell r="F56">
            <v>4</v>
          </cell>
          <cell r="G56">
            <v>84</v>
          </cell>
          <cell r="H56">
            <v>153</v>
          </cell>
          <cell r="I56">
            <v>9</v>
          </cell>
          <cell r="J56">
            <v>23</v>
          </cell>
          <cell r="K56">
            <v>5</v>
          </cell>
          <cell r="L56">
            <v>9</v>
          </cell>
          <cell r="M56">
            <v>1</v>
          </cell>
          <cell r="N56">
            <v>200</v>
          </cell>
          <cell r="P56">
            <v>2.38</v>
          </cell>
          <cell r="Q56">
            <v>4</v>
          </cell>
          <cell r="R56">
            <v>133</v>
          </cell>
          <cell r="S56">
            <v>206</v>
          </cell>
          <cell r="T56">
            <v>543</v>
          </cell>
          <cell r="V56">
            <v>2</v>
          </cell>
          <cell r="W56">
            <v>24</v>
          </cell>
          <cell r="X56">
            <v>16</v>
          </cell>
          <cell r="Y56">
            <v>0</v>
          </cell>
          <cell r="Z56">
            <v>0</v>
          </cell>
          <cell r="AB56">
            <v>42</v>
          </cell>
          <cell r="AD56">
            <v>0.5</v>
          </cell>
          <cell r="AF56">
            <v>5</v>
          </cell>
        </row>
        <row r="57">
          <cell r="C57" t="str">
            <v>E08000006</v>
          </cell>
          <cell r="D57" t="str">
            <v>Salford</v>
          </cell>
          <cell r="F57">
            <v>4</v>
          </cell>
          <cell r="G57">
            <v>98</v>
          </cell>
          <cell r="H57">
            <v>197</v>
          </cell>
          <cell r="I57">
            <v>40</v>
          </cell>
          <cell r="J57">
            <v>17</v>
          </cell>
          <cell r="K57">
            <v>7</v>
          </cell>
          <cell r="L57">
            <v>17</v>
          </cell>
          <cell r="M57">
            <v>3</v>
          </cell>
          <cell r="N57">
            <v>281</v>
          </cell>
          <cell r="P57">
            <v>2.87</v>
          </cell>
          <cell r="Q57">
            <v>31</v>
          </cell>
          <cell r="R57">
            <v>40</v>
          </cell>
          <cell r="S57">
            <v>129</v>
          </cell>
          <cell r="T57">
            <v>481</v>
          </cell>
          <cell r="V57">
            <v>24</v>
          </cell>
          <cell r="W57">
            <v>6</v>
          </cell>
          <cell r="X57">
            <v>24</v>
          </cell>
          <cell r="Y57">
            <v>0</v>
          </cell>
          <cell r="Z57">
            <v>0</v>
          </cell>
          <cell r="AB57">
            <v>54</v>
          </cell>
          <cell r="AD57">
            <v>0.55000000000000004</v>
          </cell>
          <cell r="AF57">
            <v>43</v>
          </cell>
        </row>
        <row r="58">
          <cell r="C58" t="str">
            <v>E08000007</v>
          </cell>
          <cell r="D58" t="str">
            <v>Stockport</v>
          </cell>
          <cell r="F58">
            <v>4</v>
          </cell>
          <cell r="G58">
            <v>123</v>
          </cell>
          <cell r="H58">
            <v>69</v>
          </cell>
          <cell r="I58">
            <v>5</v>
          </cell>
          <cell r="J58">
            <v>10</v>
          </cell>
          <cell r="K58">
            <v>2</v>
          </cell>
          <cell r="L58">
            <v>4</v>
          </cell>
          <cell r="M58">
            <v>4</v>
          </cell>
          <cell r="N58">
            <v>94</v>
          </cell>
          <cell r="P58">
            <v>0.76</v>
          </cell>
          <cell r="Q58">
            <v>22</v>
          </cell>
          <cell r="R58">
            <v>236</v>
          </cell>
          <cell r="S58">
            <v>23</v>
          </cell>
          <cell r="T58">
            <v>375</v>
          </cell>
          <cell r="V58">
            <v>0</v>
          </cell>
          <cell r="W58">
            <v>18</v>
          </cell>
          <cell r="X58">
            <v>0</v>
          </cell>
          <cell r="Y58">
            <v>0</v>
          </cell>
          <cell r="Z58">
            <v>0</v>
          </cell>
          <cell r="AB58">
            <v>18</v>
          </cell>
          <cell r="AD58">
            <v>0.15</v>
          </cell>
          <cell r="AF58">
            <v>3</v>
          </cell>
        </row>
        <row r="59">
          <cell r="C59" t="str">
            <v>E08000008</v>
          </cell>
          <cell r="D59" t="str">
            <v>Tameside</v>
          </cell>
          <cell r="F59">
            <v>4</v>
          </cell>
          <cell r="G59">
            <v>92</v>
          </cell>
          <cell r="H59">
            <v>73</v>
          </cell>
          <cell r="I59">
            <v>6</v>
          </cell>
          <cell r="J59">
            <v>6</v>
          </cell>
          <cell r="K59">
            <v>0</v>
          </cell>
          <cell r="L59">
            <v>1</v>
          </cell>
          <cell r="M59">
            <v>6</v>
          </cell>
          <cell r="N59">
            <v>92</v>
          </cell>
          <cell r="P59">
            <v>1</v>
          </cell>
          <cell r="Q59">
            <v>12</v>
          </cell>
          <cell r="R59">
            <v>246</v>
          </cell>
          <cell r="S59">
            <v>192</v>
          </cell>
          <cell r="T59">
            <v>542</v>
          </cell>
          <cell r="V59">
            <v>0</v>
          </cell>
          <cell r="W59">
            <v>25</v>
          </cell>
          <cell r="X59">
            <v>0</v>
          </cell>
          <cell r="Y59">
            <v>0</v>
          </cell>
          <cell r="Z59">
            <v>0</v>
          </cell>
          <cell r="AB59">
            <v>25</v>
          </cell>
          <cell r="AD59">
            <v>0.27</v>
          </cell>
          <cell r="AF59">
            <v>15</v>
          </cell>
        </row>
        <row r="60">
          <cell r="C60" t="str">
            <v>E08000009</v>
          </cell>
          <cell r="D60" t="str">
            <v>Trafford</v>
          </cell>
          <cell r="F60">
            <v>4</v>
          </cell>
          <cell r="G60">
            <v>93</v>
          </cell>
          <cell r="H60">
            <v>105</v>
          </cell>
          <cell r="I60">
            <v>24</v>
          </cell>
          <cell r="J60">
            <v>16</v>
          </cell>
          <cell r="K60">
            <v>9</v>
          </cell>
          <cell r="L60">
            <v>2</v>
          </cell>
          <cell r="M60">
            <v>0</v>
          </cell>
          <cell r="N60">
            <v>156</v>
          </cell>
          <cell r="P60">
            <v>1.68</v>
          </cell>
          <cell r="Q60">
            <v>16</v>
          </cell>
          <cell r="R60">
            <v>41</v>
          </cell>
          <cell r="S60">
            <v>68</v>
          </cell>
          <cell r="T60">
            <v>281</v>
          </cell>
          <cell r="V60">
            <v>1</v>
          </cell>
          <cell r="W60">
            <v>4</v>
          </cell>
          <cell r="X60">
            <v>35</v>
          </cell>
          <cell r="Y60">
            <v>0</v>
          </cell>
          <cell r="Z60">
            <v>0</v>
          </cell>
          <cell r="AB60">
            <v>40</v>
          </cell>
          <cell r="AD60">
            <v>0.43</v>
          </cell>
          <cell r="AF60">
            <v>16</v>
          </cell>
        </row>
        <row r="61">
          <cell r="C61" t="str">
            <v>E08000010</v>
          </cell>
          <cell r="D61" t="str">
            <v>Wigan</v>
          </cell>
          <cell r="F61">
            <v>4</v>
          </cell>
          <cell r="G61">
            <v>130</v>
          </cell>
          <cell r="H61">
            <v>206</v>
          </cell>
          <cell r="I61">
            <v>6</v>
          </cell>
          <cell r="J61">
            <v>2</v>
          </cell>
          <cell r="K61">
            <v>0</v>
          </cell>
          <cell r="L61">
            <v>6</v>
          </cell>
          <cell r="M61">
            <v>51</v>
          </cell>
          <cell r="N61">
            <v>271</v>
          </cell>
          <cell r="P61">
            <v>2.08</v>
          </cell>
          <cell r="Q61">
            <v>23</v>
          </cell>
          <cell r="R61">
            <v>186</v>
          </cell>
          <cell r="S61">
            <v>125</v>
          </cell>
          <cell r="T61">
            <v>605</v>
          </cell>
          <cell r="V61">
            <v>0</v>
          </cell>
          <cell r="W61">
            <v>2</v>
          </cell>
          <cell r="X61">
            <v>22</v>
          </cell>
          <cell r="Y61">
            <v>0</v>
          </cell>
          <cell r="Z61">
            <v>0</v>
          </cell>
          <cell r="AB61">
            <v>24</v>
          </cell>
          <cell r="AD61">
            <v>0.18</v>
          </cell>
          <cell r="AF61">
            <v>8</v>
          </cell>
        </row>
        <row r="62">
          <cell r="C62" t="str">
            <v>E10000017</v>
          </cell>
          <cell r="D62" t="str">
            <v>Lancashire</v>
          </cell>
        </row>
        <row r="63">
          <cell r="C63" t="str">
            <v>E07000117</v>
          </cell>
          <cell r="D63" t="str">
            <v>Burnley</v>
          </cell>
          <cell r="F63">
            <v>4</v>
          </cell>
          <cell r="G63">
            <v>36</v>
          </cell>
          <cell r="H63">
            <v>78</v>
          </cell>
          <cell r="I63">
            <v>0</v>
          </cell>
          <cell r="J63">
            <v>6</v>
          </cell>
          <cell r="K63">
            <v>0</v>
          </cell>
          <cell r="L63">
            <v>0</v>
          </cell>
          <cell r="M63">
            <v>0</v>
          </cell>
          <cell r="N63">
            <v>84</v>
          </cell>
          <cell r="P63">
            <v>2.33</v>
          </cell>
          <cell r="Q63">
            <v>7</v>
          </cell>
          <cell r="R63">
            <v>167</v>
          </cell>
          <cell r="S63">
            <v>28</v>
          </cell>
          <cell r="T63">
            <v>286</v>
          </cell>
          <cell r="V63">
            <v>2</v>
          </cell>
          <cell r="W63">
            <v>10</v>
          </cell>
          <cell r="X63">
            <v>2</v>
          </cell>
          <cell r="Y63">
            <v>0</v>
          </cell>
          <cell r="Z63">
            <v>0</v>
          </cell>
          <cell r="AB63">
            <v>14</v>
          </cell>
          <cell r="AD63">
            <v>0.39</v>
          </cell>
          <cell r="AF63">
            <v>8</v>
          </cell>
        </row>
        <row r="64">
          <cell r="C64" t="str">
            <v>E07000118</v>
          </cell>
          <cell r="D64" t="str">
            <v>Chorley</v>
          </cell>
          <cell r="F64">
            <v>4</v>
          </cell>
          <cell r="G64">
            <v>44</v>
          </cell>
          <cell r="H64">
            <v>36</v>
          </cell>
          <cell r="I64">
            <v>0</v>
          </cell>
          <cell r="J64">
            <v>0</v>
          </cell>
          <cell r="K64">
            <v>0</v>
          </cell>
          <cell r="L64">
            <v>0</v>
          </cell>
          <cell r="M64">
            <v>1</v>
          </cell>
          <cell r="N64">
            <v>37</v>
          </cell>
          <cell r="P64">
            <v>0.84</v>
          </cell>
          <cell r="Q64">
            <v>4</v>
          </cell>
          <cell r="R64">
            <v>7</v>
          </cell>
          <cell r="S64">
            <v>39</v>
          </cell>
          <cell r="T64">
            <v>87</v>
          </cell>
          <cell r="V64">
            <v>2</v>
          </cell>
          <cell r="W64">
            <v>20</v>
          </cell>
          <cell r="X64">
            <v>0</v>
          </cell>
          <cell r="Y64">
            <v>0</v>
          </cell>
          <cell r="Z64">
            <v>0</v>
          </cell>
          <cell r="AB64">
            <v>22</v>
          </cell>
          <cell r="AD64">
            <v>0.5</v>
          </cell>
          <cell r="AF64">
            <v>8</v>
          </cell>
        </row>
        <row r="65">
          <cell r="C65" t="str">
            <v>E07000119</v>
          </cell>
          <cell r="D65" t="str">
            <v>Fylde</v>
          </cell>
          <cell r="F65">
            <v>4</v>
          </cell>
          <cell r="G65">
            <v>35</v>
          </cell>
          <cell r="H65">
            <v>10</v>
          </cell>
          <cell r="I65">
            <v>0</v>
          </cell>
          <cell r="J65">
            <v>0</v>
          </cell>
          <cell r="K65">
            <v>1</v>
          </cell>
          <cell r="L65">
            <v>0</v>
          </cell>
          <cell r="M65">
            <v>0</v>
          </cell>
          <cell r="N65">
            <v>11</v>
          </cell>
          <cell r="P65">
            <v>0.31</v>
          </cell>
          <cell r="Q65">
            <v>5</v>
          </cell>
          <cell r="R65">
            <v>14</v>
          </cell>
          <cell r="S65">
            <v>16</v>
          </cell>
          <cell r="T65">
            <v>46</v>
          </cell>
          <cell r="V65">
            <v>4</v>
          </cell>
          <cell r="W65">
            <v>0</v>
          </cell>
          <cell r="X65">
            <v>0</v>
          </cell>
          <cell r="Y65">
            <v>0</v>
          </cell>
          <cell r="Z65">
            <v>6</v>
          </cell>
          <cell r="AB65">
            <v>10</v>
          </cell>
          <cell r="AD65">
            <v>0.28999999999999998</v>
          </cell>
          <cell r="AF65">
            <v>0</v>
          </cell>
        </row>
        <row r="66">
          <cell r="C66" t="str">
            <v>E07000120</v>
          </cell>
          <cell r="D66" t="str">
            <v>Hyndburn</v>
          </cell>
          <cell r="F66">
            <v>4</v>
          </cell>
          <cell r="G66">
            <v>33</v>
          </cell>
          <cell r="H66">
            <v>6</v>
          </cell>
          <cell r="I66">
            <v>0</v>
          </cell>
          <cell r="J66">
            <v>0</v>
          </cell>
          <cell r="K66">
            <v>0</v>
          </cell>
          <cell r="L66">
            <v>0</v>
          </cell>
          <cell r="M66">
            <v>0</v>
          </cell>
          <cell r="N66">
            <v>6</v>
          </cell>
          <cell r="P66">
            <v>0.18</v>
          </cell>
          <cell r="Q66">
            <v>7</v>
          </cell>
          <cell r="R66">
            <v>0</v>
          </cell>
          <cell r="S66">
            <v>24</v>
          </cell>
          <cell r="T66">
            <v>37</v>
          </cell>
          <cell r="V66">
            <v>0</v>
          </cell>
          <cell r="W66">
            <v>2</v>
          </cell>
          <cell r="X66">
            <v>0</v>
          </cell>
          <cell r="Y66">
            <v>0</v>
          </cell>
          <cell r="Z66">
            <v>0</v>
          </cell>
          <cell r="AB66">
            <v>2</v>
          </cell>
          <cell r="AD66">
            <v>0.06</v>
          </cell>
          <cell r="AF66">
            <v>0</v>
          </cell>
        </row>
        <row r="67">
          <cell r="C67" t="str">
            <v>E07000121</v>
          </cell>
          <cell r="D67" t="str">
            <v>Lancaster</v>
          </cell>
          <cell r="F67">
            <v>4</v>
          </cell>
          <cell r="G67">
            <v>60</v>
          </cell>
          <cell r="H67">
            <v>87</v>
          </cell>
          <cell r="I67">
            <v>0</v>
          </cell>
          <cell r="J67">
            <v>0</v>
          </cell>
          <cell r="K67">
            <v>1</v>
          </cell>
          <cell r="L67">
            <v>0</v>
          </cell>
          <cell r="M67">
            <v>2</v>
          </cell>
          <cell r="N67">
            <v>90</v>
          </cell>
          <cell r="P67">
            <v>1.5</v>
          </cell>
          <cell r="Q67">
            <v>27</v>
          </cell>
          <cell r="R67">
            <v>63</v>
          </cell>
          <cell r="S67">
            <v>15</v>
          </cell>
          <cell r="T67">
            <v>195</v>
          </cell>
          <cell r="V67">
            <v>12</v>
          </cell>
          <cell r="W67">
            <v>1</v>
          </cell>
          <cell r="X67">
            <v>0</v>
          </cell>
          <cell r="Y67">
            <v>0</v>
          </cell>
          <cell r="Z67">
            <v>2</v>
          </cell>
          <cell r="AB67">
            <v>15</v>
          </cell>
          <cell r="AD67">
            <v>0.25</v>
          </cell>
          <cell r="AF67">
            <v>12</v>
          </cell>
        </row>
        <row r="68">
          <cell r="C68" t="str">
            <v>E07000122</v>
          </cell>
          <cell r="D68" t="str">
            <v>Pendle</v>
          </cell>
          <cell r="F68">
            <v>4</v>
          </cell>
          <cell r="G68">
            <v>37</v>
          </cell>
          <cell r="H68">
            <v>29</v>
          </cell>
          <cell r="I68">
            <v>0</v>
          </cell>
          <cell r="J68">
            <v>3</v>
          </cell>
          <cell r="K68">
            <v>0</v>
          </cell>
          <cell r="L68">
            <v>0</v>
          </cell>
          <cell r="M68">
            <v>1</v>
          </cell>
          <cell r="N68">
            <v>33</v>
          </cell>
          <cell r="P68">
            <v>0.89</v>
          </cell>
          <cell r="Q68">
            <v>4</v>
          </cell>
          <cell r="R68">
            <v>22</v>
          </cell>
          <cell r="S68">
            <v>139</v>
          </cell>
          <cell r="T68">
            <v>198</v>
          </cell>
          <cell r="V68">
            <v>0</v>
          </cell>
          <cell r="W68">
            <v>6</v>
          </cell>
          <cell r="X68">
            <v>0</v>
          </cell>
          <cell r="Y68">
            <v>0</v>
          </cell>
          <cell r="Z68">
            <v>0</v>
          </cell>
          <cell r="AB68">
            <v>6</v>
          </cell>
          <cell r="AD68">
            <v>0.16</v>
          </cell>
          <cell r="AF68">
            <v>4</v>
          </cell>
        </row>
        <row r="69">
          <cell r="C69" t="str">
            <v>E07000123</v>
          </cell>
          <cell r="D69" t="str">
            <v>Preston</v>
          </cell>
          <cell r="F69">
            <v>4</v>
          </cell>
          <cell r="G69">
            <v>56</v>
          </cell>
          <cell r="H69">
            <v>51</v>
          </cell>
          <cell r="I69">
            <v>1</v>
          </cell>
          <cell r="J69">
            <v>1</v>
          </cell>
          <cell r="K69">
            <v>2</v>
          </cell>
          <cell r="L69">
            <v>0</v>
          </cell>
          <cell r="M69">
            <v>0</v>
          </cell>
          <cell r="N69">
            <v>55</v>
          </cell>
          <cell r="P69">
            <v>0.98</v>
          </cell>
          <cell r="Q69">
            <v>12</v>
          </cell>
          <cell r="R69">
            <v>6</v>
          </cell>
          <cell r="S69">
            <v>22</v>
          </cell>
          <cell r="T69">
            <v>95</v>
          </cell>
          <cell r="V69">
            <v>0</v>
          </cell>
          <cell r="W69">
            <v>0</v>
          </cell>
          <cell r="X69">
            <v>16</v>
          </cell>
          <cell r="Y69">
            <v>2</v>
          </cell>
          <cell r="Z69">
            <v>0</v>
          </cell>
          <cell r="AB69">
            <v>18</v>
          </cell>
          <cell r="AD69">
            <v>0.32</v>
          </cell>
          <cell r="AF69">
            <v>16</v>
          </cell>
        </row>
        <row r="70">
          <cell r="C70" t="str">
            <v>E07000124</v>
          </cell>
          <cell r="D70" t="str">
            <v>Ribble Valley</v>
          </cell>
          <cell r="F70">
            <v>4</v>
          </cell>
          <cell r="G70">
            <v>24</v>
          </cell>
          <cell r="H70">
            <v>11</v>
          </cell>
          <cell r="I70">
            <v>0</v>
          </cell>
          <cell r="J70">
            <v>1</v>
          </cell>
          <cell r="K70">
            <v>0</v>
          </cell>
          <cell r="L70">
            <v>0</v>
          </cell>
          <cell r="M70">
            <v>0</v>
          </cell>
          <cell r="N70">
            <v>12</v>
          </cell>
          <cell r="P70">
            <v>0.5</v>
          </cell>
          <cell r="Q70">
            <v>3</v>
          </cell>
          <cell r="R70">
            <v>1</v>
          </cell>
          <cell r="S70">
            <v>2</v>
          </cell>
          <cell r="T70">
            <v>18</v>
          </cell>
          <cell r="V70">
            <v>0</v>
          </cell>
          <cell r="W70">
            <v>5</v>
          </cell>
          <cell r="X70">
            <v>0</v>
          </cell>
          <cell r="Y70">
            <v>0</v>
          </cell>
          <cell r="Z70">
            <v>0</v>
          </cell>
          <cell r="AB70">
            <v>5</v>
          </cell>
          <cell r="AD70">
            <v>0.21</v>
          </cell>
          <cell r="AF70">
            <v>1</v>
          </cell>
        </row>
        <row r="71">
          <cell r="C71" t="str">
            <v>E07000125</v>
          </cell>
          <cell r="D71" t="str">
            <v>Rossendale</v>
          </cell>
          <cell r="F71">
            <v>4</v>
          </cell>
          <cell r="G71">
            <v>28</v>
          </cell>
          <cell r="H71">
            <v>20</v>
          </cell>
          <cell r="I71">
            <v>0</v>
          </cell>
          <cell r="J71">
            <v>1</v>
          </cell>
          <cell r="K71">
            <v>0</v>
          </cell>
          <cell r="L71">
            <v>1</v>
          </cell>
          <cell r="M71">
            <v>0</v>
          </cell>
          <cell r="N71">
            <v>22</v>
          </cell>
          <cell r="P71">
            <v>0.79</v>
          </cell>
          <cell r="Q71">
            <v>3</v>
          </cell>
          <cell r="R71">
            <v>2</v>
          </cell>
          <cell r="S71">
            <v>3</v>
          </cell>
          <cell r="T71">
            <v>30</v>
          </cell>
          <cell r="V71">
            <v>0</v>
          </cell>
          <cell r="W71">
            <v>0</v>
          </cell>
          <cell r="X71">
            <v>0</v>
          </cell>
          <cell r="Y71">
            <v>0</v>
          </cell>
          <cell r="Z71">
            <v>0</v>
          </cell>
          <cell r="AB71">
            <v>0</v>
          </cell>
          <cell r="AD71">
            <v>0</v>
          </cell>
          <cell r="AF71">
            <v>10</v>
          </cell>
        </row>
        <row r="72">
          <cell r="C72" t="str">
            <v>E07000126</v>
          </cell>
          <cell r="D72" t="str">
            <v>South Ribble</v>
          </cell>
          <cell r="F72">
            <v>4</v>
          </cell>
          <cell r="G72">
            <v>45</v>
          </cell>
          <cell r="H72">
            <v>43</v>
          </cell>
          <cell r="I72">
            <v>0</v>
          </cell>
          <cell r="J72">
            <v>0</v>
          </cell>
          <cell r="K72">
            <v>0</v>
          </cell>
          <cell r="L72">
            <v>0</v>
          </cell>
          <cell r="M72">
            <v>1</v>
          </cell>
          <cell r="N72">
            <v>44</v>
          </cell>
          <cell r="P72">
            <v>0.98</v>
          </cell>
          <cell r="Q72">
            <v>7</v>
          </cell>
          <cell r="R72">
            <v>5</v>
          </cell>
          <cell r="S72">
            <v>20</v>
          </cell>
          <cell r="T72">
            <v>76</v>
          </cell>
          <cell r="V72">
            <v>6</v>
          </cell>
          <cell r="W72">
            <v>1</v>
          </cell>
          <cell r="X72">
            <v>24</v>
          </cell>
          <cell r="Y72">
            <v>0</v>
          </cell>
          <cell r="Z72">
            <v>4</v>
          </cell>
          <cell r="AB72">
            <v>35</v>
          </cell>
          <cell r="AD72">
            <v>0.78</v>
          </cell>
          <cell r="AF72">
            <v>6</v>
          </cell>
        </row>
        <row r="73">
          <cell r="C73" t="str">
            <v>E07000127</v>
          </cell>
          <cell r="D73" t="str">
            <v>West Lancashire</v>
          </cell>
          <cell r="F73">
            <v>4</v>
          </cell>
          <cell r="G73">
            <v>46</v>
          </cell>
          <cell r="H73">
            <v>69</v>
          </cell>
          <cell r="I73">
            <v>0</v>
          </cell>
          <cell r="J73">
            <v>0</v>
          </cell>
          <cell r="K73">
            <v>1</v>
          </cell>
          <cell r="L73">
            <v>0</v>
          </cell>
          <cell r="M73">
            <v>0</v>
          </cell>
          <cell r="N73">
            <v>70</v>
          </cell>
          <cell r="P73">
            <v>1.52</v>
          </cell>
          <cell r="Q73">
            <v>21</v>
          </cell>
          <cell r="R73">
            <v>29</v>
          </cell>
          <cell r="S73">
            <v>24</v>
          </cell>
          <cell r="T73">
            <v>144</v>
          </cell>
          <cell r="V73">
            <v>0</v>
          </cell>
          <cell r="W73">
            <v>0</v>
          </cell>
          <cell r="X73">
            <v>4</v>
          </cell>
          <cell r="Y73">
            <v>0</v>
          </cell>
          <cell r="Z73">
            <v>0</v>
          </cell>
          <cell r="AB73">
            <v>4</v>
          </cell>
          <cell r="AD73">
            <v>0.09</v>
          </cell>
          <cell r="AF73">
            <v>12</v>
          </cell>
        </row>
        <row r="74">
          <cell r="C74" t="str">
            <v>E07000128</v>
          </cell>
          <cell r="D74" t="str">
            <v>Wyre</v>
          </cell>
          <cell r="F74">
            <v>4</v>
          </cell>
          <cell r="G74">
            <v>49</v>
          </cell>
          <cell r="H74">
            <v>10</v>
          </cell>
          <cell r="I74">
            <v>0</v>
          </cell>
          <cell r="J74">
            <v>0</v>
          </cell>
          <cell r="K74">
            <v>0</v>
          </cell>
          <cell r="L74">
            <v>0</v>
          </cell>
          <cell r="M74">
            <v>0</v>
          </cell>
          <cell r="N74">
            <v>10</v>
          </cell>
          <cell r="P74">
            <v>0.2</v>
          </cell>
          <cell r="Q74">
            <v>5</v>
          </cell>
          <cell r="R74">
            <v>5</v>
          </cell>
          <cell r="S74">
            <v>36</v>
          </cell>
          <cell r="T74">
            <v>56</v>
          </cell>
          <cell r="V74">
            <v>1</v>
          </cell>
          <cell r="W74">
            <v>0</v>
          </cell>
          <cell r="X74">
            <v>0</v>
          </cell>
          <cell r="Y74">
            <v>0</v>
          </cell>
          <cell r="Z74">
            <v>0</v>
          </cell>
          <cell r="AB74">
            <v>1</v>
          </cell>
          <cell r="AD74">
            <v>0.02</v>
          </cell>
          <cell r="AF74">
            <v>2</v>
          </cell>
        </row>
        <row r="75">
          <cell r="C75" t="str">
            <v>E11000002</v>
          </cell>
          <cell r="D75" t="str">
            <v>Merseyside</v>
          </cell>
        </row>
        <row r="76">
          <cell r="C76" t="str">
            <v>E08000011</v>
          </cell>
          <cell r="D76" t="str">
            <v>Knowsley</v>
          </cell>
          <cell r="F76">
            <v>4</v>
          </cell>
          <cell r="G76">
            <v>62</v>
          </cell>
          <cell r="H76">
            <v>50</v>
          </cell>
          <cell r="I76">
            <v>0</v>
          </cell>
          <cell r="J76">
            <v>0</v>
          </cell>
          <cell r="K76">
            <v>1</v>
          </cell>
          <cell r="L76">
            <v>0</v>
          </cell>
          <cell r="M76">
            <v>0</v>
          </cell>
          <cell r="N76">
            <v>51</v>
          </cell>
          <cell r="P76">
            <v>0.82</v>
          </cell>
          <cell r="Q76">
            <v>24</v>
          </cell>
          <cell r="R76">
            <v>33</v>
          </cell>
          <cell r="S76">
            <v>72</v>
          </cell>
          <cell r="T76">
            <v>180</v>
          </cell>
          <cell r="V76">
            <v>4</v>
          </cell>
          <cell r="W76">
            <v>6</v>
          </cell>
          <cell r="X76">
            <v>1</v>
          </cell>
          <cell r="Y76">
            <v>0</v>
          </cell>
          <cell r="Z76">
            <v>0</v>
          </cell>
          <cell r="AB76">
            <v>11</v>
          </cell>
          <cell r="AD76">
            <v>0.18</v>
          </cell>
          <cell r="AF76">
            <v>0</v>
          </cell>
        </row>
        <row r="77">
          <cell r="C77" t="str">
            <v>E08000012</v>
          </cell>
          <cell r="D77" t="str">
            <v>Liverpool</v>
          </cell>
          <cell r="F77">
            <v>4</v>
          </cell>
          <cell r="G77">
            <v>193</v>
          </cell>
          <cell r="H77">
            <v>180</v>
          </cell>
          <cell r="I77">
            <v>21</v>
          </cell>
          <cell r="J77">
            <v>3</v>
          </cell>
          <cell r="K77">
            <v>6</v>
          </cell>
          <cell r="L77">
            <v>19</v>
          </cell>
          <cell r="M77">
            <v>39</v>
          </cell>
          <cell r="N77">
            <v>268</v>
          </cell>
          <cell r="P77">
            <v>1.39</v>
          </cell>
          <cell r="Q77">
            <v>14</v>
          </cell>
          <cell r="R77">
            <v>160</v>
          </cell>
          <cell r="S77">
            <v>225</v>
          </cell>
          <cell r="T77">
            <v>667</v>
          </cell>
          <cell r="V77">
            <v>0</v>
          </cell>
          <cell r="W77">
            <v>48</v>
          </cell>
          <cell r="X77">
            <v>0</v>
          </cell>
          <cell r="Y77">
            <v>0</v>
          </cell>
          <cell r="Z77">
            <v>0</v>
          </cell>
          <cell r="AB77">
            <v>48</v>
          </cell>
          <cell r="AD77">
            <v>0.25</v>
          </cell>
          <cell r="AF77">
            <v>0</v>
          </cell>
        </row>
        <row r="78">
          <cell r="C78" t="str">
            <v>E08000014</v>
          </cell>
          <cell r="D78" t="str">
            <v>Sefton</v>
          </cell>
          <cell r="F78">
            <v>4</v>
          </cell>
          <cell r="G78">
            <v>117</v>
          </cell>
          <cell r="H78">
            <v>45</v>
          </cell>
          <cell r="I78">
            <v>0</v>
          </cell>
          <cell r="J78">
            <v>0</v>
          </cell>
          <cell r="K78">
            <v>1</v>
          </cell>
          <cell r="L78">
            <v>0</v>
          </cell>
          <cell r="M78">
            <v>0</v>
          </cell>
          <cell r="N78">
            <v>46</v>
          </cell>
          <cell r="P78">
            <v>0.39</v>
          </cell>
          <cell r="Q78">
            <v>6</v>
          </cell>
          <cell r="R78">
            <v>67</v>
          </cell>
          <cell r="S78">
            <v>31</v>
          </cell>
          <cell r="T78">
            <v>150</v>
          </cell>
          <cell r="V78">
            <v>0</v>
          </cell>
          <cell r="W78">
            <v>1</v>
          </cell>
          <cell r="X78">
            <v>6</v>
          </cell>
          <cell r="Y78">
            <v>0</v>
          </cell>
          <cell r="Z78">
            <v>0</v>
          </cell>
          <cell r="AB78">
            <v>7</v>
          </cell>
          <cell r="AD78">
            <v>0.06</v>
          </cell>
          <cell r="AF78">
            <v>0</v>
          </cell>
        </row>
        <row r="79">
          <cell r="C79" t="str">
            <v>E08000013</v>
          </cell>
          <cell r="D79" t="str">
            <v>St. Helens</v>
          </cell>
          <cell r="F79">
            <v>4</v>
          </cell>
          <cell r="G79">
            <v>75</v>
          </cell>
          <cell r="H79">
            <v>175</v>
          </cell>
          <cell r="I79">
            <v>0</v>
          </cell>
          <cell r="J79">
            <v>0</v>
          </cell>
          <cell r="K79">
            <v>1</v>
          </cell>
          <cell r="L79">
            <v>2</v>
          </cell>
          <cell r="M79">
            <v>4</v>
          </cell>
          <cell r="N79">
            <v>182</v>
          </cell>
          <cell r="P79">
            <v>2.4300000000000002</v>
          </cell>
          <cell r="Q79">
            <v>19</v>
          </cell>
          <cell r="R79">
            <v>12</v>
          </cell>
          <cell r="S79">
            <v>50</v>
          </cell>
          <cell r="T79">
            <v>263</v>
          </cell>
          <cell r="V79">
            <v>1</v>
          </cell>
          <cell r="W79">
            <v>3</v>
          </cell>
          <cell r="X79">
            <v>0</v>
          </cell>
          <cell r="Y79">
            <v>0</v>
          </cell>
          <cell r="Z79">
            <v>13</v>
          </cell>
          <cell r="AB79">
            <v>17</v>
          </cell>
          <cell r="AD79">
            <v>0.23</v>
          </cell>
          <cell r="AF79">
            <v>21</v>
          </cell>
        </row>
        <row r="80">
          <cell r="C80" t="str">
            <v>E08000015</v>
          </cell>
          <cell r="D80" t="str">
            <v>Wirral</v>
          </cell>
          <cell r="F80">
            <v>4</v>
          </cell>
          <cell r="G80">
            <v>135</v>
          </cell>
          <cell r="H80">
            <v>94</v>
          </cell>
          <cell r="I80">
            <v>0</v>
          </cell>
          <cell r="J80">
            <v>0</v>
          </cell>
          <cell r="K80">
            <v>2</v>
          </cell>
          <cell r="L80">
            <v>3</v>
          </cell>
          <cell r="M80">
            <v>1</v>
          </cell>
          <cell r="N80">
            <v>100</v>
          </cell>
          <cell r="P80">
            <v>0.74</v>
          </cell>
          <cell r="Q80">
            <v>29</v>
          </cell>
          <cell r="R80">
            <v>22</v>
          </cell>
          <cell r="S80">
            <v>61</v>
          </cell>
          <cell r="T80">
            <v>212</v>
          </cell>
          <cell r="V80">
            <v>1</v>
          </cell>
          <cell r="W80">
            <v>3</v>
          </cell>
          <cell r="X80">
            <v>5</v>
          </cell>
          <cell r="Y80">
            <v>0</v>
          </cell>
          <cell r="Z80">
            <v>0</v>
          </cell>
          <cell r="AB80">
            <v>9</v>
          </cell>
          <cell r="AD80">
            <v>7.0000000000000007E-2</v>
          </cell>
          <cell r="AF80">
            <v>13</v>
          </cell>
        </row>
        <row r="82">
          <cell r="C82" t="str">
            <v>E12000003</v>
          </cell>
          <cell r="D82" t="str">
            <v>Yorkshire and the Humber</v>
          </cell>
          <cell r="G82">
            <v>2203</v>
          </cell>
          <cell r="H82">
            <v>3880</v>
          </cell>
          <cell r="I82">
            <v>300</v>
          </cell>
          <cell r="J82">
            <v>280</v>
          </cell>
          <cell r="K82">
            <v>120</v>
          </cell>
          <cell r="L82">
            <v>160</v>
          </cell>
          <cell r="M82">
            <v>160</v>
          </cell>
          <cell r="N82">
            <v>4900</v>
          </cell>
          <cell r="P82">
            <v>2.2200000000000002</v>
          </cell>
          <cell r="Q82">
            <v>520</v>
          </cell>
          <cell r="R82">
            <v>3460</v>
          </cell>
          <cell r="S82">
            <v>4800</v>
          </cell>
          <cell r="T82">
            <v>13680</v>
          </cell>
          <cell r="V82">
            <v>130</v>
          </cell>
          <cell r="W82">
            <v>110</v>
          </cell>
          <cell r="X82">
            <v>470</v>
          </cell>
          <cell r="Y82">
            <v>200</v>
          </cell>
          <cell r="Z82">
            <v>30</v>
          </cell>
          <cell r="AB82">
            <v>940</v>
          </cell>
          <cell r="AD82">
            <v>0.43</v>
          </cell>
          <cell r="AF82">
            <v>600</v>
          </cell>
        </row>
        <row r="84">
          <cell r="C84" t="str">
            <v>E06000011</v>
          </cell>
          <cell r="D84" t="str">
            <v>East Riding of Yorkshire UA</v>
          </cell>
          <cell r="F84">
            <v>4</v>
          </cell>
          <cell r="G84">
            <v>144</v>
          </cell>
          <cell r="H84">
            <v>465</v>
          </cell>
          <cell r="I84">
            <v>0</v>
          </cell>
          <cell r="J84">
            <v>0</v>
          </cell>
          <cell r="K84">
            <v>1</v>
          </cell>
          <cell r="L84">
            <v>0</v>
          </cell>
          <cell r="M84">
            <v>0</v>
          </cell>
          <cell r="N84">
            <v>466</v>
          </cell>
          <cell r="P84">
            <v>3.24</v>
          </cell>
          <cell r="Q84">
            <v>74</v>
          </cell>
          <cell r="R84">
            <v>183</v>
          </cell>
          <cell r="S84">
            <v>392</v>
          </cell>
          <cell r="T84">
            <v>1115</v>
          </cell>
          <cell r="V84">
            <v>4</v>
          </cell>
          <cell r="W84">
            <v>0</v>
          </cell>
          <cell r="X84">
            <v>42</v>
          </cell>
          <cell r="Y84">
            <v>0</v>
          </cell>
          <cell r="Z84">
            <v>0</v>
          </cell>
          <cell r="AB84">
            <v>46</v>
          </cell>
          <cell r="AD84">
            <v>0.32</v>
          </cell>
          <cell r="AF84">
            <v>35</v>
          </cell>
        </row>
        <row r="85">
          <cell r="C85" t="str">
            <v>E06000010</v>
          </cell>
          <cell r="D85" t="str">
            <v>Kingston upon Hull, City of UA</v>
          </cell>
          <cell r="F85">
            <v>4</v>
          </cell>
          <cell r="G85">
            <v>115</v>
          </cell>
          <cell r="H85">
            <v>499</v>
          </cell>
          <cell r="I85">
            <v>9</v>
          </cell>
          <cell r="J85">
            <v>8</v>
          </cell>
          <cell r="K85">
            <v>2</v>
          </cell>
          <cell r="L85">
            <v>7</v>
          </cell>
          <cell r="M85">
            <v>0</v>
          </cell>
          <cell r="N85">
            <v>525</v>
          </cell>
          <cell r="P85">
            <v>4.57</v>
          </cell>
          <cell r="Q85">
            <v>45</v>
          </cell>
          <cell r="R85">
            <v>205</v>
          </cell>
          <cell r="S85">
            <v>14</v>
          </cell>
          <cell r="T85">
            <v>789</v>
          </cell>
          <cell r="V85">
            <v>9</v>
          </cell>
          <cell r="W85">
            <v>0</v>
          </cell>
          <cell r="X85">
            <v>31</v>
          </cell>
          <cell r="Y85">
            <v>3</v>
          </cell>
          <cell r="Z85">
            <v>0</v>
          </cell>
          <cell r="AB85">
            <v>43</v>
          </cell>
          <cell r="AD85">
            <v>0.37</v>
          </cell>
          <cell r="AF85">
            <v>76</v>
          </cell>
        </row>
        <row r="86">
          <cell r="C86" t="str">
            <v>E06000012</v>
          </cell>
          <cell r="D86" t="str">
            <v>North East Lincolnshire UA</v>
          </cell>
          <cell r="F86">
            <v>4</v>
          </cell>
          <cell r="G86">
            <v>67</v>
          </cell>
          <cell r="H86">
            <v>146</v>
          </cell>
          <cell r="I86">
            <v>1</v>
          </cell>
          <cell r="J86">
            <v>0</v>
          </cell>
          <cell r="K86">
            <v>1</v>
          </cell>
          <cell r="L86">
            <v>2</v>
          </cell>
          <cell r="M86">
            <v>3</v>
          </cell>
          <cell r="N86">
            <v>153</v>
          </cell>
          <cell r="P86">
            <v>2.2799999999999998</v>
          </cell>
          <cell r="Q86">
            <v>27</v>
          </cell>
          <cell r="R86">
            <v>12</v>
          </cell>
          <cell r="S86">
            <v>22</v>
          </cell>
          <cell r="T86">
            <v>214</v>
          </cell>
          <cell r="V86">
            <v>7</v>
          </cell>
          <cell r="W86">
            <v>0</v>
          </cell>
          <cell r="X86">
            <v>0</v>
          </cell>
          <cell r="Y86">
            <v>0</v>
          </cell>
          <cell r="Z86">
            <v>8</v>
          </cell>
          <cell r="AB86">
            <v>15</v>
          </cell>
          <cell r="AD86">
            <v>0.22</v>
          </cell>
          <cell r="AF86">
            <v>21</v>
          </cell>
        </row>
        <row r="87">
          <cell r="C87" t="str">
            <v>E06000013</v>
          </cell>
          <cell r="D87" t="str">
            <v>North Lincolnshire UA</v>
          </cell>
          <cell r="F87">
            <v>4</v>
          </cell>
          <cell r="G87">
            <v>68</v>
          </cell>
          <cell r="H87">
            <v>79</v>
          </cell>
          <cell r="I87">
            <v>1</v>
          </cell>
          <cell r="J87">
            <v>2</v>
          </cell>
          <cell r="K87">
            <v>1</v>
          </cell>
          <cell r="L87">
            <v>2</v>
          </cell>
          <cell r="M87">
            <v>3</v>
          </cell>
          <cell r="N87">
            <v>88</v>
          </cell>
          <cell r="P87">
            <v>1.29</v>
          </cell>
          <cell r="Q87">
            <v>12</v>
          </cell>
          <cell r="R87">
            <v>3</v>
          </cell>
          <cell r="S87">
            <v>4</v>
          </cell>
          <cell r="T87">
            <v>107</v>
          </cell>
          <cell r="V87">
            <v>5</v>
          </cell>
          <cell r="W87">
            <v>5</v>
          </cell>
          <cell r="X87">
            <v>4</v>
          </cell>
          <cell r="Y87">
            <v>0</v>
          </cell>
          <cell r="Z87">
            <v>0</v>
          </cell>
          <cell r="AB87">
            <v>14</v>
          </cell>
          <cell r="AD87">
            <v>0.21</v>
          </cell>
          <cell r="AF87">
            <v>3</v>
          </cell>
        </row>
        <row r="88">
          <cell r="C88" t="str">
            <v>E06000014</v>
          </cell>
          <cell r="D88" t="str">
            <v>York UA</v>
          </cell>
          <cell r="F88">
            <v>4</v>
          </cell>
          <cell r="G88">
            <v>84</v>
          </cell>
          <cell r="H88">
            <v>145</v>
          </cell>
          <cell r="I88">
            <v>0</v>
          </cell>
          <cell r="J88">
            <v>0</v>
          </cell>
          <cell r="K88">
            <v>2</v>
          </cell>
          <cell r="L88">
            <v>1</v>
          </cell>
          <cell r="M88">
            <v>3</v>
          </cell>
          <cell r="N88">
            <v>151</v>
          </cell>
          <cell r="P88">
            <v>1.8</v>
          </cell>
          <cell r="Q88">
            <v>27</v>
          </cell>
          <cell r="R88">
            <v>27</v>
          </cell>
          <cell r="S88">
            <v>10</v>
          </cell>
          <cell r="T88">
            <v>215</v>
          </cell>
          <cell r="V88">
            <v>6</v>
          </cell>
          <cell r="W88">
            <v>24</v>
          </cell>
          <cell r="X88">
            <v>63</v>
          </cell>
          <cell r="Y88">
            <v>0</v>
          </cell>
          <cell r="Z88">
            <v>0</v>
          </cell>
          <cell r="AB88">
            <v>93</v>
          </cell>
          <cell r="AD88">
            <v>1.1100000000000001</v>
          </cell>
          <cell r="AF88">
            <v>0</v>
          </cell>
        </row>
        <row r="90">
          <cell r="C90" t="str">
            <v>E10000023</v>
          </cell>
          <cell r="D90" t="str">
            <v>North Yorkshire</v>
          </cell>
        </row>
        <row r="91">
          <cell r="C91" t="str">
            <v>E07000163</v>
          </cell>
          <cell r="D91" t="str">
            <v>Craven</v>
          </cell>
          <cell r="F91">
            <v>4</v>
          </cell>
          <cell r="G91">
            <v>24</v>
          </cell>
          <cell r="H91">
            <v>12</v>
          </cell>
          <cell r="I91">
            <v>0</v>
          </cell>
          <cell r="J91">
            <v>0</v>
          </cell>
          <cell r="K91">
            <v>0</v>
          </cell>
          <cell r="L91">
            <v>0</v>
          </cell>
          <cell r="M91">
            <v>0</v>
          </cell>
          <cell r="N91">
            <v>12</v>
          </cell>
          <cell r="P91">
            <v>0.5</v>
          </cell>
          <cell r="Q91">
            <v>7</v>
          </cell>
          <cell r="R91">
            <v>10</v>
          </cell>
          <cell r="S91">
            <v>15</v>
          </cell>
          <cell r="T91">
            <v>44</v>
          </cell>
          <cell r="V91">
            <v>0</v>
          </cell>
          <cell r="W91">
            <v>4</v>
          </cell>
          <cell r="X91">
            <v>0</v>
          </cell>
          <cell r="Y91">
            <v>0</v>
          </cell>
          <cell r="Z91">
            <v>0</v>
          </cell>
          <cell r="AB91">
            <v>4</v>
          </cell>
          <cell r="AD91">
            <v>0.17</v>
          </cell>
          <cell r="AF91">
            <v>1</v>
          </cell>
        </row>
        <row r="92">
          <cell r="C92" t="str">
            <v>E07000164</v>
          </cell>
          <cell r="D92" t="str">
            <v>Hambleton</v>
          </cell>
          <cell r="F92">
            <v>4</v>
          </cell>
          <cell r="G92">
            <v>37</v>
          </cell>
          <cell r="H92">
            <v>104</v>
          </cell>
          <cell r="I92">
            <v>1</v>
          </cell>
          <cell r="J92">
            <v>0</v>
          </cell>
          <cell r="K92">
            <v>0</v>
          </cell>
          <cell r="L92">
            <v>0</v>
          </cell>
          <cell r="M92">
            <v>3</v>
          </cell>
          <cell r="N92">
            <v>108</v>
          </cell>
          <cell r="P92">
            <v>2.92</v>
          </cell>
          <cell r="Q92">
            <v>0</v>
          </cell>
          <cell r="R92">
            <v>9</v>
          </cell>
          <cell r="S92">
            <v>29</v>
          </cell>
          <cell r="T92">
            <v>146</v>
          </cell>
          <cell r="V92">
            <v>2</v>
          </cell>
          <cell r="W92">
            <v>8</v>
          </cell>
          <cell r="X92">
            <v>0</v>
          </cell>
          <cell r="Y92">
            <v>11</v>
          </cell>
          <cell r="Z92">
            <v>0</v>
          </cell>
          <cell r="AB92">
            <v>21</v>
          </cell>
          <cell r="AD92">
            <v>0.56999999999999995</v>
          </cell>
          <cell r="AF92">
            <v>16</v>
          </cell>
        </row>
        <row r="93">
          <cell r="C93" t="str">
            <v>E07000165</v>
          </cell>
          <cell r="D93" t="str">
            <v>Harrogate</v>
          </cell>
          <cell r="F93">
            <v>4</v>
          </cell>
          <cell r="G93">
            <v>67</v>
          </cell>
          <cell r="H93">
            <v>73</v>
          </cell>
          <cell r="I93">
            <v>1</v>
          </cell>
          <cell r="J93">
            <v>2</v>
          </cell>
          <cell r="K93">
            <v>1</v>
          </cell>
          <cell r="L93">
            <v>0</v>
          </cell>
          <cell r="M93">
            <v>0</v>
          </cell>
          <cell r="N93">
            <v>77</v>
          </cell>
          <cell r="P93">
            <v>1.1499999999999999</v>
          </cell>
          <cell r="Q93">
            <v>2</v>
          </cell>
          <cell r="R93">
            <v>5</v>
          </cell>
          <cell r="S93">
            <v>15</v>
          </cell>
          <cell r="T93">
            <v>99</v>
          </cell>
          <cell r="V93">
            <v>0</v>
          </cell>
          <cell r="W93">
            <v>15</v>
          </cell>
          <cell r="X93">
            <v>16</v>
          </cell>
          <cell r="Y93">
            <v>4</v>
          </cell>
          <cell r="Z93">
            <v>17</v>
          </cell>
          <cell r="AB93">
            <v>52</v>
          </cell>
          <cell r="AD93">
            <v>0.78</v>
          </cell>
          <cell r="AF93">
            <v>0</v>
          </cell>
        </row>
        <row r="94">
          <cell r="C94" t="str">
            <v>E07000166</v>
          </cell>
          <cell r="D94" t="str">
            <v>Richmondshire</v>
          </cell>
          <cell r="F94">
            <v>4</v>
          </cell>
          <cell r="G94">
            <v>20</v>
          </cell>
          <cell r="H94">
            <v>76</v>
          </cell>
          <cell r="I94">
            <v>0</v>
          </cell>
          <cell r="J94">
            <v>1</v>
          </cell>
          <cell r="K94">
            <v>1</v>
          </cell>
          <cell r="L94">
            <v>0</v>
          </cell>
          <cell r="M94">
            <v>0</v>
          </cell>
          <cell r="N94">
            <v>78</v>
          </cell>
          <cell r="P94">
            <v>3.9</v>
          </cell>
          <cell r="Q94">
            <v>6</v>
          </cell>
          <cell r="R94">
            <v>2</v>
          </cell>
          <cell r="S94">
            <v>15</v>
          </cell>
          <cell r="T94">
            <v>101</v>
          </cell>
          <cell r="V94">
            <v>1</v>
          </cell>
          <cell r="W94">
            <v>8</v>
          </cell>
          <cell r="X94">
            <v>0</v>
          </cell>
          <cell r="Y94">
            <v>4</v>
          </cell>
          <cell r="Z94">
            <v>0</v>
          </cell>
          <cell r="AB94">
            <v>13</v>
          </cell>
          <cell r="AD94">
            <v>0.65</v>
          </cell>
          <cell r="AF94">
            <v>7</v>
          </cell>
        </row>
        <row r="95">
          <cell r="C95" t="str">
            <v>E07000167</v>
          </cell>
          <cell r="D95" t="str">
            <v>Ryedale</v>
          </cell>
          <cell r="F95">
            <v>4</v>
          </cell>
          <cell r="G95">
            <v>23</v>
          </cell>
          <cell r="H95">
            <v>26</v>
          </cell>
          <cell r="I95">
            <v>0</v>
          </cell>
          <cell r="J95">
            <v>0</v>
          </cell>
          <cell r="K95">
            <v>0</v>
          </cell>
          <cell r="L95">
            <v>1</v>
          </cell>
          <cell r="M95">
            <v>0</v>
          </cell>
          <cell r="N95">
            <v>27</v>
          </cell>
          <cell r="P95">
            <v>1.17</v>
          </cell>
          <cell r="Q95">
            <v>1</v>
          </cell>
          <cell r="R95">
            <v>6</v>
          </cell>
          <cell r="S95">
            <v>12</v>
          </cell>
          <cell r="T95">
            <v>46</v>
          </cell>
          <cell r="V95">
            <v>1</v>
          </cell>
          <cell r="W95">
            <v>2</v>
          </cell>
          <cell r="X95">
            <v>0</v>
          </cell>
          <cell r="Y95">
            <v>0</v>
          </cell>
          <cell r="Z95">
            <v>7</v>
          </cell>
          <cell r="AB95">
            <v>10</v>
          </cell>
          <cell r="AD95">
            <v>0.43</v>
          </cell>
          <cell r="AF95">
            <v>0</v>
          </cell>
        </row>
        <row r="96">
          <cell r="C96" t="str">
            <v>E07000168</v>
          </cell>
          <cell r="D96" t="str">
            <v>Scarborough</v>
          </cell>
          <cell r="F96">
            <v>4</v>
          </cell>
          <cell r="G96">
            <v>49</v>
          </cell>
          <cell r="H96">
            <v>138</v>
          </cell>
          <cell r="I96">
            <v>0</v>
          </cell>
          <cell r="J96">
            <v>2</v>
          </cell>
          <cell r="K96">
            <v>2</v>
          </cell>
          <cell r="L96">
            <v>0</v>
          </cell>
          <cell r="M96">
            <v>0</v>
          </cell>
          <cell r="N96">
            <v>142</v>
          </cell>
          <cell r="P96">
            <v>2.9</v>
          </cell>
          <cell r="Q96">
            <v>16</v>
          </cell>
          <cell r="R96">
            <v>19</v>
          </cell>
          <cell r="S96">
            <v>71</v>
          </cell>
          <cell r="T96">
            <v>248</v>
          </cell>
          <cell r="V96">
            <v>50</v>
          </cell>
          <cell r="W96">
            <v>0</v>
          </cell>
          <cell r="X96">
            <v>0</v>
          </cell>
          <cell r="Y96">
            <v>17</v>
          </cell>
          <cell r="Z96">
            <v>0</v>
          </cell>
          <cell r="AB96">
            <v>67</v>
          </cell>
          <cell r="AD96">
            <v>1.37</v>
          </cell>
          <cell r="AF96">
            <v>21</v>
          </cell>
        </row>
        <row r="97">
          <cell r="C97" t="str">
            <v>E07000169</v>
          </cell>
          <cell r="D97" t="str">
            <v>Selby</v>
          </cell>
          <cell r="F97">
            <v>4</v>
          </cell>
          <cell r="G97">
            <v>33</v>
          </cell>
          <cell r="H97">
            <v>26</v>
          </cell>
          <cell r="I97">
            <v>0</v>
          </cell>
          <cell r="J97">
            <v>0</v>
          </cell>
          <cell r="K97">
            <v>0</v>
          </cell>
          <cell r="L97">
            <v>0</v>
          </cell>
          <cell r="M97">
            <v>0</v>
          </cell>
          <cell r="N97">
            <v>26</v>
          </cell>
          <cell r="P97">
            <v>0.79</v>
          </cell>
          <cell r="Q97">
            <v>4</v>
          </cell>
          <cell r="R97">
            <v>6</v>
          </cell>
          <cell r="S97">
            <v>10</v>
          </cell>
          <cell r="T97">
            <v>46</v>
          </cell>
          <cell r="V97">
            <v>0</v>
          </cell>
          <cell r="W97">
            <v>1</v>
          </cell>
          <cell r="X97">
            <v>8</v>
          </cell>
          <cell r="Y97">
            <v>0</v>
          </cell>
          <cell r="Z97">
            <v>0</v>
          </cell>
          <cell r="AB97">
            <v>9</v>
          </cell>
          <cell r="AD97">
            <v>0.27</v>
          </cell>
          <cell r="AF97">
            <v>0</v>
          </cell>
        </row>
        <row r="98">
          <cell r="C98" t="str">
            <v>E11000003</v>
          </cell>
          <cell r="D98" t="str">
            <v>South Yorkshire</v>
          </cell>
        </row>
        <row r="99">
          <cell r="C99" t="str">
            <v>E08000016</v>
          </cell>
          <cell r="D99" t="str">
            <v>Barnsley</v>
          </cell>
          <cell r="F99">
            <v>4</v>
          </cell>
          <cell r="G99">
            <v>96</v>
          </cell>
          <cell r="H99">
            <v>13</v>
          </cell>
          <cell r="I99">
            <v>15</v>
          </cell>
          <cell r="J99">
            <v>5</v>
          </cell>
          <cell r="K99">
            <v>1</v>
          </cell>
          <cell r="L99">
            <v>2</v>
          </cell>
          <cell r="M99">
            <v>2</v>
          </cell>
          <cell r="N99">
            <v>38</v>
          </cell>
          <cell r="P99">
            <v>0.4</v>
          </cell>
          <cell r="Q99">
            <v>11</v>
          </cell>
          <cell r="R99">
            <v>18</v>
          </cell>
          <cell r="S99">
            <v>229</v>
          </cell>
          <cell r="T99">
            <v>296</v>
          </cell>
          <cell r="V99">
            <v>0</v>
          </cell>
          <cell r="W99">
            <v>0</v>
          </cell>
          <cell r="X99">
            <v>6</v>
          </cell>
          <cell r="Y99">
            <v>0</v>
          </cell>
          <cell r="Z99">
            <v>0</v>
          </cell>
          <cell r="AB99">
            <v>6</v>
          </cell>
          <cell r="AD99">
            <v>0.06</v>
          </cell>
          <cell r="AF99">
            <v>0</v>
          </cell>
        </row>
        <row r="100">
          <cell r="C100" t="str">
            <v>E08000017</v>
          </cell>
          <cell r="D100" t="str">
            <v>Doncaster</v>
          </cell>
          <cell r="F100">
            <v>4</v>
          </cell>
          <cell r="G100">
            <v>122</v>
          </cell>
          <cell r="H100">
            <v>58</v>
          </cell>
          <cell r="I100">
            <v>0</v>
          </cell>
          <cell r="J100">
            <v>2</v>
          </cell>
          <cell r="K100">
            <v>0</v>
          </cell>
          <cell r="L100">
            <v>0</v>
          </cell>
          <cell r="M100">
            <v>1</v>
          </cell>
          <cell r="N100">
            <v>61</v>
          </cell>
          <cell r="P100">
            <v>0.5</v>
          </cell>
          <cell r="Q100">
            <v>19</v>
          </cell>
          <cell r="R100">
            <v>52</v>
          </cell>
          <cell r="S100">
            <v>80</v>
          </cell>
          <cell r="T100">
            <v>212</v>
          </cell>
          <cell r="V100">
            <v>2</v>
          </cell>
          <cell r="W100">
            <v>0</v>
          </cell>
          <cell r="X100">
            <v>5</v>
          </cell>
          <cell r="Y100">
            <v>0</v>
          </cell>
          <cell r="Z100">
            <v>0</v>
          </cell>
          <cell r="AB100">
            <v>7</v>
          </cell>
          <cell r="AD100">
            <v>0.06</v>
          </cell>
          <cell r="AF100">
            <v>9</v>
          </cell>
        </row>
        <row r="101">
          <cell r="C101" t="str">
            <v>E08000018</v>
          </cell>
          <cell r="D101" t="str">
            <v>Rotherham</v>
          </cell>
          <cell r="F101">
            <v>4</v>
          </cell>
          <cell r="G101">
            <v>106</v>
          </cell>
          <cell r="H101">
            <v>106</v>
          </cell>
          <cell r="I101">
            <v>6</v>
          </cell>
          <cell r="J101">
            <v>1</v>
          </cell>
          <cell r="K101">
            <v>0</v>
          </cell>
          <cell r="L101">
            <v>2</v>
          </cell>
          <cell r="M101">
            <v>2</v>
          </cell>
          <cell r="N101">
            <v>117</v>
          </cell>
          <cell r="P101">
            <v>1.1000000000000001</v>
          </cell>
          <cell r="Q101">
            <v>7</v>
          </cell>
          <cell r="R101">
            <v>11</v>
          </cell>
          <cell r="S101">
            <v>88</v>
          </cell>
          <cell r="T101">
            <v>223</v>
          </cell>
          <cell r="V101">
            <v>0</v>
          </cell>
          <cell r="W101">
            <v>0</v>
          </cell>
          <cell r="X101">
            <v>34</v>
          </cell>
          <cell r="Y101">
            <v>0</v>
          </cell>
          <cell r="Z101">
            <v>0</v>
          </cell>
          <cell r="AB101">
            <v>34</v>
          </cell>
          <cell r="AD101">
            <v>0.32</v>
          </cell>
          <cell r="AF101">
            <v>24</v>
          </cell>
        </row>
        <row r="102">
          <cell r="C102" t="str">
            <v>E08000019</v>
          </cell>
          <cell r="D102" t="str">
            <v>Sheffield</v>
          </cell>
          <cell r="F102">
            <v>4</v>
          </cell>
          <cell r="G102">
            <v>230</v>
          </cell>
          <cell r="H102">
            <v>909</v>
          </cell>
          <cell r="I102">
            <v>136</v>
          </cell>
          <cell r="J102">
            <v>100</v>
          </cell>
          <cell r="K102">
            <v>60</v>
          </cell>
          <cell r="L102">
            <v>76</v>
          </cell>
          <cell r="M102">
            <v>102</v>
          </cell>
          <cell r="N102">
            <v>1383</v>
          </cell>
          <cell r="P102">
            <v>6.01</v>
          </cell>
          <cell r="Q102">
            <v>112</v>
          </cell>
          <cell r="R102">
            <v>1402</v>
          </cell>
          <cell r="S102">
            <v>675</v>
          </cell>
          <cell r="T102">
            <v>3572</v>
          </cell>
          <cell r="V102">
            <v>1</v>
          </cell>
          <cell r="W102">
            <v>0</v>
          </cell>
          <cell r="X102">
            <v>167</v>
          </cell>
          <cell r="Y102">
            <v>0</v>
          </cell>
          <cell r="Z102">
            <v>0</v>
          </cell>
          <cell r="AB102">
            <v>168</v>
          </cell>
          <cell r="AD102">
            <v>0.73</v>
          </cell>
          <cell r="AF102">
            <v>215</v>
          </cell>
        </row>
        <row r="103">
          <cell r="C103" t="str">
            <v>E11000006</v>
          </cell>
          <cell r="D103" t="str">
            <v>West Yorkshire</v>
          </cell>
        </row>
        <row r="104">
          <cell r="C104" t="str">
            <v>E08000032</v>
          </cell>
          <cell r="D104" t="str">
            <v>Bradford</v>
          </cell>
          <cell r="F104">
            <v>4</v>
          </cell>
          <cell r="G104">
            <v>192</v>
          </cell>
          <cell r="H104">
            <v>121</v>
          </cell>
          <cell r="I104">
            <v>11</v>
          </cell>
          <cell r="J104">
            <v>59</v>
          </cell>
          <cell r="K104">
            <v>7</v>
          </cell>
          <cell r="L104">
            <v>10</v>
          </cell>
          <cell r="M104">
            <v>7</v>
          </cell>
          <cell r="N104">
            <v>215</v>
          </cell>
          <cell r="P104">
            <v>1.1200000000000001</v>
          </cell>
          <cell r="Q104">
            <v>17</v>
          </cell>
          <cell r="R104">
            <v>113</v>
          </cell>
          <cell r="S104">
            <v>247</v>
          </cell>
          <cell r="T104">
            <v>592</v>
          </cell>
          <cell r="V104">
            <v>8</v>
          </cell>
          <cell r="W104">
            <v>0</v>
          </cell>
          <cell r="X104">
            <v>18</v>
          </cell>
          <cell r="Y104">
            <v>0</v>
          </cell>
          <cell r="Z104">
            <v>0</v>
          </cell>
          <cell r="AB104">
            <v>26</v>
          </cell>
          <cell r="AD104">
            <v>0.14000000000000001</v>
          </cell>
          <cell r="AF104">
            <v>66</v>
          </cell>
        </row>
        <row r="105">
          <cell r="C105" t="str">
            <v>E08000033</v>
          </cell>
          <cell r="D105" t="str">
            <v>Calderdale</v>
          </cell>
          <cell r="F105">
            <v>4</v>
          </cell>
          <cell r="G105">
            <v>86</v>
          </cell>
          <cell r="H105">
            <v>35</v>
          </cell>
          <cell r="I105">
            <v>4</v>
          </cell>
          <cell r="J105">
            <v>4</v>
          </cell>
          <cell r="K105">
            <v>0</v>
          </cell>
          <cell r="L105">
            <v>5</v>
          </cell>
          <cell r="M105">
            <v>2</v>
          </cell>
          <cell r="N105">
            <v>50</v>
          </cell>
          <cell r="P105">
            <v>0.57999999999999996</v>
          </cell>
          <cell r="Q105">
            <v>9</v>
          </cell>
          <cell r="R105">
            <v>7</v>
          </cell>
          <cell r="S105">
            <v>26</v>
          </cell>
          <cell r="T105">
            <v>92</v>
          </cell>
          <cell r="V105">
            <v>0</v>
          </cell>
          <cell r="W105">
            <v>0</v>
          </cell>
          <cell r="X105">
            <v>20</v>
          </cell>
          <cell r="Y105">
            <v>0</v>
          </cell>
          <cell r="Z105">
            <v>0</v>
          </cell>
          <cell r="AB105">
            <v>20</v>
          </cell>
          <cell r="AD105">
            <v>0.23</v>
          </cell>
          <cell r="AF105">
            <v>0</v>
          </cell>
        </row>
        <row r="106">
          <cell r="C106" t="str">
            <v>E08000034</v>
          </cell>
          <cell r="D106" t="str">
            <v>Kirklees</v>
          </cell>
          <cell r="F106">
            <v>4</v>
          </cell>
          <cell r="G106">
            <v>167</v>
          </cell>
          <cell r="H106">
            <v>216</v>
          </cell>
          <cell r="I106">
            <v>22</v>
          </cell>
          <cell r="J106">
            <v>48</v>
          </cell>
          <cell r="K106">
            <v>11</v>
          </cell>
          <cell r="L106">
            <v>16</v>
          </cell>
          <cell r="M106">
            <v>5</v>
          </cell>
          <cell r="N106">
            <v>318</v>
          </cell>
          <cell r="P106">
            <v>1.9</v>
          </cell>
          <cell r="Q106">
            <v>58</v>
          </cell>
          <cell r="R106">
            <v>68</v>
          </cell>
          <cell r="S106">
            <v>105</v>
          </cell>
          <cell r="T106">
            <v>549</v>
          </cell>
          <cell r="V106">
            <v>9</v>
          </cell>
          <cell r="W106">
            <v>7</v>
          </cell>
          <cell r="X106">
            <v>52</v>
          </cell>
          <cell r="Y106">
            <v>0</v>
          </cell>
          <cell r="Z106">
            <v>0</v>
          </cell>
          <cell r="AB106">
            <v>68</v>
          </cell>
          <cell r="AD106">
            <v>0.41</v>
          </cell>
          <cell r="AF106">
            <v>0</v>
          </cell>
        </row>
        <row r="107">
          <cell r="C107" t="str">
            <v>E08000035</v>
          </cell>
          <cell r="D107" t="str">
            <v>Leeds</v>
          </cell>
          <cell r="F107">
            <v>4</v>
          </cell>
          <cell r="G107">
            <v>334</v>
          </cell>
          <cell r="H107">
            <v>494</v>
          </cell>
          <cell r="I107">
            <v>79</v>
          </cell>
          <cell r="J107">
            <v>39</v>
          </cell>
          <cell r="K107">
            <v>30</v>
          </cell>
          <cell r="L107">
            <v>31</v>
          </cell>
          <cell r="M107">
            <v>24</v>
          </cell>
          <cell r="N107">
            <v>697</v>
          </cell>
          <cell r="P107">
            <v>2.09</v>
          </cell>
          <cell r="Q107">
            <v>35</v>
          </cell>
          <cell r="R107">
            <v>1138</v>
          </cell>
          <cell r="S107">
            <v>2539</v>
          </cell>
          <cell r="T107">
            <v>4409</v>
          </cell>
          <cell r="V107">
            <v>11</v>
          </cell>
          <cell r="W107">
            <v>25</v>
          </cell>
          <cell r="X107">
            <v>0</v>
          </cell>
          <cell r="Y107">
            <v>96</v>
          </cell>
          <cell r="Z107">
            <v>0</v>
          </cell>
          <cell r="AB107">
            <v>132</v>
          </cell>
          <cell r="AD107">
            <v>0.4</v>
          </cell>
          <cell r="AF107">
            <v>108</v>
          </cell>
        </row>
        <row r="108">
          <cell r="C108" t="str">
            <v>E08000036</v>
          </cell>
          <cell r="D108" t="str">
            <v>Wakefield</v>
          </cell>
          <cell r="F108">
            <v>4</v>
          </cell>
          <cell r="G108">
            <v>139</v>
          </cell>
          <cell r="H108">
            <v>135</v>
          </cell>
          <cell r="I108">
            <v>17</v>
          </cell>
          <cell r="J108">
            <v>11</v>
          </cell>
          <cell r="K108">
            <v>2</v>
          </cell>
          <cell r="L108">
            <v>2</v>
          </cell>
          <cell r="M108">
            <v>4</v>
          </cell>
          <cell r="N108">
            <v>171</v>
          </cell>
          <cell r="P108">
            <v>1.23</v>
          </cell>
          <cell r="Q108">
            <v>32</v>
          </cell>
          <cell r="R108">
            <v>163</v>
          </cell>
          <cell r="S108">
            <v>202</v>
          </cell>
          <cell r="T108">
            <v>568</v>
          </cell>
          <cell r="V108">
            <v>12</v>
          </cell>
          <cell r="W108">
            <v>15</v>
          </cell>
          <cell r="X108">
            <v>0</v>
          </cell>
          <cell r="Y108">
            <v>60</v>
          </cell>
          <cell r="Z108">
            <v>0</v>
          </cell>
          <cell r="AB108">
            <v>87</v>
          </cell>
          <cell r="AD108">
            <v>0.63</v>
          </cell>
          <cell r="AF108">
            <v>0</v>
          </cell>
        </row>
        <row r="110">
          <cell r="C110" t="str">
            <v>E12000004</v>
          </cell>
          <cell r="D110" t="str">
            <v>East Midlands</v>
          </cell>
          <cell r="G110">
            <v>1868</v>
          </cell>
          <cell r="H110">
            <v>3060</v>
          </cell>
          <cell r="I110">
            <v>270</v>
          </cell>
          <cell r="J110">
            <v>140</v>
          </cell>
          <cell r="K110">
            <v>110</v>
          </cell>
          <cell r="L110">
            <v>30</v>
          </cell>
          <cell r="M110">
            <v>190</v>
          </cell>
          <cell r="N110">
            <v>3790</v>
          </cell>
          <cell r="P110">
            <v>2.0299999999999998</v>
          </cell>
          <cell r="Q110">
            <v>640</v>
          </cell>
          <cell r="R110">
            <v>1090</v>
          </cell>
          <cell r="S110">
            <v>1180</v>
          </cell>
          <cell r="T110">
            <v>6700</v>
          </cell>
          <cell r="V110">
            <v>110</v>
          </cell>
          <cell r="W110">
            <v>240</v>
          </cell>
          <cell r="X110">
            <v>290</v>
          </cell>
          <cell r="Y110">
            <v>80</v>
          </cell>
          <cell r="Z110">
            <v>30</v>
          </cell>
          <cell r="AB110">
            <v>740</v>
          </cell>
          <cell r="AD110">
            <v>0.4</v>
          </cell>
          <cell r="AF110">
            <v>310</v>
          </cell>
        </row>
        <row r="112">
          <cell r="C112" t="str">
            <v>E06000015</v>
          </cell>
          <cell r="D112" t="str">
            <v>Derby UA</v>
          </cell>
          <cell r="F112">
            <v>4</v>
          </cell>
          <cell r="G112">
            <v>102</v>
          </cell>
          <cell r="H112">
            <v>114</v>
          </cell>
          <cell r="I112">
            <v>30</v>
          </cell>
          <cell r="J112">
            <v>16</v>
          </cell>
          <cell r="K112">
            <v>2</v>
          </cell>
          <cell r="L112">
            <v>4</v>
          </cell>
          <cell r="M112">
            <v>0</v>
          </cell>
          <cell r="N112">
            <v>166</v>
          </cell>
          <cell r="P112">
            <v>1.63</v>
          </cell>
          <cell r="Q112">
            <v>31</v>
          </cell>
          <cell r="R112">
            <v>55</v>
          </cell>
          <cell r="S112">
            <v>9</v>
          </cell>
          <cell r="T112">
            <v>261</v>
          </cell>
          <cell r="V112">
            <v>15</v>
          </cell>
          <cell r="W112">
            <v>0</v>
          </cell>
          <cell r="X112">
            <v>16</v>
          </cell>
          <cell r="Y112">
            <v>0</v>
          </cell>
          <cell r="Z112">
            <v>0</v>
          </cell>
          <cell r="AB112">
            <v>31</v>
          </cell>
          <cell r="AD112">
            <v>0.3</v>
          </cell>
          <cell r="AF112">
            <v>57</v>
          </cell>
        </row>
        <row r="113">
          <cell r="C113" t="str">
            <v>E06000016</v>
          </cell>
          <cell r="D113" t="str">
            <v>Leicester UA</v>
          </cell>
          <cell r="F113">
            <v>4</v>
          </cell>
          <cell r="G113">
            <v>121</v>
          </cell>
          <cell r="H113">
            <v>41</v>
          </cell>
          <cell r="I113">
            <v>24</v>
          </cell>
          <cell r="J113">
            <v>20</v>
          </cell>
          <cell r="K113">
            <v>3</v>
          </cell>
          <cell r="L113">
            <v>3</v>
          </cell>
          <cell r="M113">
            <v>15</v>
          </cell>
          <cell r="N113">
            <v>106</v>
          </cell>
          <cell r="P113">
            <v>0.88</v>
          </cell>
          <cell r="Q113">
            <v>70</v>
          </cell>
          <cell r="R113">
            <v>471</v>
          </cell>
          <cell r="S113">
            <v>15</v>
          </cell>
          <cell r="T113">
            <v>662</v>
          </cell>
          <cell r="V113">
            <v>0</v>
          </cell>
          <cell r="W113">
            <v>73</v>
          </cell>
          <cell r="X113">
            <v>0</v>
          </cell>
          <cell r="Y113">
            <v>0</v>
          </cell>
          <cell r="Z113">
            <v>14</v>
          </cell>
          <cell r="AB113">
            <v>87</v>
          </cell>
          <cell r="AD113">
            <v>0.72</v>
          </cell>
          <cell r="AF113">
            <v>7</v>
          </cell>
        </row>
        <row r="114">
          <cell r="C114" t="str">
            <v>E06000018</v>
          </cell>
          <cell r="D114" t="str">
            <v>Nottingham UA</v>
          </cell>
          <cell r="F114">
            <v>4</v>
          </cell>
          <cell r="G114">
            <v>129</v>
          </cell>
          <cell r="H114">
            <v>384</v>
          </cell>
          <cell r="I114">
            <v>105</v>
          </cell>
          <cell r="J114">
            <v>65</v>
          </cell>
          <cell r="K114">
            <v>45</v>
          </cell>
          <cell r="L114">
            <v>10</v>
          </cell>
          <cell r="M114">
            <v>8</v>
          </cell>
          <cell r="N114">
            <v>617</v>
          </cell>
          <cell r="P114">
            <v>4.78</v>
          </cell>
          <cell r="Q114">
            <v>108</v>
          </cell>
          <cell r="R114">
            <v>37</v>
          </cell>
          <cell r="S114">
            <v>28</v>
          </cell>
          <cell r="T114">
            <v>790</v>
          </cell>
          <cell r="V114">
            <v>0</v>
          </cell>
          <cell r="W114">
            <v>80</v>
          </cell>
          <cell r="X114">
            <v>7</v>
          </cell>
          <cell r="Y114">
            <v>0</v>
          </cell>
          <cell r="Z114">
            <v>0</v>
          </cell>
          <cell r="AB114">
            <v>87</v>
          </cell>
          <cell r="AD114">
            <v>0.67</v>
          </cell>
          <cell r="AF114">
            <v>47</v>
          </cell>
        </row>
        <row r="115">
          <cell r="C115" t="str">
            <v>E06000017</v>
          </cell>
          <cell r="D115" t="str">
            <v>Rutland UA</v>
          </cell>
          <cell r="F115">
            <v>4</v>
          </cell>
          <cell r="G115">
            <v>15</v>
          </cell>
          <cell r="H115">
            <v>39</v>
          </cell>
          <cell r="I115">
            <v>0</v>
          </cell>
          <cell r="J115">
            <v>0</v>
          </cell>
          <cell r="K115">
            <v>0</v>
          </cell>
          <cell r="L115">
            <v>0</v>
          </cell>
          <cell r="M115">
            <v>0</v>
          </cell>
          <cell r="N115">
            <v>39</v>
          </cell>
          <cell r="P115">
            <v>2.6</v>
          </cell>
          <cell r="Q115">
            <v>2</v>
          </cell>
          <cell r="R115">
            <v>6</v>
          </cell>
          <cell r="S115">
            <v>16</v>
          </cell>
          <cell r="T115">
            <v>63</v>
          </cell>
          <cell r="V115">
            <v>2</v>
          </cell>
          <cell r="W115">
            <v>0</v>
          </cell>
          <cell r="X115">
            <v>1</v>
          </cell>
          <cell r="Y115">
            <v>0</v>
          </cell>
          <cell r="Z115">
            <v>0</v>
          </cell>
          <cell r="AB115">
            <v>3</v>
          </cell>
          <cell r="AD115">
            <v>0.2</v>
          </cell>
          <cell r="AF115">
            <v>4</v>
          </cell>
        </row>
        <row r="117">
          <cell r="C117" t="str">
            <v>E10000007</v>
          </cell>
          <cell r="D117" t="str">
            <v>Derbyshire</v>
          </cell>
        </row>
        <row r="118">
          <cell r="C118" t="str">
            <v>E07000032</v>
          </cell>
          <cell r="D118" t="str">
            <v>Amber Valley</v>
          </cell>
          <cell r="F118">
            <v>4</v>
          </cell>
          <cell r="G118">
            <v>52</v>
          </cell>
          <cell r="H118">
            <v>48</v>
          </cell>
          <cell r="I118">
            <v>3</v>
          </cell>
          <cell r="J118">
            <v>0</v>
          </cell>
          <cell r="K118">
            <v>2</v>
          </cell>
          <cell r="L118">
            <v>0</v>
          </cell>
          <cell r="M118">
            <v>0</v>
          </cell>
          <cell r="N118">
            <v>53</v>
          </cell>
          <cell r="P118">
            <v>1.02</v>
          </cell>
          <cell r="Q118">
            <v>2</v>
          </cell>
          <cell r="R118">
            <v>29</v>
          </cell>
          <cell r="S118">
            <v>132</v>
          </cell>
          <cell r="T118">
            <v>216</v>
          </cell>
          <cell r="V118">
            <v>1</v>
          </cell>
          <cell r="W118">
            <v>6</v>
          </cell>
          <cell r="X118">
            <v>0</v>
          </cell>
          <cell r="Y118">
            <v>0</v>
          </cell>
          <cell r="Z118">
            <v>6</v>
          </cell>
          <cell r="AB118">
            <v>13</v>
          </cell>
          <cell r="AD118">
            <v>0.25</v>
          </cell>
          <cell r="AF118">
            <v>7</v>
          </cell>
        </row>
        <row r="119">
          <cell r="C119" t="str">
            <v>E07000033</v>
          </cell>
          <cell r="D119" t="str">
            <v>Bolsover</v>
          </cell>
          <cell r="F119">
            <v>4</v>
          </cell>
          <cell r="G119">
            <v>32</v>
          </cell>
          <cell r="H119">
            <v>53</v>
          </cell>
          <cell r="I119">
            <v>1</v>
          </cell>
          <cell r="J119">
            <v>0</v>
          </cell>
          <cell r="K119">
            <v>0</v>
          </cell>
          <cell r="L119">
            <v>0</v>
          </cell>
          <cell r="M119">
            <v>0</v>
          </cell>
          <cell r="N119">
            <v>54</v>
          </cell>
          <cell r="P119">
            <v>1.69</v>
          </cell>
          <cell r="Q119">
            <v>6</v>
          </cell>
          <cell r="R119">
            <v>0</v>
          </cell>
          <cell r="S119">
            <v>0</v>
          </cell>
          <cell r="T119">
            <v>60</v>
          </cell>
          <cell r="V119">
            <v>1</v>
          </cell>
          <cell r="W119">
            <v>0</v>
          </cell>
          <cell r="X119">
            <v>0</v>
          </cell>
          <cell r="Y119">
            <v>0</v>
          </cell>
          <cell r="Z119">
            <v>0</v>
          </cell>
          <cell r="AB119">
            <v>1</v>
          </cell>
          <cell r="AD119">
            <v>0.03</v>
          </cell>
          <cell r="AF119">
            <v>0</v>
          </cell>
        </row>
        <row r="120">
          <cell r="C120" t="str">
            <v>E07000034</v>
          </cell>
          <cell r="D120" t="str">
            <v>Chesterfield</v>
          </cell>
          <cell r="F120">
            <v>4</v>
          </cell>
          <cell r="G120">
            <v>45</v>
          </cell>
          <cell r="H120">
            <v>92</v>
          </cell>
          <cell r="I120">
            <v>1</v>
          </cell>
          <cell r="J120">
            <v>2</v>
          </cell>
          <cell r="K120">
            <v>0</v>
          </cell>
          <cell r="L120">
            <v>0</v>
          </cell>
          <cell r="M120">
            <v>0</v>
          </cell>
          <cell r="N120">
            <v>95</v>
          </cell>
          <cell r="P120">
            <v>2.11</v>
          </cell>
          <cell r="Q120">
            <v>3</v>
          </cell>
          <cell r="R120">
            <v>17</v>
          </cell>
          <cell r="S120">
            <v>31</v>
          </cell>
          <cell r="T120">
            <v>146</v>
          </cell>
          <cell r="V120">
            <v>1</v>
          </cell>
          <cell r="W120">
            <v>0</v>
          </cell>
          <cell r="X120">
            <v>12</v>
          </cell>
          <cell r="Y120">
            <v>0</v>
          </cell>
          <cell r="Z120">
            <v>0</v>
          </cell>
          <cell r="AB120">
            <v>13</v>
          </cell>
          <cell r="AD120">
            <v>0.28999999999999998</v>
          </cell>
          <cell r="AF120">
            <v>0</v>
          </cell>
        </row>
        <row r="121">
          <cell r="C121" t="str">
            <v>E07000035</v>
          </cell>
          <cell r="D121" t="str">
            <v>Derbyshire Dales</v>
          </cell>
          <cell r="F121">
            <v>4</v>
          </cell>
          <cell r="G121">
            <v>30</v>
          </cell>
          <cell r="H121">
            <v>38</v>
          </cell>
          <cell r="I121">
            <v>0</v>
          </cell>
          <cell r="J121">
            <v>0</v>
          </cell>
          <cell r="K121">
            <v>0</v>
          </cell>
          <cell r="L121">
            <v>0</v>
          </cell>
          <cell r="M121">
            <v>0</v>
          </cell>
          <cell r="N121">
            <v>38</v>
          </cell>
          <cell r="P121">
            <v>1.27</v>
          </cell>
          <cell r="Q121">
            <v>3</v>
          </cell>
          <cell r="R121">
            <v>32</v>
          </cell>
          <cell r="S121">
            <v>64</v>
          </cell>
          <cell r="T121">
            <v>137</v>
          </cell>
          <cell r="V121">
            <v>0</v>
          </cell>
          <cell r="W121">
            <v>0</v>
          </cell>
          <cell r="X121">
            <v>11</v>
          </cell>
          <cell r="Y121">
            <v>0</v>
          </cell>
          <cell r="Z121">
            <v>0</v>
          </cell>
          <cell r="AB121">
            <v>11</v>
          </cell>
          <cell r="AD121">
            <v>0.37</v>
          </cell>
          <cell r="AF121">
            <v>0</v>
          </cell>
        </row>
        <row r="122">
          <cell r="C122" t="str">
            <v>E07000036</v>
          </cell>
          <cell r="D122" t="str">
            <v>Erewash</v>
          </cell>
          <cell r="F122">
            <v>4</v>
          </cell>
          <cell r="G122">
            <v>48</v>
          </cell>
          <cell r="H122">
            <v>34</v>
          </cell>
          <cell r="I122">
            <v>0</v>
          </cell>
          <cell r="J122">
            <v>1</v>
          </cell>
          <cell r="K122">
            <v>1</v>
          </cell>
          <cell r="L122">
            <v>0</v>
          </cell>
          <cell r="M122">
            <v>0</v>
          </cell>
          <cell r="N122">
            <v>36</v>
          </cell>
          <cell r="P122">
            <v>0.75</v>
          </cell>
          <cell r="Q122">
            <v>14</v>
          </cell>
          <cell r="R122">
            <v>6</v>
          </cell>
          <cell r="S122">
            <v>12</v>
          </cell>
          <cell r="T122">
            <v>68</v>
          </cell>
          <cell r="V122">
            <v>3</v>
          </cell>
          <cell r="W122">
            <v>2</v>
          </cell>
          <cell r="X122">
            <v>0</v>
          </cell>
          <cell r="Y122">
            <v>6</v>
          </cell>
          <cell r="Z122">
            <v>0</v>
          </cell>
          <cell r="AB122">
            <v>11</v>
          </cell>
          <cell r="AD122">
            <v>0.23</v>
          </cell>
          <cell r="AF122">
            <v>0</v>
          </cell>
        </row>
        <row r="123">
          <cell r="C123" t="str">
            <v>E07000037</v>
          </cell>
          <cell r="D123" t="str">
            <v>High Peak</v>
          </cell>
          <cell r="F123">
            <v>4</v>
          </cell>
          <cell r="G123">
            <v>39</v>
          </cell>
          <cell r="H123">
            <v>21</v>
          </cell>
          <cell r="I123">
            <v>0</v>
          </cell>
          <cell r="J123">
            <v>1</v>
          </cell>
          <cell r="K123">
            <v>0</v>
          </cell>
          <cell r="L123">
            <v>0</v>
          </cell>
          <cell r="M123">
            <v>0</v>
          </cell>
          <cell r="N123">
            <v>22</v>
          </cell>
          <cell r="P123">
            <v>0.56000000000000005</v>
          </cell>
          <cell r="Q123">
            <v>4</v>
          </cell>
          <cell r="R123">
            <v>7</v>
          </cell>
          <cell r="S123">
            <v>21</v>
          </cell>
          <cell r="T123">
            <v>54</v>
          </cell>
          <cell r="V123">
            <v>0</v>
          </cell>
          <cell r="W123">
            <v>0</v>
          </cell>
          <cell r="X123">
            <v>6</v>
          </cell>
          <cell r="Y123">
            <v>0</v>
          </cell>
          <cell r="Z123">
            <v>0</v>
          </cell>
          <cell r="AB123">
            <v>6</v>
          </cell>
          <cell r="AD123">
            <v>0.15</v>
          </cell>
          <cell r="AF123">
            <v>2</v>
          </cell>
        </row>
        <row r="124">
          <cell r="C124" t="str">
            <v>E07000038</v>
          </cell>
          <cell r="D124" t="str">
            <v>North East Derbyshire</v>
          </cell>
          <cell r="F124">
            <v>4</v>
          </cell>
          <cell r="G124">
            <v>42</v>
          </cell>
          <cell r="H124">
            <v>24</v>
          </cell>
          <cell r="I124">
            <v>1</v>
          </cell>
          <cell r="J124">
            <v>0</v>
          </cell>
          <cell r="K124">
            <v>0</v>
          </cell>
          <cell r="L124">
            <v>0</v>
          </cell>
          <cell r="M124">
            <v>0</v>
          </cell>
          <cell r="N124">
            <v>25</v>
          </cell>
          <cell r="P124">
            <v>0.6</v>
          </cell>
          <cell r="Q124">
            <v>4</v>
          </cell>
          <cell r="R124">
            <v>5</v>
          </cell>
          <cell r="S124">
            <v>1</v>
          </cell>
          <cell r="T124">
            <v>35</v>
          </cell>
          <cell r="V124">
            <v>0</v>
          </cell>
          <cell r="W124">
            <v>4</v>
          </cell>
          <cell r="X124">
            <v>4</v>
          </cell>
          <cell r="Y124">
            <v>0</v>
          </cell>
          <cell r="Z124">
            <v>1</v>
          </cell>
          <cell r="AB124">
            <v>9</v>
          </cell>
          <cell r="AD124">
            <v>0.21</v>
          </cell>
          <cell r="AF124">
            <v>0</v>
          </cell>
        </row>
        <row r="125">
          <cell r="C125" t="str">
            <v>E07000039</v>
          </cell>
          <cell r="D125" t="str">
            <v>South Derbyshire</v>
          </cell>
          <cell r="F125">
            <v>4</v>
          </cell>
          <cell r="G125">
            <v>37</v>
          </cell>
          <cell r="H125">
            <v>85</v>
          </cell>
          <cell r="I125">
            <v>1</v>
          </cell>
          <cell r="J125">
            <v>1</v>
          </cell>
          <cell r="K125">
            <v>0</v>
          </cell>
          <cell r="L125">
            <v>0</v>
          </cell>
          <cell r="M125">
            <v>0</v>
          </cell>
          <cell r="N125">
            <v>87</v>
          </cell>
          <cell r="P125">
            <v>2.35</v>
          </cell>
          <cell r="Q125">
            <v>29</v>
          </cell>
          <cell r="R125">
            <v>73</v>
          </cell>
          <cell r="S125">
            <v>47</v>
          </cell>
          <cell r="T125">
            <v>236</v>
          </cell>
          <cell r="V125">
            <v>5</v>
          </cell>
          <cell r="W125">
            <v>0</v>
          </cell>
          <cell r="X125">
            <v>0</v>
          </cell>
          <cell r="Y125">
            <v>0</v>
          </cell>
          <cell r="Z125">
            <v>1</v>
          </cell>
          <cell r="AB125">
            <v>6</v>
          </cell>
          <cell r="AD125">
            <v>0.16</v>
          </cell>
          <cell r="AF125">
            <v>15</v>
          </cell>
        </row>
        <row r="126">
          <cell r="C126" t="str">
            <v>E10000018</v>
          </cell>
          <cell r="D126" t="str">
            <v>Leicestershire</v>
          </cell>
        </row>
        <row r="127">
          <cell r="C127" t="str">
            <v>E07000129</v>
          </cell>
          <cell r="D127" t="str">
            <v>Blaby</v>
          </cell>
          <cell r="F127">
            <v>4</v>
          </cell>
          <cell r="G127">
            <v>38</v>
          </cell>
          <cell r="H127">
            <v>2</v>
          </cell>
          <cell r="I127">
            <v>0</v>
          </cell>
          <cell r="J127">
            <v>0</v>
          </cell>
          <cell r="K127">
            <v>0</v>
          </cell>
          <cell r="L127">
            <v>0</v>
          </cell>
          <cell r="M127">
            <v>0</v>
          </cell>
          <cell r="N127">
            <v>2</v>
          </cell>
          <cell r="P127">
            <v>0.05</v>
          </cell>
          <cell r="Q127">
            <v>1</v>
          </cell>
          <cell r="R127">
            <v>1</v>
          </cell>
          <cell r="S127">
            <v>5</v>
          </cell>
          <cell r="T127">
            <v>9</v>
          </cell>
          <cell r="V127">
            <v>1</v>
          </cell>
          <cell r="W127">
            <v>0</v>
          </cell>
          <cell r="X127">
            <v>0</v>
          </cell>
          <cell r="Y127">
            <v>0</v>
          </cell>
          <cell r="Z127">
            <v>0</v>
          </cell>
          <cell r="AB127">
            <v>1</v>
          </cell>
          <cell r="AD127">
            <v>0.03</v>
          </cell>
          <cell r="AF127">
            <v>0</v>
          </cell>
        </row>
        <row r="128">
          <cell r="C128" t="str">
            <v>E07000130</v>
          </cell>
          <cell r="D128" t="str">
            <v>Charnwood</v>
          </cell>
          <cell r="F128">
            <v>4</v>
          </cell>
          <cell r="G128">
            <v>65</v>
          </cell>
          <cell r="H128">
            <v>114</v>
          </cell>
          <cell r="I128">
            <v>2</v>
          </cell>
          <cell r="J128">
            <v>4</v>
          </cell>
          <cell r="K128">
            <v>4</v>
          </cell>
          <cell r="L128">
            <v>0</v>
          </cell>
          <cell r="M128">
            <v>1</v>
          </cell>
          <cell r="N128">
            <v>125</v>
          </cell>
          <cell r="P128">
            <v>1.92</v>
          </cell>
          <cell r="Q128">
            <v>6</v>
          </cell>
          <cell r="R128">
            <v>1</v>
          </cell>
          <cell r="S128">
            <v>24</v>
          </cell>
          <cell r="T128">
            <v>156</v>
          </cell>
          <cell r="V128">
            <v>2</v>
          </cell>
          <cell r="W128">
            <v>3</v>
          </cell>
          <cell r="X128">
            <v>40</v>
          </cell>
          <cell r="Y128">
            <v>7</v>
          </cell>
          <cell r="Z128">
            <v>1</v>
          </cell>
          <cell r="AB128">
            <v>53</v>
          </cell>
          <cell r="AD128">
            <v>0.82</v>
          </cell>
          <cell r="AF128">
            <v>16</v>
          </cell>
        </row>
        <row r="129">
          <cell r="C129" t="str">
            <v>E07000131</v>
          </cell>
          <cell r="D129" t="str">
            <v>Harborough</v>
          </cell>
          <cell r="F129">
            <v>4</v>
          </cell>
          <cell r="G129">
            <v>34</v>
          </cell>
          <cell r="H129">
            <v>13</v>
          </cell>
          <cell r="I129">
            <v>0</v>
          </cell>
          <cell r="J129">
            <v>2</v>
          </cell>
          <cell r="K129">
            <v>1</v>
          </cell>
          <cell r="L129">
            <v>0</v>
          </cell>
          <cell r="M129">
            <v>0</v>
          </cell>
          <cell r="N129">
            <v>16</v>
          </cell>
          <cell r="P129">
            <v>0.47</v>
          </cell>
          <cell r="Q129">
            <v>10</v>
          </cell>
          <cell r="R129">
            <v>10</v>
          </cell>
          <cell r="S129">
            <v>13</v>
          </cell>
          <cell r="T129">
            <v>49</v>
          </cell>
          <cell r="V129">
            <v>1</v>
          </cell>
          <cell r="W129">
            <v>0</v>
          </cell>
          <cell r="X129">
            <v>2</v>
          </cell>
          <cell r="Y129">
            <v>0</v>
          </cell>
          <cell r="Z129">
            <v>0</v>
          </cell>
          <cell r="AB129">
            <v>3</v>
          </cell>
          <cell r="AD129">
            <v>0.09</v>
          </cell>
          <cell r="AF129">
            <v>1</v>
          </cell>
        </row>
        <row r="130">
          <cell r="C130" t="str">
            <v>E07000132</v>
          </cell>
          <cell r="D130" t="str">
            <v>Hinckley and Bosworth</v>
          </cell>
          <cell r="F130">
            <v>4</v>
          </cell>
          <cell r="G130">
            <v>44</v>
          </cell>
          <cell r="H130">
            <v>83</v>
          </cell>
          <cell r="I130">
            <v>2</v>
          </cell>
          <cell r="J130">
            <v>1</v>
          </cell>
          <cell r="K130">
            <v>0</v>
          </cell>
          <cell r="L130">
            <v>0</v>
          </cell>
          <cell r="M130">
            <v>0</v>
          </cell>
          <cell r="N130">
            <v>86</v>
          </cell>
          <cell r="P130">
            <v>1.95</v>
          </cell>
          <cell r="Q130">
            <v>27</v>
          </cell>
          <cell r="R130">
            <v>35</v>
          </cell>
          <cell r="S130">
            <v>20</v>
          </cell>
          <cell r="T130">
            <v>168</v>
          </cell>
          <cell r="V130">
            <v>2</v>
          </cell>
          <cell r="W130">
            <v>6</v>
          </cell>
          <cell r="X130">
            <v>0</v>
          </cell>
          <cell r="Y130">
            <v>0</v>
          </cell>
          <cell r="Z130">
            <v>1</v>
          </cell>
          <cell r="AB130">
            <v>9</v>
          </cell>
          <cell r="AD130">
            <v>0.2</v>
          </cell>
          <cell r="AF130">
            <v>20</v>
          </cell>
        </row>
        <row r="131">
          <cell r="C131" t="str">
            <v>E07000133</v>
          </cell>
          <cell r="D131" t="str">
            <v>Melton</v>
          </cell>
          <cell r="F131">
            <v>4</v>
          </cell>
          <cell r="G131">
            <v>20</v>
          </cell>
          <cell r="H131">
            <v>60</v>
          </cell>
          <cell r="I131">
            <v>0</v>
          </cell>
          <cell r="J131">
            <v>0</v>
          </cell>
          <cell r="K131">
            <v>0</v>
          </cell>
          <cell r="L131">
            <v>0</v>
          </cell>
          <cell r="M131">
            <v>4</v>
          </cell>
          <cell r="N131">
            <v>64</v>
          </cell>
          <cell r="P131">
            <v>3.2</v>
          </cell>
          <cell r="Q131">
            <v>2</v>
          </cell>
          <cell r="R131">
            <v>10</v>
          </cell>
          <cell r="S131">
            <v>0</v>
          </cell>
          <cell r="T131">
            <v>76</v>
          </cell>
          <cell r="V131">
            <v>5</v>
          </cell>
          <cell r="W131">
            <v>14</v>
          </cell>
          <cell r="X131">
            <v>7</v>
          </cell>
          <cell r="Y131">
            <v>2</v>
          </cell>
          <cell r="Z131">
            <v>0</v>
          </cell>
          <cell r="AB131">
            <v>28</v>
          </cell>
          <cell r="AD131">
            <v>1.4</v>
          </cell>
          <cell r="AF131">
            <v>6</v>
          </cell>
        </row>
        <row r="132">
          <cell r="C132" t="str">
            <v>E07000134</v>
          </cell>
          <cell r="D132" t="str">
            <v>North West Leicestershire</v>
          </cell>
          <cell r="F132">
            <v>4</v>
          </cell>
          <cell r="G132">
            <v>38</v>
          </cell>
          <cell r="H132">
            <v>76</v>
          </cell>
          <cell r="I132">
            <v>1</v>
          </cell>
          <cell r="J132">
            <v>0</v>
          </cell>
          <cell r="K132">
            <v>1</v>
          </cell>
          <cell r="L132">
            <v>0</v>
          </cell>
          <cell r="M132">
            <v>0</v>
          </cell>
          <cell r="N132">
            <v>78</v>
          </cell>
          <cell r="P132">
            <v>2.0499999999999998</v>
          </cell>
          <cell r="Q132">
            <v>8</v>
          </cell>
          <cell r="R132">
            <v>21</v>
          </cell>
          <cell r="S132">
            <v>70</v>
          </cell>
          <cell r="T132">
            <v>177</v>
          </cell>
          <cell r="V132">
            <v>6</v>
          </cell>
          <cell r="W132">
            <v>0</v>
          </cell>
          <cell r="X132">
            <v>0</v>
          </cell>
          <cell r="Y132">
            <v>0</v>
          </cell>
          <cell r="Z132">
            <v>0</v>
          </cell>
          <cell r="AB132">
            <v>6</v>
          </cell>
          <cell r="AD132">
            <v>0.16</v>
          </cell>
          <cell r="AF132">
            <v>11</v>
          </cell>
        </row>
        <row r="133">
          <cell r="C133" t="str">
            <v>E07000135</v>
          </cell>
          <cell r="D133" t="str">
            <v>Oadby and Wigston</v>
          </cell>
          <cell r="F133">
            <v>4</v>
          </cell>
          <cell r="G133">
            <v>23</v>
          </cell>
          <cell r="H133">
            <v>23</v>
          </cell>
          <cell r="I133">
            <v>0</v>
          </cell>
          <cell r="J133">
            <v>2</v>
          </cell>
          <cell r="K133">
            <v>0</v>
          </cell>
          <cell r="L133">
            <v>0</v>
          </cell>
          <cell r="M133">
            <v>0</v>
          </cell>
          <cell r="N133">
            <v>25</v>
          </cell>
          <cell r="P133">
            <v>1.0900000000000001</v>
          </cell>
          <cell r="Q133">
            <v>1</v>
          </cell>
          <cell r="R133">
            <v>3</v>
          </cell>
          <cell r="S133">
            <v>16</v>
          </cell>
          <cell r="T133">
            <v>45</v>
          </cell>
          <cell r="V133">
            <v>0</v>
          </cell>
          <cell r="W133">
            <v>3</v>
          </cell>
          <cell r="X133">
            <v>0</v>
          </cell>
          <cell r="Y133">
            <v>0</v>
          </cell>
          <cell r="Z133">
            <v>0</v>
          </cell>
          <cell r="AB133">
            <v>3</v>
          </cell>
          <cell r="AD133">
            <v>0.13</v>
          </cell>
          <cell r="AF133">
            <v>0</v>
          </cell>
        </row>
        <row r="134">
          <cell r="C134" t="str">
            <v>E10000019</v>
          </cell>
          <cell r="D134" t="str">
            <v>Lincolnshire</v>
          </cell>
        </row>
        <row r="135">
          <cell r="C135" t="str">
            <v>E07000136</v>
          </cell>
          <cell r="D135" t="str">
            <v>Boston</v>
          </cell>
          <cell r="F135">
            <v>4</v>
          </cell>
          <cell r="G135">
            <v>26</v>
          </cell>
          <cell r="H135">
            <v>11</v>
          </cell>
          <cell r="I135">
            <v>0</v>
          </cell>
          <cell r="J135">
            <v>0</v>
          </cell>
          <cell r="K135">
            <v>0</v>
          </cell>
          <cell r="L135">
            <v>0</v>
          </cell>
          <cell r="M135">
            <v>0</v>
          </cell>
          <cell r="N135">
            <v>11</v>
          </cell>
          <cell r="P135">
            <v>0.42</v>
          </cell>
          <cell r="Q135">
            <v>12</v>
          </cell>
          <cell r="R135">
            <v>17</v>
          </cell>
          <cell r="S135">
            <v>41</v>
          </cell>
          <cell r="T135">
            <v>81</v>
          </cell>
          <cell r="V135">
            <v>0</v>
          </cell>
          <cell r="W135">
            <v>3</v>
          </cell>
          <cell r="X135">
            <v>13</v>
          </cell>
          <cell r="Y135">
            <v>0</v>
          </cell>
          <cell r="Z135">
            <v>0</v>
          </cell>
          <cell r="AB135">
            <v>16</v>
          </cell>
          <cell r="AD135">
            <v>0.62</v>
          </cell>
          <cell r="AF135">
            <v>0</v>
          </cell>
        </row>
        <row r="136">
          <cell r="C136" t="str">
            <v>E07000137</v>
          </cell>
          <cell r="D136" t="str">
            <v>East Lindsey</v>
          </cell>
          <cell r="F136">
            <v>4</v>
          </cell>
          <cell r="G136">
            <v>62</v>
          </cell>
          <cell r="H136">
            <v>96</v>
          </cell>
          <cell r="I136">
            <v>0</v>
          </cell>
          <cell r="J136">
            <v>0</v>
          </cell>
          <cell r="K136">
            <v>1</v>
          </cell>
          <cell r="L136">
            <v>1</v>
          </cell>
          <cell r="M136">
            <v>0</v>
          </cell>
          <cell r="N136">
            <v>98</v>
          </cell>
          <cell r="P136">
            <v>1.58</v>
          </cell>
          <cell r="Q136">
            <v>10</v>
          </cell>
          <cell r="R136">
            <v>8</v>
          </cell>
          <cell r="S136">
            <v>43</v>
          </cell>
          <cell r="T136">
            <v>159</v>
          </cell>
          <cell r="V136">
            <v>3</v>
          </cell>
          <cell r="W136">
            <v>0</v>
          </cell>
          <cell r="X136">
            <v>11</v>
          </cell>
          <cell r="Y136">
            <v>14</v>
          </cell>
          <cell r="Z136">
            <v>0</v>
          </cell>
          <cell r="AB136">
            <v>28</v>
          </cell>
          <cell r="AD136">
            <v>0.45</v>
          </cell>
          <cell r="AF136">
            <v>9</v>
          </cell>
        </row>
        <row r="137">
          <cell r="C137" t="str">
            <v>E07000138</v>
          </cell>
          <cell r="D137" t="str">
            <v>Lincoln</v>
          </cell>
          <cell r="F137">
            <v>4</v>
          </cell>
          <cell r="G137">
            <v>38</v>
          </cell>
          <cell r="H137">
            <v>123</v>
          </cell>
          <cell r="I137">
            <v>1</v>
          </cell>
          <cell r="J137">
            <v>0</v>
          </cell>
          <cell r="K137">
            <v>0</v>
          </cell>
          <cell r="L137">
            <v>1</v>
          </cell>
          <cell r="M137">
            <v>0</v>
          </cell>
          <cell r="N137">
            <v>125</v>
          </cell>
          <cell r="P137">
            <v>3.29</v>
          </cell>
          <cell r="Q137">
            <v>15</v>
          </cell>
          <cell r="R137">
            <v>3</v>
          </cell>
          <cell r="S137">
            <v>13</v>
          </cell>
          <cell r="T137">
            <v>156</v>
          </cell>
          <cell r="V137">
            <v>2</v>
          </cell>
          <cell r="W137">
            <v>18</v>
          </cell>
          <cell r="X137">
            <v>1</v>
          </cell>
          <cell r="Y137">
            <v>5</v>
          </cell>
          <cell r="Z137">
            <v>0</v>
          </cell>
          <cell r="AB137">
            <v>26</v>
          </cell>
          <cell r="AD137">
            <v>0.68</v>
          </cell>
          <cell r="AF137">
            <v>0</v>
          </cell>
        </row>
        <row r="138">
          <cell r="C138" t="str">
            <v>E07000139</v>
          </cell>
          <cell r="D138" t="str">
            <v>North Kesteven</v>
          </cell>
          <cell r="F138">
            <v>4</v>
          </cell>
          <cell r="G138">
            <v>44</v>
          </cell>
          <cell r="H138">
            <v>39</v>
          </cell>
          <cell r="I138">
            <v>0</v>
          </cell>
          <cell r="J138">
            <v>0</v>
          </cell>
          <cell r="K138">
            <v>0</v>
          </cell>
          <cell r="L138">
            <v>0</v>
          </cell>
          <cell r="M138">
            <v>0</v>
          </cell>
          <cell r="N138">
            <v>39</v>
          </cell>
          <cell r="P138">
            <v>0.89</v>
          </cell>
          <cell r="Q138">
            <v>7</v>
          </cell>
          <cell r="R138">
            <v>3</v>
          </cell>
          <cell r="S138">
            <v>2</v>
          </cell>
          <cell r="T138">
            <v>51</v>
          </cell>
          <cell r="V138">
            <v>0</v>
          </cell>
          <cell r="W138">
            <v>0</v>
          </cell>
          <cell r="X138">
            <v>16</v>
          </cell>
          <cell r="Y138">
            <v>0</v>
          </cell>
          <cell r="Z138">
            <v>0</v>
          </cell>
          <cell r="AB138">
            <v>16</v>
          </cell>
          <cell r="AD138">
            <v>0.36</v>
          </cell>
          <cell r="AF138">
            <v>0</v>
          </cell>
        </row>
        <row r="139">
          <cell r="C139" t="str">
            <v>E07000140</v>
          </cell>
          <cell r="D139" t="str">
            <v>South Holland</v>
          </cell>
          <cell r="F139">
            <v>4</v>
          </cell>
          <cell r="G139">
            <v>36</v>
          </cell>
          <cell r="H139">
            <v>15</v>
          </cell>
          <cell r="I139">
            <v>0</v>
          </cell>
          <cell r="J139">
            <v>0</v>
          </cell>
          <cell r="K139">
            <v>0</v>
          </cell>
          <cell r="L139">
            <v>0</v>
          </cell>
          <cell r="M139">
            <v>0</v>
          </cell>
          <cell r="N139">
            <v>15</v>
          </cell>
          <cell r="P139">
            <v>0.42</v>
          </cell>
          <cell r="Q139">
            <v>21</v>
          </cell>
          <cell r="R139">
            <v>1</v>
          </cell>
          <cell r="S139">
            <v>22</v>
          </cell>
          <cell r="T139">
            <v>59</v>
          </cell>
          <cell r="V139">
            <v>0</v>
          </cell>
          <cell r="W139">
            <v>0</v>
          </cell>
          <cell r="X139">
            <v>12</v>
          </cell>
          <cell r="Y139">
            <v>0</v>
          </cell>
          <cell r="Z139">
            <v>0</v>
          </cell>
          <cell r="AB139">
            <v>12</v>
          </cell>
          <cell r="AD139">
            <v>0.33</v>
          </cell>
          <cell r="AF139">
            <v>1</v>
          </cell>
        </row>
        <row r="140">
          <cell r="C140" t="str">
            <v>E07000141</v>
          </cell>
          <cell r="D140" t="str">
            <v>South Kesteven</v>
          </cell>
          <cell r="F140">
            <v>4</v>
          </cell>
          <cell r="G140">
            <v>55</v>
          </cell>
          <cell r="H140">
            <v>211</v>
          </cell>
          <cell r="I140">
            <v>2</v>
          </cell>
          <cell r="J140">
            <v>2</v>
          </cell>
          <cell r="K140">
            <v>1</v>
          </cell>
          <cell r="L140">
            <v>0</v>
          </cell>
          <cell r="M140">
            <v>2</v>
          </cell>
          <cell r="N140">
            <v>218</v>
          </cell>
          <cell r="P140">
            <v>3.96</v>
          </cell>
          <cell r="Q140">
            <v>16</v>
          </cell>
          <cell r="R140">
            <v>1</v>
          </cell>
          <cell r="S140">
            <v>9</v>
          </cell>
          <cell r="T140">
            <v>244</v>
          </cell>
          <cell r="V140">
            <v>6</v>
          </cell>
          <cell r="W140">
            <v>0</v>
          </cell>
          <cell r="X140">
            <v>8</v>
          </cell>
          <cell r="Y140">
            <v>0</v>
          </cell>
          <cell r="Z140">
            <v>0</v>
          </cell>
          <cell r="AB140">
            <v>14</v>
          </cell>
          <cell r="AD140">
            <v>0.25</v>
          </cell>
          <cell r="AF140">
            <v>38</v>
          </cell>
        </row>
        <row r="141">
          <cell r="C141" t="str">
            <v>E07000142</v>
          </cell>
          <cell r="D141" t="str">
            <v>West Lindsey</v>
          </cell>
          <cell r="F141">
            <v>4</v>
          </cell>
          <cell r="G141">
            <v>37</v>
          </cell>
          <cell r="H141">
            <v>28</v>
          </cell>
          <cell r="I141">
            <v>0</v>
          </cell>
          <cell r="J141">
            <v>0</v>
          </cell>
          <cell r="K141">
            <v>0</v>
          </cell>
          <cell r="L141">
            <v>0</v>
          </cell>
          <cell r="M141">
            <v>0</v>
          </cell>
          <cell r="N141">
            <v>28</v>
          </cell>
          <cell r="P141">
            <v>0.76</v>
          </cell>
          <cell r="Q141">
            <v>6</v>
          </cell>
          <cell r="R141">
            <v>1</v>
          </cell>
          <cell r="S141">
            <v>1</v>
          </cell>
          <cell r="T141">
            <v>36</v>
          </cell>
          <cell r="V141">
            <v>0</v>
          </cell>
          <cell r="W141">
            <v>1</v>
          </cell>
          <cell r="X141">
            <v>3</v>
          </cell>
          <cell r="Y141">
            <v>0</v>
          </cell>
          <cell r="Z141">
            <v>0</v>
          </cell>
          <cell r="AB141">
            <v>4</v>
          </cell>
          <cell r="AD141">
            <v>0.11</v>
          </cell>
          <cell r="AF141">
            <v>2</v>
          </cell>
        </row>
        <row r="142">
          <cell r="C142" t="str">
            <v>E10000021</v>
          </cell>
          <cell r="D142" t="str">
            <v>Northamptonshire</v>
          </cell>
        </row>
        <row r="143">
          <cell r="C143" t="str">
            <v>E07000150</v>
          </cell>
          <cell r="D143" t="str">
            <v>Corby</v>
          </cell>
          <cell r="F143">
            <v>4</v>
          </cell>
          <cell r="G143">
            <v>23</v>
          </cell>
          <cell r="H143">
            <v>32</v>
          </cell>
          <cell r="I143">
            <v>1</v>
          </cell>
          <cell r="J143">
            <v>0</v>
          </cell>
          <cell r="K143">
            <v>0</v>
          </cell>
          <cell r="L143">
            <v>0</v>
          </cell>
          <cell r="M143">
            <v>0</v>
          </cell>
          <cell r="N143">
            <v>33</v>
          </cell>
          <cell r="P143">
            <v>1.43</v>
          </cell>
          <cell r="Q143">
            <v>15</v>
          </cell>
          <cell r="R143">
            <v>10</v>
          </cell>
          <cell r="S143">
            <v>26</v>
          </cell>
          <cell r="T143">
            <v>84</v>
          </cell>
          <cell r="V143">
            <v>0</v>
          </cell>
          <cell r="W143">
            <v>0</v>
          </cell>
          <cell r="X143">
            <v>4</v>
          </cell>
          <cell r="Y143">
            <v>0</v>
          </cell>
          <cell r="Z143">
            <v>0</v>
          </cell>
          <cell r="AB143">
            <v>4</v>
          </cell>
          <cell r="AD143">
            <v>0.17</v>
          </cell>
          <cell r="AF143">
            <v>2</v>
          </cell>
        </row>
        <row r="144">
          <cell r="C144" t="str">
            <v>E07000151</v>
          </cell>
          <cell r="D144" t="str">
            <v>Daventry</v>
          </cell>
          <cell r="F144">
            <v>4</v>
          </cell>
          <cell r="G144">
            <v>32</v>
          </cell>
          <cell r="H144">
            <v>40</v>
          </cell>
          <cell r="I144">
            <v>2</v>
          </cell>
          <cell r="J144">
            <v>0</v>
          </cell>
          <cell r="K144">
            <v>0</v>
          </cell>
          <cell r="L144">
            <v>1</v>
          </cell>
          <cell r="M144">
            <v>0</v>
          </cell>
          <cell r="N144">
            <v>43</v>
          </cell>
          <cell r="P144">
            <v>1.34</v>
          </cell>
          <cell r="Q144">
            <v>28</v>
          </cell>
          <cell r="R144">
            <v>5</v>
          </cell>
          <cell r="S144">
            <v>7</v>
          </cell>
          <cell r="T144">
            <v>83</v>
          </cell>
          <cell r="V144">
            <v>1</v>
          </cell>
          <cell r="W144">
            <v>0</v>
          </cell>
          <cell r="X144">
            <v>2</v>
          </cell>
          <cell r="Y144">
            <v>0</v>
          </cell>
          <cell r="Z144">
            <v>0</v>
          </cell>
          <cell r="AB144">
            <v>3</v>
          </cell>
          <cell r="AD144">
            <v>0.09</v>
          </cell>
          <cell r="AF144">
            <v>7</v>
          </cell>
        </row>
        <row r="145">
          <cell r="C145" t="str">
            <v>E07000152</v>
          </cell>
          <cell r="D145" t="str">
            <v>East Northamptonshire</v>
          </cell>
          <cell r="F145">
            <v>4</v>
          </cell>
          <cell r="G145">
            <v>35</v>
          </cell>
          <cell r="H145">
            <v>61</v>
          </cell>
          <cell r="I145">
            <v>1</v>
          </cell>
          <cell r="J145">
            <v>0</v>
          </cell>
          <cell r="K145">
            <v>2</v>
          </cell>
          <cell r="L145">
            <v>0</v>
          </cell>
          <cell r="M145">
            <v>0</v>
          </cell>
          <cell r="N145">
            <v>64</v>
          </cell>
          <cell r="P145">
            <v>1.83</v>
          </cell>
          <cell r="Q145">
            <v>9</v>
          </cell>
          <cell r="R145">
            <v>41</v>
          </cell>
          <cell r="S145">
            <v>35</v>
          </cell>
          <cell r="T145">
            <v>149</v>
          </cell>
          <cell r="V145">
            <v>0</v>
          </cell>
          <cell r="W145">
            <v>0</v>
          </cell>
          <cell r="X145">
            <v>10</v>
          </cell>
          <cell r="Y145">
            <v>0</v>
          </cell>
          <cell r="Z145">
            <v>0</v>
          </cell>
          <cell r="AB145">
            <v>10</v>
          </cell>
          <cell r="AD145">
            <v>0.28999999999999998</v>
          </cell>
          <cell r="AF145">
            <v>0</v>
          </cell>
        </row>
        <row r="146">
          <cell r="C146" t="str">
            <v>E07000153</v>
          </cell>
          <cell r="D146" t="str">
            <v>Kettering</v>
          </cell>
          <cell r="F146">
            <v>4</v>
          </cell>
          <cell r="G146">
            <v>38</v>
          </cell>
          <cell r="H146">
            <v>37</v>
          </cell>
          <cell r="I146">
            <v>0</v>
          </cell>
          <cell r="J146">
            <v>1</v>
          </cell>
          <cell r="K146">
            <v>1</v>
          </cell>
          <cell r="L146">
            <v>2</v>
          </cell>
          <cell r="M146">
            <v>0</v>
          </cell>
          <cell r="N146">
            <v>41</v>
          </cell>
          <cell r="P146">
            <v>1.08</v>
          </cell>
          <cell r="Q146">
            <v>16</v>
          </cell>
          <cell r="R146">
            <v>9</v>
          </cell>
          <cell r="S146">
            <v>63</v>
          </cell>
          <cell r="T146">
            <v>129</v>
          </cell>
          <cell r="V146">
            <v>3</v>
          </cell>
          <cell r="W146">
            <v>0</v>
          </cell>
          <cell r="X146">
            <v>3</v>
          </cell>
          <cell r="Y146">
            <v>8</v>
          </cell>
          <cell r="Z146">
            <v>0</v>
          </cell>
          <cell r="AB146">
            <v>14</v>
          </cell>
          <cell r="AD146">
            <v>0.37</v>
          </cell>
          <cell r="AF146">
            <v>3</v>
          </cell>
        </row>
        <row r="147">
          <cell r="C147" t="str">
            <v>E07000154</v>
          </cell>
          <cell r="D147" t="str">
            <v>Northampton</v>
          </cell>
          <cell r="F147">
            <v>4</v>
          </cell>
          <cell r="G147">
            <v>90</v>
          </cell>
          <cell r="H147">
            <v>419</v>
          </cell>
          <cell r="I147">
            <v>71</v>
          </cell>
          <cell r="J147">
            <v>16</v>
          </cell>
          <cell r="K147">
            <v>29</v>
          </cell>
          <cell r="L147">
            <v>1</v>
          </cell>
          <cell r="M147">
            <v>160</v>
          </cell>
          <cell r="N147">
            <v>696</v>
          </cell>
          <cell r="P147">
            <v>7.73</v>
          </cell>
          <cell r="Q147">
            <v>58</v>
          </cell>
          <cell r="R147">
            <v>71</v>
          </cell>
          <cell r="S147">
            <v>49</v>
          </cell>
          <cell r="T147">
            <v>874</v>
          </cell>
          <cell r="V147">
            <v>30</v>
          </cell>
          <cell r="W147">
            <v>0</v>
          </cell>
          <cell r="X147">
            <v>9</v>
          </cell>
          <cell r="Y147">
            <v>0</v>
          </cell>
          <cell r="Z147">
            <v>0</v>
          </cell>
          <cell r="AB147">
            <v>39</v>
          </cell>
          <cell r="AD147">
            <v>0.43</v>
          </cell>
          <cell r="AF147">
            <v>0</v>
          </cell>
        </row>
        <row r="148">
          <cell r="C148" t="str">
            <v>E07000155</v>
          </cell>
          <cell r="D148" t="str">
            <v>South Northamptonshire</v>
          </cell>
          <cell r="F148">
            <v>4</v>
          </cell>
          <cell r="G148">
            <v>36</v>
          </cell>
          <cell r="H148">
            <v>65</v>
          </cell>
          <cell r="I148">
            <v>0</v>
          </cell>
          <cell r="J148">
            <v>0</v>
          </cell>
          <cell r="K148">
            <v>1</v>
          </cell>
          <cell r="L148">
            <v>0</v>
          </cell>
          <cell r="M148">
            <v>0</v>
          </cell>
          <cell r="N148">
            <v>66</v>
          </cell>
          <cell r="P148">
            <v>1.83</v>
          </cell>
          <cell r="Q148">
            <v>1</v>
          </cell>
          <cell r="R148">
            <v>0</v>
          </cell>
          <cell r="S148">
            <v>3</v>
          </cell>
          <cell r="T148">
            <v>70</v>
          </cell>
          <cell r="V148">
            <v>0</v>
          </cell>
          <cell r="W148">
            <v>0</v>
          </cell>
          <cell r="X148">
            <v>27</v>
          </cell>
          <cell r="Y148">
            <v>0</v>
          </cell>
          <cell r="Z148">
            <v>0</v>
          </cell>
          <cell r="AB148">
            <v>27</v>
          </cell>
          <cell r="AD148">
            <v>0.75</v>
          </cell>
          <cell r="AF148">
            <v>1</v>
          </cell>
        </row>
        <row r="149">
          <cell r="C149" t="str">
            <v>E07000156</v>
          </cell>
          <cell r="D149" t="str">
            <v>Wellingborough</v>
          </cell>
          <cell r="F149">
            <v>4</v>
          </cell>
          <cell r="G149">
            <v>32</v>
          </cell>
          <cell r="H149">
            <v>151</v>
          </cell>
          <cell r="I149">
            <v>12</v>
          </cell>
          <cell r="J149">
            <v>1</v>
          </cell>
          <cell r="K149">
            <v>7</v>
          </cell>
          <cell r="L149">
            <v>1</v>
          </cell>
          <cell r="M149">
            <v>1</v>
          </cell>
          <cell r="N149">
            <v>173</v>
          </cell>
          <cell r="P149">
            <v>5.41</v>
          </cell>
          <cell r="Q149">
            <v>19</v>
          </cell>
          <cell r="R149">
            <v>27</v>
          </cell>
          <cell r="S149">
            <v>82</v>
          </cell>
          <cell r="T149">
            <v>301</v>
          </cell>
          <cell r="V149">
            <v>4</v>
          </cell>
          <cell r="W149">
            <v>0</v>
          </cell>
          <cell r="X149">
            <v>0</v>
          </cell>
          <cell r="Y149">
            <v>33</v>
          </cell>
          <cell r="Z149">
            <v>0</v>
          </cell>
          <cell r="AB149">
            <v>37</v>
          </cell>
          <cell r="AD149">
            <v>1.1599999999999999</v>
          </cell>
          <cell r="AF149">
            <v>25</v>
          </cell>
        </row>
        <row r="150">
          <cell r="C150" t="str">
            <v>E10000024</v>
          </cell>
          <cell r="D150" t="str">
            <v>Nottinghamshire</v>
          </cell>
        </row>
        <row r="151">
          <cell r="C151" t="str">
            <v>E07000170</v>
          </cell>
          <cell r="D151" t="str">
            <v>Ashfield</v>
          </cell>
          <cell r="F151">
            <v>4</v>
          </cell>
          <cell r="G151">
            <v>49</v>
          </cell>
          <cell r="H151">
            <v>16</v>
          </cell>
          <cell r="I151">
            <v>0</v>
          </cell>
          <cell r="J151">
            <v>0</v>
          </cell>
          <cell r="K151">
            <v>0</v>
          </cell>
          <cell r="L151">
            <v>0</v>
          </cell>
          <cell r="M151">
            <v>0</v>
          </cell>
          <cell r="N151">
            <v>16</v>
          </cell>
          <cell r="P151">
            <v>0.33</v>
          </cell>
          <cell r="Q151">
            <v>2</v>
          </cell>
          <cell r="R151">
            <v>2</v>
          </cell>
          <cell r="S151">
            <v>10</v>
          </cell>
          <cell r="T151">
            <v>30</v>
          </cell>
          <cell r="V151">
            <v>4</v>
          </cell>
          <cell r="W151">
            <v>0</v>
          </cell>
          <cell r="X151">
            <v>6</v>
          </cell>
          <cell r="Y151">
            <v>0</v>
          </cell>
          <cell r="Z151">
            <v>0</v>
          </cell>
          <cell r="AB151">
            <v>10</v>
          </cell>
          <cell r="AD151">
            <v>0.2</v>
          </cell>
          <cell r="AF151">
            <v>0</v>
          </cell>
        </row>
        <row r="152">
          <cell r="C152" t="str">
            <v>E07000171</v>
          </cell>
          <cell r="D152" t="str">
            <v>Bassetlaw</v>
          </cell>
          <cell r="F152">
            <v>4</v>
          </cell>
          <cell r="G152">
            <v>47</v>
          </cell>
          <cell r="H152">
            <v>46</v>
          </cell>
          <cell r="I152">
            <v>0</v>
          </cell>
          <cell r="J152">
            <v>0</v>
          </cell>
          <cell r="K152">
            <v>1</v>
          </cell>
          <cell r="L152">
            <v>1</v>
          </cell>
          <cell r="M152">
            <v>0</v>
          </cell>
          <cell r="N152">
            <v>48</v>
          </cell>
          <cell r="P152">
            <v>1.02</v>
          </cell>
          <cell r="Q152">
            <v>30</v>
          </cell>
          <cell r="R152">
            <v>40</v>
          </cell>
          <cell r="S152">
            <v>104</v>
          </cell>
          <cell r="T152">
            <v>222</v>
          </cell>
          <cell r="V152">
            <v>1</v>
          </cell>
          <cell r="W152">
            <v>1</v>
          </cell>
          <cell r="X152">
            <v>0</v>
          </cell>
          <cell r="Y152">
            <v>0</v>
          </cell>
          <cell r="Z152">
            <v>0</v>
          </cell>
          <cell r="AB152">
            <v>2</v>
          </cell>
          <cell r="AD152">
            <v>0.04</v>
          </cell>
          <cell r="AF152">
            <v>0</v>
          </cell>
        </row>
        <row r="153">
          <cell r="C153" t="str">
            <v>E07000172</v>
          </cell>
          <cell r="D153" t="str">
            <v>Broxtowe</v>
          </cell>
          <cell r="F153">
            <v>4</v>
          </cell>
          <cell r="G153">
            <v>48</v>
          </cell>
          <cell r="H153">
            <v>2</v>
          </cell>
          <cell r="I153">
            <v>1</v>
          </cell>
          <cell r="J153">
            <v>0</v>
          </cell>
          <cell r="K153">
            <v>0</v>
          </cell>
          <cell r="L153">
            <v>0</v>
          </cell>
          <cell r="M153">
            <v>0</v>
          </cell>
          <cell r="N153">
            <v>3</v>
          </cell>
          <cell r="P153">
            <v>0.06</v>
          </cell>
          <cell r="Q153">
            <v>3</v>
          </cell>
          <cell r="R153">
            <v>2</v>
          </cell>
          <cell r="S153">
            <v>10</v>
          </cell>
          <cell r="T153">
            <v>18</v>
          </cell>
          <cell r="V153">
            <v>0</v>
          </cell>
          <cell r="W153">
            <v>0</v>
          </cell>
          <cell r="X153">
            <v>0</v>
          </cell>
          <cell r="Y153">
            <v>0</v>
          </cell>
          <cell r="Z153">
            <v>2</v>
          </cell>
          <cell r="AB153">
            <v>2</v>
          </cell>
          <cell r="AD153">
            <v>0.04</v>
          </cell>
          <cell r="AF153">
            <v>0</v>
          </cell>
        </row>
        <row r="154">
          <cell r="C154" t="str">
            <v>E07000173</v>
          </cell>
          <cell r="D154" t="str">
            <v>Gedling</v>
          </cell>
          <cell r="F154">
            <v>4</v>
          </cell>
          <cell r="G154">
            <v>49</v>
          </cell>
          <cell r="H154">
            <v>56</v>
          </cell>
          <cell r="I154">
            <v>0</v>
          </cell>
          <cell r="J154">
            <v>4</v>
          </cell>
          <cell r="K154">
            <v>3</v>
          </cell>
          <cell r="L154">
            <v>0</v>
          </cell>
          <cell r="M154">
            <v>0</v>
          </cell>
          <cell r="N154">
            <v>63</v>
          </cell>
          <cell r="P154">
            <v>1.29</v>
          </cell>
          <cell r="Q154">
            <v>3</v>
          </cell>
          <cell r="R154">
            <v>8</v>
          </cell>
          <cell r="S154">
            <v>18</v>
          </cell>
          <cell r="T154">
            <v>92</v>
          </cell>
          <cell r="V154">
            <v>5</v>
          </cell>
          <cell r="W154">
            <v>2</v>
          </cell>
          <cell r="X154">
            <v>4</v>
          </cell>
          <cell r="Y154">
            <v>2</v>
          </cell>
          <cell r="Z154">
            <v>6</v>
          </cell>
          <cell r="AB154">
            <v>19</v>
          </cell>
          <cell r="AD154">
            <v>0.39</v>
          </cell>
          <cell r="AF154">
            <v>6</v>
          </cell>
        </row>
        <row r="155">
          <cell r="C155" t="str">
            <v>E07000174</v>
          </cell>
          <cell r="D155" t="str">
            <v>Mansfield</v>
          </cell>
          <cell r="F155">
            <v>4</v>
          </cell>
          <cell r="G155">
            <v>43</v>
          </cell>
          <cell r="H155">
            <v>125</v>
          </cell>
          <cell r="I155">
            <v>1</v>
          </cell>
          <cell r="J155">
            <v>0</v>
          </cell>
          <cell r="K155">
            <v>1</v>
          </cell>
          <cell r="L155">
            <v>1</v>
          </cell>
          <cell r="M155">
            <v>0</v>
          </cell>
          <cell r="N155">
            <v>128</v>
          </cell>
          <cell r="P155">
            <v>2.98</v>
          </cell>
          <cell r="Q155">
            <v>24</v>
          </cell>
          <cell r="R155">
            <v>12</v>
          </cell>
          <cell r="S155">
            <v>103</v>
          </cell>
          <cell r="T155">
            <v>267</v>
          </cell>
          <cell r="V155">
            <v>0</v>
          </cell>
          <cell r="W155">
            <v>0</v>
          </cell>
          <cell r="X155">
            <v>49</v>
          </cell>
          <cell r="Y155">
            <v>0</v>
          </cell>
          <cell r="Z155">
            <v>0</v>
          </cell>
          <cell r="AB155">
            <v>49</v>
          </cell>
          <cell r="AD155">
            <v>1.1399999999999999</v>
          </cell>
          <cell r="AF155">
            <v>13</v>
          </cell>
        </row>
        <row r="156">
          <cell r="C156" t="str">
            <v>E07000175</v>
          </cell>
          <cell r="D156" t="str">
            <v>Newark and Sherwood</v>
          </cell>
          <cell r="F156">
            <v>4</v>
          </cell>
          <cell r="G156">
            <v>48</v>
          </cell>
          <cell r="H156">
            <v>110</v>
          </cell>
          <cell r="I156">
            <v>0</v>
          </cell>
          <cell r="J156">
            <v>0</v>
          </cell>
          <cell r="K156">
            <v>0</v>
          </cell>
          <cell r="L156">
            <v>0</v>
          </cell>
          <cell r="M156">
            <v>0</v>
          </cell>
          <cell r="N156">
            <v>110</v>
          </cell>
          <cell r="P156">
            <v>2.29</v>
          </cell>
          <cell r="Q156">
            <v>4</v>
          </cell>
          <cell r="R156">
            <v>2</v>
          </cell>
          <cell r="S156">
            <v>8</v>
          </cell>
          <cell r="T156">
            <v>124</v>
          </cell>
          <cell r="V156">
            <v>0</v>
          </cell>
          <cell r="W156">
            <v>10</v>
          </cell>
          <cell r="X156">
            <v>0</v>
          </cell>
          <cell r="Y156">
            <v>0</v>
          </cell>
          <cell r="Z156">
            <v>0</v>
          </cell>
          <cell r="AB156">
            <v>10</v>
          </cell>
          <cell r="AD156">
            <v>0.21</v>
          </cell>
          <cell r="AF156">
            <v>11</v>
          </cell>
        </row>
        <row r="157">
          <cell r="C157" t="str">
            <v>E07000176</v>
          </cell>
          <cell r="D157" t="str">
            <v>Rushcliffe</v>
          </cell>
          <cell r="F157">
            <v>4</v>
          </cell>
          <cell r="G157">
            <v>47</v>
          </cell>
          <cell r="H157">
            <v>33</v>
          </cell>
          <cell r="I157">
            <v>2</v>
          </cell>
          <cell r="J157">
            <v>2</v>
          </cell>
          <cell r="K157">
            <v>1</v>
          </cell>
          <cell r="L157">
            <v>2</v>
          </cell>
          <cell r="M157">
            <v>0</v>
          </cell>
          <cell r="N157">
            <v>40</v>
          </cell>
          <cell r="P157">
            <v>0.85</v>
          </cell>
          <cell r="Q157">
            <v>8</v>
          </cell>
          <cell r="R157">
            <v>9</v>
          </cell>
          <cell r="S157">
            <v>9</v>
          </cell>
          <cell r="T157">
            <v>66</v>
          </cell>
          <cell r="V157">
            <v>2</v>
          </cell>
          <cell r="W157">
            <v>15</v>
          </cell>
          <cell r="X157">
            <v>3</v>
          </cell>
          <cell r="Y157">
            <v>0</v>
          </cell>
          <cell r="Z157">
            <v>0</v>
          </cell>
          <cell r="AB157">
            <v>20</v>
          </cell>
          <cell r="AD157">
            <v>0.43</v>
          </cell>
          <cell r="AF157">
            <v>1</v>
          </cell>
        </row>
        <row r="159">
          <cell r="C159" t="str">
            <v>E12000005</v>
          </cell>
          <cell r="D159" t="str">
            <v>West Midlands</v>
          </cell>
          <cell r="G159">
            <v>2242</v>
          </cell>
          <cell r="H159">
            <v>5360</v>
          </cell>
          <cell r="I159">
            <v>1090</v>
          </cell>
          <cell r="J159">
            <v>880</v>
          </cell>
          <cell r="K159">
            <v>490</v>
          </cell>
          <cell r="L159">
            <v>430</v>
          </cell>
          <cell r="M159">
            <v>310</v>
          </cell>
          <cell r="N159">
            <v>8560</v>
          </cell>
          <cell r="P159">
            <v>3.82</v>
          </cell>
          <cell r="Q159">
            <v>980</v>
          </cell>
          <cell r="R159">
            <v>3270</v>
          </cell>
          <cell r="S159">
            <v>4880</v>
          </cell>
          <cell r="T159">
            <v>17690</v>
          </cell>
          <cell r="V159">
            <v>230</v>
          </cell>
          <cell r="W159">
            <v>160</v>
          </cell>
          <cell r="X159">
            <v>460</v>
          </cell>
          <cell r="Y159">
            <v>490</v>
          </cell>
          <cell r="Z159">
            <v>80</v>
          </cell>
          <cell r="AB159">
            <v>1420</v>
          </cell>
          <cell r="AD159">
            <v>0.63</v>
          </cell>
          <cell r="AF159">
            <v>1630</v>
          </cell>
        </row>
        <row r="161">
          <cell r="C161" t="str">
            <v>E06000019</v>
          </cell>
          <cell r="D161" t="str">
            <v>Herefordshire, County of UA</v>
          </cell>
          <cell r="F161">
            <v>4</v>
          </cell>
          <cell r="G161">
            <v>78</v>
          </cell>
          <cell r="H161">
            <v>245</v>
          </cell>
          <cell r="I161">
            <v>0</v>
          </cell>
          <cell r="J161">
            <v>1</v>
          </cell>
          <cell r="K161">
            <v>2</v>
          </cell>
          <cell r="L161">
            <v>5</v>
          </cell>
          <cell r="M161">
            <v>8</v>
          </cell>
          <cell r="N161">
            <v>261</v>
          </cell>
          <cell r="P161">
            <v>3.35</v>
          </cell>
          <cell r="Q161">
            <v>34</v>
          </cell>
          <cell r="R161">
            <v>57</v>
          </cell>
          <cell r="S161">
            <v>57</v>
          </cell>
          <cell r="T161">
            <v>409</v>
          </cell>
          <cell r="V161">
            <v>5</v>
          </cell>
          <cell r="W161">
            <v>0</v>
          </cell>
          <cell r="X161">
            <v>29</v>
          </cell>
          <cell r="Y161">
            <v>40</v>
          </cell>
          <cell r="Z161">
            <v>0</v>
          </cell>
          <cell r="AB161">
            <v>74</v>
          </cell>
          <cell r="AD161">
            <v>0.95</v>
          </cell>
          <cell r="AF161">
            <v>25</v>
          </cell>
        </row>
        <row r="162">
          <cell r="C162" t="str">
            <v>E06000051</v>
          </cell>
          <cell r="D162" t="str">
            <v>Shropshire UA</v>
          </cell>
          <cell r="F162">
            <v>4</v>
          </cell>
          <cell r="G162">
            <v>123</v>
          </cell>
          <cell r="H162">
            <v>260</v>
          </cell>
          <cell r="I162">
            <v>0</v>
          </cell>
          <cell r="J162">
            <v>0</v>
          </cell>
          <cell r="K162">
            <v>1</v>
          </cell>
          <cell r="L162">
            <v>0</v>
          </cell>
          <cell r="M162">
            <v>15</v>
          </cell>
          <cell r="N162">
            <v>276</v>
          </cell>
          <cell r="P162">
            <v>2.2400000000000002</v>
          </cell>
          <cell r="Q162">
            <v>64</v>
          </cell>
          <cell r="R162">
            <v>341</v>
          </cell>
          <cell r="S162">
            <v>244</v>
          </cell>
          <cell r="T162">
            <v>925</v>
          </cell>
          <cell r="V162">
            <v>9</v>
          </cell>
          <cell r="W162">
            <v>23</v>
          </cell>
          <cell r="X162">
            <v>33</v>
          </cell>
          <cell r="Y162">
            <v>0</v>
          </cell>
          <cell r="Z162">
            <v>13</v>
          </cell>
          <cell r="AB162">
            <v>78</v>
          </cell>
          <cell r="AD162">
            <v>0.63</v>
          </cell>
          <cell r="AF162">
            <v>33</v>
          </cell>
        </row>
        <row r="163">
          <cell r="C163" t="str">
            <v>E06000021</v>
          </cell>
          <cell r="D163" t="str">
            <v>Stoke-on-Trent UA</v>
          </cell>
          <cell r="F163">
            <v>4</v>
          </cell>
          <cell r="G163">
            <v>104</v>
          </cell>
          <cell r="H163">
            <v>197</v>
          </cell>
          <cell r="I163">
            <v>26</v>
          </cell>
          <cell r="J163">
            <v>15</v>
          </cell>
          <cell r="K163">
            <v>4</v>
          </cell>
          <cell r="L163">
            <v>17</v>
          </cell>
          <cell r="M163">
            <v>1</v>
          </cell>
          <cell r="N163">
            <v>260</v>
          </cell>
          <cell r="P163">
            <v>2.5</v>
          </cell>
          <cell r="Q163">
            <v>47</v>
          </cell>
          <cell r="R163">
            <v>14</v>
          </cell>
          <cell r="S163">
            <v>84</v>
          </cell>
          <cell r="T163">
            <v>405</v>
          </cell>
          <cell r="V163">
            <v>16</v>
          </cell>
          <cell r="W163">
            <v>0</v>
          </cell>
          <cell r="X163">
            <v>2</v>
          </cell>
          <cell r="Y163">
            <v>0</v>
          </cell>
          <cell r="Z163">
            <v>0</v>
          </cell>
          <cell r="AB163">
            <v>18</v>
          </cell>
          <cell r="AD163">
            <v>0.17</v>
          </cell>
          <cell r="AF163">
            <v>0</v>
          </cell>
        </row>
        <row r="164">
          <cell r="C164" t="str">
            <v>E06000020</v>
          </cell>
          <cell r="D164" t="str">
            <v>Telford and Wrekin UA</v>
          </cell>
          <cell r="F164">
            <v>4</v>
          </cell>
          <cell r="G164">
            <v>67</v>
          </cell>
          <cell r="H164">
            <v>122</v>
          </cell>
          <cell r="I164">
            <v>5</v>
          </cell>
          <cell r="J164">
            <v>5</v>
          </cell>
          <cell r="K164">
            <v>2</v>
          </cell>
          <cell r="L164">
            <v>2</v>
          </cell>
          <cell r="M164">
            <v>1</v>
          </cell>
          <cell r="N164">
            <v>137</v>
          </cell>
          <cell r="P164">
            <v>2.04</v>
          </cell>
          <cell r="Q164">
            <v>15</v>
          </cell>
          <cell r="R164">
            <v>8</v>
          </cell>
          <cell r="S164">
            <v>27</v>
          </cell>
          <cell r="T164">
            <v>187</v>
          </cell>
          <cell r="V164">
            <v>16</v>
          </cell>
          <cell r="W164">
            <v>13</v>
          </cell>
          <cell r="X164">
            <v>15</v>
          </cell>
          <cell r="Y164">
            <v>24</v>
          </cell>
          <cell r="Z164">
            <v>0</v>
          </cell>
          <cell r="AB164">
            <v>68</v>
          </cell>
          <cell r="AD164">
            <v>1.01</v>
          </cell>
          <cell r="AF164">
            <v>0</v>
          </cell>
        </row>
        <row r="166">
          <cell r="D166" t="str">
            <v>Hereford and Worcester</v>
          </cell>
        </row>
        <row r="167">
          <cell r="C167" t="str">
            <v>E07000234</v>
          </cell>
          <cell r="D167" t="str">
            <v>Bromsgrove</v>
          </cell>
          <cell r="F167">
            <v>4</v>
          </cell>
          <cell r="G167">
            <v>38</v>
          </cell>
          <cell r="H167">
            <v>59</v>
          </cell>
          <cell r="I167">
            <v>1</v>
          </cell>
          <cell r="J167">
            <v>0</v>
          </cell>
          <cell r="K167">
            <v>1</v>
          </cell>
          <cell r="L167">
            <v>1</v>
          </cell>
          <cell r="M167">
            <v>4</v>
          </cell>
          <cell r="N167">
            <v>66</v>
          </cell>
          <cell r="P167">
            <v>1.74</v>
          </cell>
          <cell r="Q167">
            <v>5</v>
          </cell>
          <cell r="R167">
            <v>18</v>
          </cell>
          <cell r="S167">
            <v>26</v>
          </cell>
          <cell r="T167">
            <v>115</v>
          </cell>
          <cell r="V167">
            <v>0</v>
          </cell>
          <cell r="W167">
            <v>8</v>
          </cell>
          <cell r="X167">
            <v>18</v>
          </cell>
          <cell r="Y167">
            <v>0</v>
          </cell>
          <cell r="Z167">
            <v>0</v>
          </cell>
          <cell r="AB167">
            <v>26</v>
          </cell>
          <cell r="AD167">
            <v>0.68</v>
          </cell>
          <cell r="AF167">
            <v>2</v>
          </cell>
        </row>
        <row r="168">
          <cell r="C168" t="str">
            <v>E07000235</v>
          </cell>
          <cell r="D168" t="str">
            <v>Malvern Hills</v>
          </cell>
          <cell r="F168">
            <v>4</v>
          </cell>
          <cell r="G168">
            <v>32</v>
          </cell>
          <cell r="H168">
            <v>55</v>
          </cell>
          <cell r="I168">
            <v>0</v>
          </cell>
          <cell r="J168">
            <v>0</v>
          </cell>
          <cell r="K168">
            <v>0</v>
          </cell>
          <cell r="L168">
            <v>0</v>
          </cell>
          <cell r="M168">
            <v>0</v>
          </cell>
          <cell r="N168">
            <v>55</v>
          </cell>
          <cell r="P168">
            <v>1.72</v>
          </cell>
          <cell r="Q168">
            <v>2</v>
          </cell>
          <cell r="R168">
            <v>10</v>
          </cell>
          <cell r="S168">
            <v>3</v>
          </cell>
          <cell r="T168">
            <v>70</v>
          </cell>
          <cell r="V168">
            <v>1</v>
          </cell>
          <cell r="W168">
            <v>0</v>
          </cell>
          <cell r="X168">
            <v>0</v>
          </cell>
          <cell r="Y168">
            <v>0</v>
          </cell>
          <cell r="Z168">
            <v>3</v>
          </cell>
          <cell r="AB168">
            <v>4</v>
          </cell>
          <cell r="AD168">
            <v>0.13</v>
          </cell>
          <cell r="AF168">
            <v>9</v>
          </cell>
        </row>
        <row r="169">
          <cell r="C169" t="str">
            <v>E07000236</v>
          </cell>
          <cell r="D169" t="str">
            <v>Redditch</v>
          </cell>
          <cell r="F169">
            <v>4</v>
          </cell>
          <cell r="G169">
            <v>33</v>
          </cell>
          <cell r="H169">
            <v>32</v>
          </cell>
          <cell r="I169">
            <v>2</v>
          </cell>
          <cell r="J169">
            <v>2</v>
          </cell>
          <cell r="K169">
            <v>1</v>
          </cell>
          <cell r="L169">
            <v>1</v>
          </cell>
          <cell r="M169">
            <v>5</v>
          </cell>
          <cell r="N169">
            <v>43</v>
          </cell>
          <cell r="P169">
            <v>1.3</v>
          </cell>
          <cell r="Q169">
            <v>19</v>
          </cell>
          <cell r="R169">
            <v>14</v>
          </cell>
          <cell r="S169">
            <v>7</v>
          </cell>
          <cell r="T169">
            <v>83</v>
          </cell>
          <cell r="V169">
            <v>1</v>
          </cell>
          <cell r="W169">
            <v>1</v>
          </cell>
          <cell r="X169">
            <v>14</v>
          </cell>
          <cell r="Y169">
            <v>0</v>
          </cell>
          <cell r="Z169">
            <v>0</v>
          </cell>
          <cell r="AB169">
            <v>16</v>
          </cell>
          <cell r="AD169">
            <v>0.48</v>
          </cell>
          <cell r="AF169">
            <v>8</v>
          </cell>
        </row>
        <row r="170">
          <cell r="C170" t="str">
            <v>E07000237</v>
          </cell>
          <cell r="D170" t="str">
            <v>Worcester</v>
          </cell>
          <cell r="F170">
            <v>4</v>
          </cell>
          <cell r="G170">
            <v>40</v>
          </cell>
          <cell r="H170">
            <v>186</v>
          </cell>
          <cell r="I170">
            <v>2</v>
          </cell>
          <cell r="J170">
            <v>7</v>
          </cell>
          <cell r="K170">
            <v>3</v>
          </cell>
          <cell r="L170">
            <v>5</v>
          </cell>
          <cell r="M170">
            <v>3</v>
          </cell>
          <cell r="N170">
            <v>206</v>
          </cell>
          <cell r="P170">
            <v>5.15</v>
          </cell>
          <cell r="Q170">
            <v>24</v>
          </cell>
          <cell r="R170">
            <v>311</v>
          </cell>
          <cell r="S170">
            <v>43</v>
          </cell>
          <cell r="T170">
            <v>584</v>
          </cell>
          <cell r="V170">
            <v>21</v>
          </cell>
          <cell r="W170">
            <v>0</v>
          </cell>
          <cell r="X170">
            <v>15</v>
          </cell>
          <cell r="Y170">
            <v>0</v>
          </cell>
          <cell r="Z170">
            <v>13</v>
          </cell>
          <cell r="AB170">
            <v>49</v>
          </cell>
          <cell r="AD170">
            <v>1.23</v>
          </cell>
          <cell r="AF170">
            <v>6</v>
          </cell>
        </row>
        <row r="171">
          <cell r="C171" t="str">
            <v>E07000238</v>
          </cell>
          <cell r="D171" t="str">
            <v>Wychavon</v>
          </cell>
          <cell r="F171">
            <v>4</v>
          </cell>
          <cell r="G171">
            <v>49</v>
          </cell>
          <cell r="H171">
            <v>188</v>
          </cell>
          <cell r="I171">
            <v>0</v>
          </cell>
          <cell r="J171">
            <v>2</v>
          </cell>
          <cell r="K171">
            <v>0</v>
          </cell>
          <cell r="L171">
            <v>1</v>
          </cell>
          <cell r="M171">
            <v>0</v>
          </cell>
          <cell r="N171">
            <v>191</v>
          </cell>
          <cell r="P171">
            <v>3.9</v>
          </cell>
          <cell r="Q171">
            <v>15</v>
          </cell>
          <cell r="R171">
            <v>40</v>
          </cell>
          <cell r="S171">
            <v>45</v>
          </cell>
          <cell r="T171">
            <v>291</v>
          </cell>
          <cell r="V171">
            <v>21</v>
          </cell>
          <cell r="W171">
            <v>0</v>
          </cell>
          <cell r="X171">
            <v>8</v>
          </cell>
          <cell r="Y171">
            <v>0</v>
          </cell>
          <cell r="Z171">
            <v>0</v>
          </cell>
          <cell r="AB171">
            <v>29</v>
          </cell>
          <cell r="AD171">
            <v>0.59</v>
          </cell>
          <cell r="AF171">
            <v>22</v>
          </cell>
        </row>
        <row r="172">
          <cell r="C172" t="str">
            <v>E07000239</v>
          </cell>
          <cell r="D172" t="str">
            <v>Wyre Forest</v>
          </cell>
          <cell r="F172">
            <v>4</v>
          </cell>
          <cell r="G172">
            <v>42</v>
          </cell>
          <cell r="H172">
            <v>135</v>
          </cell>
          <cell r="I172">
            <v>1</v>
          </cell>
          <cell r="J172">
            <v>0</v>
          </cell>
          <cell r="K172">
            <v>3</v>
          </cell>
          <cell r="L172">
            <v>2</v>
          </cell>
          <cell r="M172">
            <v>0</v>
          </cell>
          <cell r="N172">
            <v>141</v>
          </cell>
          <cell r="P172">
            <v>3.36</v>
          </cell>
          <cell r="Q172">
            <v>20</v>
          </cell>
          <cell r="R172">
            <v>62</v>
          </cell>
          <cell r="S172">
            <v>3</v>
          </cell>
          <cell r="T172">
            <v>226</v>
          </cell>
          <cell r="V172">
            <v>4</v>
          </cell>
          <cell r="W172">
            <v>0</v>
          </cell>
          <cell r="X172">
            <v>5</v>
          </cell>
          <cell r="Y172">
            <v>0</v>
          </cell>
          <cell r="Z172">
            <v>0</v>
          </cell>
          <cell r="AB172">
            <v>9</v>
          </cell>
          <cell r="AD172">
            <v>0.21</v>
          </cell>
          <cell r="AF172">
            <v>28</v>
          </cell>
        </row>
        <row r="173">
          <cell r="C173" t="str">
            <v>E10000028</v>
          </cell>
          <cell r="D173" t="str">
            <v>Staffordshire</v>
          </cell>
        </row>
        <row r="174">
          <cell r="C174" t="str">
            <v>E07000192</v>
          </cell>
          <cell r="D174" t="str">
            <v>Cannock Chase</v>
          </cell>
          <cell r="F174">
            <v>4</v>
          </cell>
          <cell r="G174">
            <v>39</v>
          </cell>
          <cell r="H174">
            <v>40</v>
          </cell>
          <cell r="I174">
            <v>0</v>
          </cell>
          <cell r="J174">
            <v>0</v>
          </cell>
          <cell r="K174">
            <v>0</v>
          </cell>
          <cell r="L174">
            <v>1</v>
          </cell>
          <cell r="M174">
            <v>0</v>
          </cell>
          <cell r="N174">
            <v>41</v>
          </cell>
          <cell r="P174">
            <v>1.05</v>
          </cell>
          <cell r="Q174">
            <v>20</v>
          </cell>
          <cell r="R174">
            <v>47</v>
          </cell>
          <cell r="S174">
            <v>49</v>
          </cell>
          <cell r="T174">
            <v>157</v>
          </cell>
          <cell r="V174">
            <v>1</v>
          </cell>
          <cell r="W174">
            <v>0</v>
          </cell>
          <cell r="X174">
            <v>0</v>
          </cell>
          <cell r="Y174">
            <v>0</v>
          </cell>
          <cell r="Z174">
            <v>0</v>
          </cell>
          <cell r="AB174">
            <v>1</v>
          </cell>
          <cell r="AD174">
            <v>0.03</v>
          </cell>
          <cell r="AF174">
            <v>0</v>
          </cell>
        </row>
        <row r="175">
          <cell r="C175" t="str">
            <v>E07000193</v>
          </cell>
          <cell r="D175" t="str">
            <v>East Staffordshire</v>
          </cell>
          <cell r="F175">
            <v>4</v>
          </cell>
          <cell r="G175">
            <v>45</v>
          </cell>
          <cell r="H175">
            <v>21</v>
          </cell>
          <cell r="I175">
            <v>1</v>
          </cell>
          <cell r="J175">
            <v>2</v>
          </cell>
          <cell r="K175">
            <v>0</v>
          </cell>
          <cell r="L175">
            <v>0</v>
          </cell>
          <cell r="M175">
            <v>0</v>
          </cell>
          <cell r="N175">
            <v>24</v>
          </cell>
          <cell r="P175">
            <v>0.53</v>
          </cell>
          <cell r="Q175">
            <v>22</v>
          </cell>
          <cell r="R175">
            <v>21</v>
          </cell>
          <cell r="S175">
            <v>41</v>
          </cell>
          <cell r="T175">
            <v>108</v>
          </cell>
          <cell r="V175">
            <v>0</v>
          </cell>
          <cell r="W175">
            <v>0</v>
          </cell>
          <cell r="X175">
            <v>2</v>
          </cell>
          <cell r="Y175">
            <v>0</v>
          </cell>
          <cell r="Z175">
            <v>0</v>
          </cell>
          <cell r="AB175">
            <v>2</v>
          </cell>
          <cell r="AD175">
            <v>0.04</v>
          </cell>
          <cell r="AF175">
            <v>0</v>
          </cell>
        </row>
        <row r="176">
          <cell r="C176" t="str">
            <v>E07000194</v>
          </cell>
          <cell r="D176" t="str">
            <v>Lichfield</v>
          </cell>
          <cell r="F176">
            <v>4</v>
          </cell>
          <cell r="G176">
            <v>40</v>
          </cell>
          <cell r="H176">
            <v>52</v>
          </cell>
          <cell r="I176">
            <v>0</v>
          </cell>
          <cell r="J176">
            <v>1</v>
          </cell>
          <cell r="K176">
            <v>0</v>
          </cell>
          <cell r="L176">
            <v>1</v>
          </cell>
          <cell r="M176">
            <v>60</v>
          </cell>
          <cell r="N176">
            <v>114</v>
          </cell>
          <cell r="P176">
            <v>2.85</v>
          </cell>
          <cell r="Q176">
            <v>11</v>
          </cell>
          <cell r="R176">
            <v>4</v>
          </cell>
          <cell r="S176">
            <v>13</v>
          </cell>
          <cell r="T176">
            <v>142</v>
          </cell>
          <cell r="V176">
            <v>0</v>
          </cell>
          <cell r="W176">
            <v>0</v>
          </cell>
          <cell r="X176">
            <v>17</v>
          </cell>
          <cell r="Y176">
            <v>0</v>
          </cell>
          <cell r="Z176">
            <v>0</v>
          </cell>
          <cell r="AB176">
            <v>17</v>
          </cell>
          <cell r="AD176">
            <v>0.43</v>
          </cell>
          <cell r="AF176">
            <v>2</v>
          </cell>
        </row>
        <row r="177">
          <cell r="C177" t="str">
            <v>E07000195</v>
          </cell>
          <cell r="D177" t="str">
            <v>Newcastle-under-Lyme</v>
          </cell>
          <cell r="F177">
            <v>4</v>
          </cell>
          <cell r="G177">
            <v>53</v>
          </cell>
          <cell r="H177">
            <v>5</v>
          </cell>
          <cell r="I177">
            <v>0</v>
          </cell>
          <cell r="J177">
            <v>0</v>
          </cell>
          <cell r="K177">
            <v>0</v>
          </cell>
          <cell r="L177">
            <v>1</v>
          </cell>
          <cell r="M177">
            <v>0</v>
          </cell>
          <cell r="N177">
            <v>6</v>
          </cell>
          <cell r="P177">
            <v>0.11</v>
          </cell>
          <cell r="Q177">
            <v>15</v>
          </cell>
          <cell r="R177">
            <v>10</v>
          </cell>
          <cell r="S177">
            <v>14</v>
          </cell>
          <cell r="T177">
            <v>45</v>
          </cell>
          <cell r="V177">
            <v>0</v>
          </cell>
          <cell r="W177">
            <v>0</v>
          </cell>
          <cell r="X177">
            <v>0</v>
          </cell>
          <cell r="Y177">
            <v>0</v>
          </cell>
          <cell r="Z177">
            <v>0</v>
          </cell>
          <cell r="AB177">
            <v>0</v>
          </cell>
          <cell r="AD177">
            <v>0</v>
          </cell>
          <cell r="AF177">
            <v>0</v>
          </cell>
        </row>
        <row r="178">
          <cell r="C178" t="str">
            <v>E07000196</v>
          </cell>
          <cell r="D178" t="str">
            <v>South Staffordshire</v>
          </cell>
          <cell r="F178">
            <v>4</v>
          </cell>
          <cell r="G178">
            <v>43</v>
          </cell>
          <cell r="H178" t="str">
            <v>--</v>
          </cell>
          <cell r="I178" t="str">
            <v>--</v>
          </cell>
          <cell r="J178" t="str">
            <v>--</v>
          </cell>
          <cell r="K178" t="str">
            <v>--</v>
          </cell>
          <cell r="L178" t="str">
            <v>--</v>
          </cell>
          <cell r="M178" t="str">
            <v>--</v>
          </cell>
          <cell r="N178">
            <v>50</v>
          </cell>
          <cell r="P178">
            <v>1.1599999999999999</v>
          </cell>
          <cell r="Q178">
            <v>1</v>
          </cell>
          <cell r="R178">
            <v>2</v>
          </cell>
          <cell r="S178">
            <v>7</v>
          </cell>
          <cell r="T178">
            <v>60</v>
          </cell>
          <cell r="V178">
            <v>0</v>
          </cell>
          <cell r="W178">
            <v>0</v>
          </cell>
          <cell r="X178">
            <v>4</v>
          </cell>
          <cell r="Y178">
            <v>0</v>
          </cell>
          <cell r="Z178">
            <v>0</v>
          </cell>
          <cell r="AB178">
            <v>4</v>
          </cell>
          <cell r="AD178">
            <v>0.09</v>
          </cell>
          <cell r="AF178" t="str">
            <v>--</v>
          </cell>
        </row>
        <row r="179">
          <cell r="C179" t="str">
            <v>E07000197</v>
          </cell>
          <cell r="D179" t="str">
            <v>Stafford</v>
          </cell>
          <cell r="F179">
            <v>4</v>
          </cell>
          <cell r="G179">
            <v>53</v>
          </cell>
          <cell r="H179">
            <v>56</v>
          </cell>
          <cell r="I179">
            <v>4</v>
          </cell>
          <cell r="J179">
            <v>0</v>
          </cell>
          <cell r="K179">
            <v>1</v>
          </cell>
          <cell r="L179">
            <v>0</v>
          </cell>
          <cell r="M179">
            <v>2</v>
          </cell>
          <cell r="N179">
            <v>63</v>
          </cell>
          <cell r="P179">
            <v>1.19</v>
          </cell>
          <cell r="Q179">
            <v>21</v>
          </cell>
          <cell r="R179">
            <v>7</v>
          </cell>
          <cell r="S179">
            <v>19</v>
          </cell>
          <cell r="T179">
            <v>110</v>
          </cell>
          <cell r="V179">
            <v>0</v>
          </cell>
          <cell r="W179">
            <v>0</v>
          </cell>
          <cell r="X179">
            <v>2</v>
          </cell>
          <cell r="Y179">
            <v>0</v>
          </cell>
          <cell r="Z179">
            <v>0</v>
          </cell>
          <cell r="AB179">
            <v>2</v>
          </cell>
          <cell r="AD179">
            <v>0.04</v>
          </cell>
          <cell r="AF179">
            <v>10</v>
          </cell>
        </row>
        <row r="180">
          <cell r="C180" t="str">
            <v>E07000198</v>
          </cell>
          <cell r="D180" t="str">
            <v>Staffordshire Moorlands</v>
          </cell>
          <cell r="F180">
            <v>4</v>
          </cell>
          <cell r="G180">
            <v>40</v>
          </cell>
          <cell r="H180">
            <v>90</v>
          </cell>
          <cell r="I180">
            <v>0</v>
          </cell>
          <cell r="J180">
            <v>0</v>
          </cell>
          <cell r="K180">
            <v>0</v>
          </cell>
          <cell r="L180">
            <v>0</v>
          </cell>
          <cell r="M180">
            <v>0</v>
          </cell>
          <cell r="N180">
            <v>90</v>
          </cell>
          <cell r="P180">
            <v>2.25</v>
          </cell>
          <cell r="Q180">
            <v>10</v>
          </cell>
          <cell r="R180">
            <v>25</v>
          </cell>
          <cell r="S180">
            <v>48</v>
          </cell>
          <cell r="T180">
            <v>173</v>
          </cell>
          <cell r="V180">
            <v>0</v>
          </cell>
          <cell r="W180">
            <v>7</v>
          </cell>
          <cell r="X180">
            <v>7</v>
          </cell>
          <cell r="Y180">
            <v>0</v>
          </cell>
          <cell r="Z180">
            <v>1</v>
          </cell>
          <cell r="AB180">
            <v>15</v>
          </cell>
          <cell r="AD180">
            <v>0.38</v>
          </cell>
          <cell r="AF180">
            <v>22</v>
          </cell>
        </row>
        <row r="181">
          <cell r="C181" t="str">
            <v>E07000199</v>
          </cell>
          <cell r="D181" t="str">
            <v>Tamworth</v>
          </cell>
          <cell r="F181">
            <v>4</v>
          </cell>
          <cell r="G181">
            <v>31</v>
          </cell>
          <cell r="H181">
            <v>104</v>
          </cell>
          <cell r="I181">
            <v>1</v>
          </cell>
          <cell r="J181">
            <v>0</v>
          </cell>
          <cell r="K181">
            <v>2</v>
          </cell>
          <cell r="L181">
            <v>0</v>
          </cell>
          <cell r="M181">
            <v>0</v>
          </cell>
          <cell r="N181">
            <v>107</v>
          </cell>
          <cell r="P181">
            <v>3.45</v>
          </cell>
          <cell r="Q181">
            <v>8</v>
          </cell>
          <cell r="R181">
            <v>3</v>
          </cell>
          <cell r="S181">
            <v>21</v>
          </cell>
          <cell r="T181">
            <v>139</v>
          </cell>
          <cell r="V181">
            <v>3</v>
          </cell>
          <cell r="W181">
            <v>0</v>
          </cell>
          <cell r="X181">
            <v>1</v>
          </cell>
          <cell r="Y181">
            <v>6</v>
          </cell>
          <cell r="Z181">
            <v>0</v>
          </cell>
          <cell r="AB181">
            <v>10</v>
          </cell>
          <cell r="AD181">
            <v>0.32</v>
          </cell>
          <cell r="AF181">
            <v>4</v>
          </cell>
        </row>
        <row r="182">
          <cell r="C182" t="str">
            <v>E10000031</v>
          </cell>
          <cell r="D182" t="str">
            <v>Warwickshire</v>
          </cell>
        </row>
        <row r="183">
          <cell r="C183" t="str">
            <v>E07000218</v>
          </cell>
          <cell r="D183" t="str">
            <v>North Warwickshire</v>
          </cell>
          <cell r="F183">
            <v>4</v>
          </cell>
          <cell r="G183">
            <v>26</v>
          </cell>
          <cell r="H183">
            <v>22</v>
          </cell>
          <cell r="I183">
            <v>0</v>
          </cell>
          <cell r="J183">
            <v>0</v>
          </cell>
          <cell r="K183">
            <v>0</v>
          </cell>
          <cell r="L183">
            <v>0</v>
          </cell>
          <cell r="M183">
            <v>0</v>
          </cell>
          <cell r="N183">
            <v>22</v>
          </cell>
          <cell r="P183">
            <v>0.85</v>
          </cell>
          <cell r="Q183">
            <v>6</v>
          </cell>
          <cell r="R183">
            <v>27</v>
          </cell>
          <cell r="S183">
            <v>7</v>
          </cell>
          <cell r="T183">
            <v>62</v>
          </cell>
          <cell r="V183">
            <v>0</v>
          </cell>
          <cell r="W183">
            <v>1</v>
          </cell>
          <cell r="X183">
            <v>0</v>
          </cell>
          <cell r="Y183">
            <v>0</v>
          </cell>
          <cell r="Z183">
            <v>1</v>
          </cell>
          <cell r="AB183">
            <v>2</v>
          </cell>
          <cell r="AD183">
            <v>0.08</v>
          </cell>
          <cell r="AF183">
            <v>4</v>
          </cell>
        </row>
        <row r="184">
          <cell r="C184" t="str">
            <v>E07000219</v>
          </cell>
          <cell r="D184" t="str">
            <v>Nuneaton and Bedworth</v>
          </cell>
          <cell r="F184">
            <v>4</v>
          </cell>
          <cell r="G184">
            <v>51</v>
          </cell>
          <cell r="H184">
            <v>131</v>
          </cell>
          <cell r="I184">
            <v>8</v>
          </cell>
          <cell r="J184">
            <v>0</v>
          </cell>
          <cell r="K184">
            <v>0</v>
          </cell>
          <cell r="L184">
            <v>0</v>
          </cell>
          <cell r="M184">
            <v>0</v>
          </cell>
          <cell r="N184">
            <v>139</v>
          </cell>
          <cell r="P184">
            <v>2.73</v>
          </cell>
          <cell r="Q184">
            <v>14</v>
          </cell>
          <cell r="R184">
            <v>7</v>
          </cell>
          <cell r="S184">
            <v>31</v>
          </cell>
          <cell r="T184">
            <v>191</v>
          </cell>
          <cell r="V184">
            <v>2</v>
          </cell>
          <cell r="W184">
            <v>3</v>
          </cell>
          <cell r="X184">
            <v>0</v>
          </cell>
          <cell r="Y184">
            <v>0</v>
          </cell>
          <cell r="Z184">
            <v>0</v>
          </cell>
          <cell r="AB184">
            <v>5</v>
          </cell>
          <cell r="AD184">
            <v>0.1</v>
          </cell>
          <cell r="AF184">
            <v>0</v>
          </cell>
        </row>
        <row r="185">
          <cell r="C185" t="str">
            <v>E07000220</v>
          </cell>
          <cell r="D185" t="str">
            <v>Rugby</v>
          </cell>
          <cell r="F185">
            <v>4</v>
          </cell>
          <cell r="G185">
            <v>39</v>
          </cell>
          <cell r="H185">
            <v>49</v>
          </cell>
          <cell r="I185">
            <v>6</v>
          </cell>
          <cell r="J185">
            <v>1</v>
          </cell>
          <cell r="K185">
            <v>0</v>
          </cell>
          <cell r="L185">
            <v>0</v>
          </cell>
          <cell r="M185">
            <v>0</v>
          </cell>
          <cell r="N185">
            <v>56</v>
          </cell>
          <cell r="P185">
            <v>1.44</v>
          </cell>
          <cell r="Q185">
            <v>2</v>
          </cell>
          <cell r="R185">
            <v>3</v>
          </cell>
          <cell r="S185">
            <v>29</v>
          </cell>
          <cell r="T185">
            <v>90</v>
          </cell>
          <cell r="V185">
            <v>0</v>
          </cell>
          <cell r="W185">
            <v>0</v>
          </cell>
          <cell r="X185">
            <v>12</v>
          </cell>
          <cell r="Y185">
            <v>0</v>
          </cell>
          <cell r="Z185">
            <v>0</v>
          </cell>
          <cell r="AB185">
            <v>12</v>
          </cell>
          <cell r="AD185">
            <v>0.31</v>
          </cell>
          <cell r="AF185">
            <v>3</v>
          </cell>
        </row>
        <row r="186">
          <cell r="C186" t="str">
            <v>E07000221</v>
          </cell>
          <cell r="D186" t="str">
            <v>Stratford-on-Avon</v>
          </cell>
          <cell r="F186">
            <v>4</v>
          </cell>
          <cell r="G186">
            <v>51</v>
          </cell>
          <cell r="H186">
            <v>81</v>
          </cell>
          <cell r="I186">
            <v>2</v>
          </cell>
          <cell r="J186">
            <v>1</v>
          </cell>
          <cell r="K186">
            <v>0</v>
          </cell>
          <cell r="L186">
            <v>1</v>
          </cell>
          <cell r="M186">
            <v>2</v>
          </cell>
          <cell r="N186">
            <v>87</v>
          </cell>
          <cell r="P186">
            <v>1.71</v>
          </cell>
          <cell r="Q186">
            <v>8</v>
          </cell>
          <cell r="R186">
            <v>47</v>
          </cell>
          <cell r="S186">
            <v>79</v>
          </cell>
          <cell r="T186">
            <v>221</v>
          </cell>
          <cell r="V186">
            <v>2</v>
          </cell>
          <cell r="W186">
            <v>0</v>
          </cell>
          <cell r="X186">
            <v>17</v>
          </cell>
          <cell r="Y186">
            <v>0</v>
          </cell>
          <cell r="Z186">
            <v>0</v>
          </cell>
          <cell r="AB186">
            <v>19</v>
          </cell>
          <cell r="AD186">
            <v>0.37</v>
          </cell>
          <cell r="AF186">
            <v>8</v>
          </cell>
        </row>
        <row r="187">
          <cell r="C187" t="str">
            <v>E07000222</v>
          </cell>
          <cell r="D187" t="str">
            <v>Warwick</v>
          </cell>
          <cell r="F187">
            <v>4</v>
          </cell>
          <cell r="G187">
            <v>60</v>
          </cell>
          <cell r="H187" t="str">
            <v>--</v>
          </cell>
          <cell r="I187" t="str">
            <v>--</v>
          </cell>
          <cell r="J187" t="str">
            <v>--</v>
          </cell>
          <cell r="K187" t="str">
            <v>--</v>
          </cell>
          <cell r="L187" t="str">
            <v>--</v>
          </cell>
          <cell r="M187" t="str">
            <v>--</v>
          </cell>
          <cell r="N187">
            <v>123</v>
          </cell>
          <cell r="P187">
            <v>2.0499999999999998</v>
          </cell>
          <cell r="Q187">
            <v>13</v>
          </cell>
          <cell r="R187">
            <v>146</v>
          </cell>
          <cell r="S187">
            <v>232</v>
          </cell>
          <cell r="T187">
            <v>489</v>
          </cell>
          <cell r="V187" t="str">
            <v>--</v>
          </cell>
          <cell r="W187" t="str">
            <v>--</v>
          </cell>
          <cell r="X187" t="str">
            <v>--</v>
          </cell>
          <cell r="Y187" t="str">
            <v>--</v>
          </cell>
          <cell r="Z187" t="str">
            <v>--</v>
          </cell>
          <cell r="AB187">
            <v>12</v>
          </cell>
          <cell r="AD187">
            <v>0.2</v>
          </cell>
          <cell r="AF187">
            <v>0</v>
          </cell>
        </row>
        <row r="188">
          <cell r="C188" t="str">
            <v>E11000005</v>
          </cell>
          <cell r="D188" t="str">
            <v>West Midlands</v>
          </cell>
        </row>
        <row r="189">
          <cell r="C189" t="str">
            <v>E08000025</v>
          </cell>
          <cell r="D189" t="str">
            <v>Birmingham</v>
          </cell>
          <cell r="F189">
            <v>4</v>
          </cell>
          <cell r="G189">
            <v>406</v>
          </cell>
          <cell r="H189">
            <v>1686</v>
          </cell>
          <cell r="I189">
            <v>851</v>
          </cell>
          <cell r="J189">
            <v>676</v>
          </cell>
          <cell r="K189">
            <v>301</v>
          </cell>
          <cell r="L189">
            <v>305</v>
          </cell>
          <cell r="M189">
            <v>110</v>
          </cell>
          <cell r="N189">
            <v>3929</v>
          </cell>
          <cell r="P189">
            <v>9.68</v>
          </cell>
          <cell r="Q189">
            <v>353</v>
          </cell>
          <cell r="R189">
            <v>1167</v>
          </cell>
          <cell r="S189">
            <v>1429</v>
          </cell>
          <cell r="T189">
            <v>6878</v>
          </cell>
          <cell r="V189">
            <v>57</v>
          </cell>
          <cell r="W189">
            <v>84</v>
          </cell>
          <cell r="X189">
            <v>155</v>
          </cell>
          <cell r="Y189">
            <v>405</v>
          </cell>
          <cell r="Z189">
            <v>0</v>
          </cell>
          <cell r="AB189">
            <v>701</v>
          </cell>
          <cell r="AD189">
            <v>1.73</v>
          </cell>
          <cell r="AF189">
            <v>907</v>
          </cell>
        </row>
        <row r="190">
          <cell r="C190" t="str">
            <v>E08000026</v>
          </cell>
          <cell r="D190" t="str">
            <v>Coventry</v>
          </cell>
          <cell r="F190">
            <v>4</v>
          </cell>
          <cell r="G190">
            <v>127</v>
          </cell>
          <cell r="H190">
            <v>355</v>
          </cell>
          <cell r="I190">
            <v>77</v>
          </cell>
          <cell r="J190">
            <v>35</v>
          </cell>
          <cell r="K190">
            <v>27</v>
          </cell>
          <cell r="L190">
            <v>40</v>
          </cell>
          <cell r="M190">
            <v>42</v>
          </cell>
          <cell r="N190">
            <v>576</v>
          </cell>
          <cell r="P190">
            <v>4.54</v>
          </cell>
          <cell r="Q190">
            <v>86</v>
          </cell>
          <cell r="R190">
            <v>265</v>
          </cell>
          <cell r="S190">
            <v>181</v>
          </cell>
          <cell r="T190">
            <v>1108</v>
          </cell>
          <cell r="V190">
            <v>36</v>
          </cell>
          <cell r="W190">
            <v>0</v>
          </cell>
          <cell r="X190">
            <v>10</v>
          </cell>
          <cell r="Y190">
            <v>0</v>
          </cell>
          <cell r="Z190">
            <v>21</v>
          </cell>
          <cell r="AB190">
            <v>67</v>
          </cell>
          <cell r="AD190">
            <v>0.53</v>
          </cell>
          <cell r="AF190">
            <v>315</v>
          </cell>
        </row>
        <row r="191">
          <cell r="C191" t="str">
            <v>E08000027</v>
          </cell>
          <cell r="D191" t="str">
            <v>Dudley</v>
          </cell>
          <cell r="F191">
            <v>4</v>
          </cell>
          <cell r="G191">
            <v>127</v>
          </cell>
          <cell r="H191">
            <v>122</v>
          </cell>
          <cell r="I191">
            <v>12</v>
          </cell>
          <cell r="J191">
            <v>9</v>
          </cell>
          <cell r="K191">
            <v>5</v>
          </cell>
          <cell r="L191">
            <v>8</v>
          </cell>
          <cell r="M191">
            <v>2</v>
          </cell>
          <cell r="N191">
            <v>158</v>
          </cell>
          <cell r="P191">
            <v>1.24</v>
          </cell>
          <cell r="Q191">
            <v>34</v>
          </cell>
          <cell r="R191">
            <v>135</v>
          </cell>
          <cell r="S191">
            <v>1617</v>
          </cell>
          <cell r="T191">
            <v>1944</v>
          </cell>
          <cell r="V191">
            <v>0</v>
          </cell>
          <cell r="W191">
            <v>2</v>
          </cell>
          <cell r="X191">
            <v>34</v>
          </cell>
          <cell r="Y191">
            <v>0</v>
          </cell>
          <cell r="Z191">
            <v>0</v>
          </cell>
          <cell r="AB191">
            <v>36</v>
          </cell>
          <cell r="AD191">
            <v>0.28000000000000003</v>
          </cell>
          <cell r="AF191">
            <v>35</v>
          </cell>
        </row>
        <row r="192">
          <cell r="C192" t="str">
            <v>E08000028</v>
          </cell>
          <cell r="D192" t="str">
            <v>Sandwell</v>
          </cell>
          <cell r="F192">
            <v>4</v>
          </cell>
          <cell r="G192">
            <v>118</v>
          </cell>
          <cell r="H192">
            <v>308</v>
          </cell>
          <cell r="I192">
            <v>17</v>
          </cell>
          <cell r="J192">
            <v>68</v>
          </cell>
          <cell r="K192">
            <v>86</v>
          </cell>
          <cell r="L192">
            <v>9</v>
          </cell>
          <cell r="M192">
            <v>26</v>
          </cell>
          <cell r="N192">
            <v>514</v>
          </cell>
          <cell r="P192">
            <v>4.3600000000000003</v>
          </cell>
          <cell r="Q192">
            <v>67</v>
          </cell>
          <cell r="R192">
            <v>179</v>
          </cell>
          <cell r="S192">
            <v>106</v>
          </cell>
          <cell r="T192">
            <v>866</v>
          </cell>
          <cell r="V192">
            <v>3</v>
          </cell>
          <cell r="W192">
            <v>0</v>
          </cell>
          <cell r="X192">
            <v>0</v>
          </cell>
          <cell r="Y192">
            <v>14</v>
          </cell>
          <cell r="Z192">
            <v>0</v>
          </cell>
          <cell r="AB192">
            <v>17</v>
          </cell>
          <cell r="AD192">
            <v>0.14000000000000001</v>
          </cell>
          <cell r="AF192">
            <v>69</v>
          </cell>
        </row>
        <row r="193">
          <cell r="C193" t="str">
            <v>E08000029</v>
          </cell>
          <cell r="D193" t="str">
            <v>Solihull</v>
          </cell>
          <cell r="F193">
            <v>4</v>
          </cell>
          <cell r="G193">
            <v>84</v>
          </cell>
          <cell r="H193">
            <v>282</v>
          </cell>
          <cell r="I193">
            <v>12</v>
          </cell>
          <cell r="J193">
            <v>10</v>
          </cell>
          <cell r="K193">
            <v>15</v>
          </cell>
          <cell r="L193">
            <v>2</v>
          </cell>
          <cell r="M193">
            <v>9</v>
          </cell>
          <cell r="N193">
            <v>330</v>
          </cell>
          <cell r="P193">
            <v>3.93</v>
          </cell>
          <cell r="Q193">
            <v>24</v>
          </cell>
          <cell r="R193">
            <v>80</v>
          </cell>
          <cell r="S193">
            <v>57</v>
          </cell>
          <cell r="T193">
            <v>491</v>
          </cell>
          <cell r="V193">
            <v>19</v>
          </cell>
          <cell r="W193">
            <v>0</v>
          </cell>
          <cell r="X193">
            <v>6</v>
          </cell>
          <cell r="Y193">
            <v>0</v>
          </cell>
          <cell r="Z193">
            <v>23</v>
          </cell>
          <cell r="AB193">
            <v>48</v>
          </cell>
          <cell r="AD193">
            <v>0.56999999999999995</v>
          </cell>
          <cell r="AF193">
            <v>71</v>
          </cell>
        </row>
        <row r="194">
          <cell r="C194" t="str">
            <v>E08000030</v>
          </cell>
          <cell r="D194" t="str">
            <v>Walsall</v>
          </cell>
          <cell r="F194">
            <v>4</v>
          </cell>
          <cell r="G194">
            <v>103</v>
          </cell>
          <cell r="H194">
            <v>93</v>
          </cell>
          <cell r="I194">
            <v>13</v>
          </cell>
          <cell r="J194">
            <v>7</v>
          </cell>
          <cell r="K194">
            <v>8</v>
          </cell>
          <cell r="L194">
            <v>5</v>
          </cell>
          <cell r="M194">
            <v>1</v>
          </cell>
          <cell r="N194">
            <v>127</v>
          </cell>
          <cell r="P194">
            <v>1.23</v>
          </cell>
          <cell r="Q194">
            <v>6</v>
          </cell>
          <cell r="R194">
            <v>7</v>
          </cell>
          <cell r="S194">
            <v>54</v>
          </cell>
          <cell r="T194">
            <v>194</v>
          </cell>
          <cell r="V194">
            <v>0</v>
          </cell>
          <cell r="W194">
            <v>1</v>
          </cell>
          <cell r="X194">
            <v>21</v>
          </cell>
          <cell r="Y194">
            <v>0</v>
          </cell>
          <cell r="Z194">
            <v>0</v>
          </cell>
          <cell r="AB194">
            <v>22</v>
          </cell>
          <cell r="AD194">
            <v>0.21</v>
          </cell>
          <cell r="AF194">
            <v>51</v>
          </cell>
        </row>
        <row r="195">
          <cell r="C195" t="str">
            <v>E08000031</v>
          </cell>
          <cell r="D195" t="str">
            <v>Wolverhampton</v>
          </cell>
          <cell r="F195">
            <v>4</v>
          </cell>
          <cell r="G195">
            <v>99</v>
          </cell>
          <cell r="H195">
            <v>223</v>
          </cell>
          <cell r="I195">
            <v>51</v>
          </cell>
          <cell r="J195">
            <v>33</v>
          </cell>
          <cell r="K195">
            <v>22</v>
          </cell>
          <cell r="L195">
            <v>15</v>
          </cell>
          <cell r="M195">
            <v>19</v>
          </cell>
          <cell r="N195">
            <v>363</v>
          </cell>
          <cell r="P195">
            <v>3.67</v>
          </cell>
          <cell r="Q195">
            <v>13</v>
          </cell>
          <cell r="R195">
            <v>137</v>
          </cell>
          <cell r="S195">
            <v>241</v>
          </cell>
          <cell r="T195">
            <v>754</v>
          </cell>
          <cell r="V195">
            <v>17</v>
          </cell>
          <cell r="W195">
            <v>14</v>
          </cell>
          <cell r="X195">
            <v>26</v>
          </cell>
          <cell r="Y195">
            <v>0</v>
          </cell>
          <cell r="Z195">
            <v>0</v>
          </cell>
          <cell r="AB195">
            <v>57</v>
          </cell>
          <cell r="AD195">
            <v>0.57999999999999996</v>
          </cell>
          <cell r="AF195">
            <v>0</v>
          </cell>
        </row>
        <row r="197">
          <cell r="C197" t="str">
            <v>E12000006</v>
          </cell>
          <cell r="D197" t="str">
            <v>East of England</v>
          </cell>
          <cell r="G197">
            <v>2406</v>
          </cell>
          <cell r="H197">
            <v>4240</v>
          </cell>
          <cell r="I197">
            <v>320</v>
          </cell>
          <cell r="J197">
            <v>210</v>
          </cell>
          <cell r="K197">
            <v>130</v>
          </cell>
          <cell r="L197">
            <v>100</v>
          </cell>
          <cell r="M197">
            <v>270</v>
          </cell>
          <cell r="N197">
            <v>5270</v>
          </cell>
          <cell r="P197">
            <v>2.19</v>
          </cell>
          <cell r="Q197">
            <v>870</v>
          </cell>
          <cell r="R197">
            <v>1130</v>
          </cell>
          <cell r="S197">
            <v>1830</v>
          </cell>
          <cell r="T197">
            <v>9090</v>
          </cell>
          <cell r="V197">
            <v>350</v>
          </cell>
          <cell r="W197">
            <v>610</v>
          </cell>
          <cell r="X197">
            <v>950</v>
          </cell>
          <cell r="Y197">
            <v>820</v>
          </cell>
          <cell r="Z197">
            <v>280</v>
          </cell>
          <cell r="AB197">
            <v>3010</v>
          </cell>
          <cell r="AD197">
            <v>1.25</v>
          </cell>
          <cell r="AF197">
            <v>250</v>
          </cell>
        </row>
        <row r="199">
          <cell r="C199" t="str">
            <v>E06000055</v>
          </cell>
          <cell r="D199" t="str">
            <v>Bedford UA</v>
          </cell>
          <cell r="F199">
            <v>4</v>
          </cell>
          <cell r="G199">
            <v>65</v>
          </cell>
          <cell r="H199">
            <v>142</v>
          </cell>
          <cell r="I199">
            <v>20</v>
          </cell>
          <cell r="J199">
            <v>21</v>
          </cell>
          <cell r="K199">
            <v>16</v>
          </cell>
          <cell r="L199">
            <v>5</v>
          </cell>
          <cell r="M199">
            <v>7</v>
          </cell>
          <cell r="N199">
            <v>211</v>
          </cell>
          <cell r="P199">
            <v>3.25</v>
          </cell>
          <cell r="Q199">
            <v>35</v>
          </cell>
          <cell r="R199">
            <v>14</v>
          </cell>
          <cell r="S199">
            <v>75</v>
          </cell>
          <cell r="T199">
            <v>335</v>
          </cell>
          <cell r="V199">
            <v>0</v>
          </cell>
          <cell r="W199">
            <v>0</v>
          </cell>
          <cell r="X199">
            <v>28</v>
          </cell>
          <cell r="Y199">
            <v>5</v>
          </cell>
          <cell r="Z199">
            <v>0</v>
          </cell>
          <cell r="AB199">
            <v>33</v>
          </cell>
          <cell r="AD199">
            <v>0.51</v>
          </cell>
          <cell r="AF199">
            <v>50</v>
          </cell>
        </row>
        <row r="200">
          <cell r="C200" t="str">
            <v>E06000056</v>
          </cell>
          <cell r="D200" t="str">
            <v>Central Bedfordshire UA</v>
          </cell>
          <cell r="F200">
            <v>4</v>
          </cell>
          <cell r="G200">
            <v>104</v>
          </cell>
          <cell r="H200">
            <v>145</v>
          </cell>
          <cell r="I200">
            <v>7</v>
          </cell>
          <cell r="J200">
            <v>4</v>
          </cell>
          <cell r="K200">
            <v>4</v>
          </cell>
          <cell r="L200">
            <v>1</v>
          </cell>
          <cell r="M200">
            <v>8</v>
          </cell>
          <cell r="N200">
            <v>169</v>
          </cell>
          <cell r="P200">
            <v>1.63</v>
          </cell>
          <cell r="Q200">
            <v>8</v>
          </cell>
          <cell r="R200">
            <v>12</v>
          </cell>
          <cell r="S200">
            <v>35</v>
          </cell>
          <cell r="T200">
            <v>224</v>
          </cell>
          <cell r="V200">
            <v>6</v>
          </cell>
          <cell r="W200">
            <v>18</v>
          </cell>
          <cell r="X200">
            <v>22</v>
          </cell>
          <cell r="Y200">
            <v>0</v>
          </cell>
          <cell r="Z200">
            <v>0</v>
          </cell>
          <cell r="AB200">
            <v>46</v>
          </cell>
          <cell r="AD200">
            <v>0.44</v>
          </cell>
          <cell r="AF200">
            <v>9</v>
          </cell>
        </row>
        <row r="201">
          <cell r="C201" t="str">
            <v>E06000032</v>
          </cell>
          <cell r="D201" t="str">
            <v>Luton UA</v>
          </cell>
          <cell r="F201">
            <v>4</v>
          </cell>
          <cell r="G201">
            <v>73</v>
          </cell>
          <cell r="H201">
            <v>179</v>
          </cell>
          <cell r="I201">
            <v>91</v>
          </cell>
          <cell r="J201">
            <v>92</v>
          </cell>
          <cell r="K201">
            <v>24</v>
          </cell>
          <cell r="L201">
            <v>23</v>
          </cell>
          <cell r="M201">
            <v>6</v>
          </cell>
          <cell r="N201">
            <v>415</v>
          </cell>
          <cell r="P201">
            <v>5.68</v>
          </cell>
          <cell r="Q201">
            <v>23</v>
          </cell>
          <cell r="R201">
            <v>212</v>
          </cell>
          <cell r="S201">
            <v>183</v>
          </cell>
          <cell r="T201">
            <v>833</v>
          </cell>
          <cell r="V201">
            <v>64</v>
          </cell>
          <cell r="W201">
            <v>0</v>
          </cell>
          <cell r="X201">
            <v>16</v>
          </cell>
          <cell r="Y201">
            <v>635</v>
          </cell>
          <cell r="Z201">
            <v>0</v>
          </cell>
          <cell r="AB201">
            <v>715</v>
          </cell>
          <cell r="AD201">
            <v>9.7899999999999991</v>
          </cell>
          <cell r="AF201">
            <v>0</v>
          </cell>
        </row>
        <row r="202">
          <cell r="C202" t="str">
            <v>E06000031</v>
          </cell>
          <cell r="D202" t="str">
            <v>Peterborough UA</v>
          </cell>
          <cell r="F202">
            <v>4</v>
          </cell>
          <cell r="G202">
            <v>72</v>
          </cell>
          <cell r="H202">
            <v>216</v>
          </cell>
          <cell r="I202">
            <v>19</v>
          </cell>
          <cell r="J202">
            <v>14</v>
          </cell>
          <cell r="K202">
            <v>8</v>
          </cell>
          <cell r="L202">
            <v>8</v>
          </cell>
          <cell r="M202">
            <v>2</v>
          </cell>
          <cell r="N202">
            <v>267</v>
          </cell>
          <cell r="P202">
            <v>3.71</v>
          </cell>
          <cell r="Q202">
            <v>58</v>
          </cell>
          <cell r="R202">
            <v>217</v>
          </cell>
          <cell r="S202">
            <v>343</v>
          </cell>
          <cell r="T202">
            <v>885</v>
          </cell>
          <cell r="V202">
            <v>21</v>
          </cell>
          <cell r="W202">
            <v>41</v>
          </cell>
          <cell r="X202">
            <v>0</v>
          </cell>
          <cell r="Y202">
            <v>0</v>
          </cell>
          <cell r="Z202">
            <v>0</v>
          </cell>
          <cell r="AB202">
            <v>62</v>
          </cell>
          <cell r="AD202">
            <v>0.86</v>
          </cell>
          <cell r="AF202">
            <v>0</v>
          </cell>
        </row>
        <row r="203">
          <cell r="C203" t="str">
            <v>E06000033</v>
          </cell>
          <cell r="D203" t="str">
            <v>Southend-on-Sea UA</v>
          </cell>
          <cell r="F203">
            <v>4</v>
          </cell>
          <cell r="G203">
            <v>74</v>
          </cell>
          <cell r="H203">
            <v>60</v>
          </cell>
          <cell r="I203">
            <v>8</v>
          </cell>
          <cell r="J203">
            <v>2</v>
          </cell>
          <cell r="K203">
            <v>4</v>
          </cell>
          <cell r="L203">
            <v>2</v>
          </cell>
          <cell r="M203">
            <v>11</v>
          </cell>
          <cell r="N203">
            <v>87</v>
          </cell>
          <cell r="P203">
            <v>1.18</v>
          </cell>
          <cell r="Q203">
            <v>34</v>
          </cell>
          <cell r="R203">
            <v>6</v>
          </cell>
          <cell r="S203">
            <v>36</v>
          </cell>
          <cell r="T203">
            <v>163</v>
          </cell>
          <cell r="V203">
            <v>0</v>
          </cell>
          <cell r="W203">
            <v>27</v>
          </cell>
          <cell r="X203">
            <v>3</v>
          </cell>
          <cell r="Y203">
            <v>4</v>
          </cell>
          <cell r="Z203">
            <v>0</v>
          </cell>
          <cell r="AB203">
            <v>34</v>
          </cell>
          <cell r="AD203">
            <v>0.46</v>
          </cell>
          <cell r="AF203">
            <v>4</v>
          </cell>
        </row>
        <row r="204">
          <cell r="C204" t="str">
            <v>E06000034</v>
          </cell>
          <cell r="D204" t="str">
            <v>Thurrock UA</v>
          </cell>
          <cell r="F204">
            <v>4</v>
          </cell>
          <cell r="G204">
            <v>64</v>
          </cell>
          <cell r="H204">
            <v>124</v>
          </cell>
          <cell r="I204">
            <v>17</v>
          </cell>
          <cell r="J204">
            <v>1</v>
          </cell>
          <cell r="K204">
            <v>5</v>
          </cell>
          <cell r="L204">
            <v>0</v>
          </cell>
          <cell r="M204">
            <v>33</v>
          </cell>
          <cell r="N204">
            <v>180</v>
          </cell>
          <cell r="P204">
            <v>2.81</v>
          </cell>
          <cell r="Q204">
            <v>11</v>
          </cell>
          <cell r="R204">
            <v>32</v>
          </cell>
          <cell r="S204">
            <v>128</v>
          </cell>
          <cell r="T204">
            <v>351</v>
          </cell>
          <cell r="V204">
            <v>17</v>
          </cell>
          <cell r="W204">
            <v>26</v>
          </cell>
          <cell r="X204">
            <v>20</v>
          </cell>
          <cell r="Y204">
            <v>0</v>
          </cell>
          <cell r="Z204">
            <v>5</v>
          </cell>
          <cell r="AB204">
            <v>68</v>
          </cell>
          <cell r="AD204">
            <v>1.06</v>
          </cell>
          <cell r="AF204">
            <v>33</v>
          </cell>
        </row>
        <row r="206">
          <cell r="C206" t="str">
            <v>E10000003</v>
          </cell>
          <cell r="D206" t="str">
            <v>Cambridgeshire</v>
          </cell>
        </row>
        <row r="207">
          <cell r="C207" t="str">
            <v>E07000008</v>
          </cell>
          <cell r="D207" t="str">
            <v>Cambridge</v>
          </cell>
          <cell r="F207">
            <v>4</v>
          </cell>
          <cell r="G207">
            <v>45</v>
          </cell>
          <cell r="H207">
            <v>82</v>
          </cell>
          <cell r="I207">
            <v>6</v>
          </cell>
          <cell r="J207">
            <v>8</v>
          </cell>
          <cell r="K207">
            <v>2</v>
          </cell>
          <cell r="L207">
            <v>2</v>
          </cell>
          <cell r="M207">
            <v>12</v>
          </cell>
          <cell r="N207">
            <v>112</v>
          </cell>
          <cell r="P207">
            <v>2.4900000000000002</v>
          </cell>
          <cell r="Q207">
            <v>15</v>
          </cell>
          <cell r="R207">
            <v>2</v>
          </cell>
          <cell r="S207">
            <v>14</v>
          </cell>
          <cell r="T207">
            <v>143</v>
          </cell>
          <cell r="V207">
            <v>21</v>
          </cell>
          <cell r="W207">
            <v>16</v>
          </cell>
          <cell r="X207">
            <v>49</v>
          </cell>
          <cell r="Y207">
            <v>1</v>
          </cell>
          <cell r="Z207">
            <v>4</v>
          </cell>
          <cell r="AB207">
            <v>91</v>
          </cell>
          <cell r="AD207">
            <v>2.02</v>
          </cell>
          <cell r="AF207">
            <v>0</v>
          </cell>
        </row>
        <row r="208">
          <cell r="C208" t="str">
            <v>E07000009</v>
          </cell>
          <cell r="D208" t="str">
            <v>East Cambridgeshire</v>
          </cell>
          <cell r="F208">
            <v>4</v>
          </cell>
          <cell r="G208">
            <v>34</v>
          </cell>
          <cell r="H208">
            <v>133</v>
          </cell>
          <cell r="I208">
            <v>3</v>
          </cell>
          <cell r="J208">
            <v>0</v>
          </cell>
          <cell r="K208">
            <v>1</v>
          </cell>
          <cell r="L208">
            <v>3</v>
          </cell>
          <cell r="M208">
            <v>6</v>
          </cell>
          <cell r="N208">
            <v>146</v>
          </cell>
          <cell r="P208">
            <v>4.29</v>
          </cell>
          <cell r="Q208">
            <v>9</v>
          </cell>
          <cell r="R208">
            <v>1</v>
          </cell>
          <cell r="S208">
            <v>1</v>
          </cell>
          <cell r="T208">
            <v>157</v>
          </cell>
          <cell r="V208">
            <v>20</v>
          </cell>
          <cell r="W208">
            <v>18</v>
          </cell>
          <cell r="X208">
            <v>0</v>
          </cell>
          <cell r="Y208">
            <v>2</v>
          </cell>
          <cell r="Z208">
            <v>0</v>
          </cell>
          <cell r="AB208">
            <v>40</v>
          </cell>
          <cell r="AD208">
            <v>1.18</v>
          </cell>
          <cell r="AF208">
            <v>23</v>
          </cell>
        </row>
        <row r="209">
          <cell r="C209" t="str">
            <v>E07000010</v>
          </cell>
          <cell r="D209" t="str">
            <v>Fenland</v>
          </cell>
          <cell r="F209">
            <v>4</v>
          </cell>
          <cell r="G209">
            <v>39</v>
          </cell>
          <cell r="H209">
            <v>71</v>
          </cell>
          <cell r="I209">
            <v>0</v>
          </cell>
          <cell r="J209">
            <v>1</v>
          </cell>
          <cell r="K209">
            <v>0</v>
          </cell>
          <cell r="L209">
            <v>1</v>
          </cell>
          <cell r="M209">
            <v>0</v>
          </cell>
          <cell r="N209">
            <v>73</v>
          </cell>
          <cell r="P209">
            <v>1.87</v>
          </cell>
          <cell r="Q209">
            <v>8</v>
          </cell>
          <cell r="R209">
            <v>6</v>
          </cell>
          <cell r="S209">
            <v>37</v>
          </cell>
          <cell r="T209">
            <v>124</v>
          </cell>
          <cell r="V209">
            <v>1</v>
          </cell>
          <cell r="W209">
            <v>14</v>
          </cell>
          <cell r="X209">
            <v>4</v>
          </cell>
          <cell r="Y209">
            <v>0</v>
          </cell>
          <cell r="Z209">
            <v>0</v>
          </cell>
          <cell r="AB209">
            <v>19</v>
          </cell>
          <cell r="AD209">
            <v>0.49</v>
          </cell>
          <cell r="AF209">
            <v>9</v>
          </cell>
        </row>
        <row r="210">
          <cell r="C210" t="str">
            <v>E07000011</v>
          </cell>
          <cell r="D210" t="str">
            <v>Huntingdonshire</v>
          </cell>
          <cell r="F210">
            <v>4</v>
          </cell>
          <cell r="G210">
            <v>69</v>
          </cell>
          <cell r="H210">
            <v>155</v>
          </cell>
          <cell r="I210">
            <v>3</v>
          </cell>
          <cell r="J210">
            <v>4</v>
          </cell>
          <cell r="K210">
            <v>4</v>
          </cell>
          <cell r="L210">
            <v>1</v>
          </cell>
          <cell r="M210">
            <v>6</v>
          </cell>
          <cell r="N210">
            <v>173</v>
          </cell>
          <cell r="P210">
            <v>2.5099999999999998</v>
          </cell>
          <cell r="Q210">
            <v>17</v>
          </cell>
          <cell r="R210">
            <v>4</v>
          </cell>
          <cell r="S210">
            <v>71</v>
          </cell>
          <cell r="T210">
            <v>265</v>
          </cell>
          <cell r="V210">
            <v>12</v>
          </cell>
          <cell r="W210">
            <v>27</v>
          </cell>
          <cell r="X210">
            <v>7</v>
          </cell>
          <cell r="Y210">
            <v>18</v>
          </cell>
          <cell r="Z210">
            <v>0</v>
          </cell>
          <cell r="AB210">
            <v>64</v>
          </cell>
          <cell r="AD210">
            <v>0.93</v>
          </cell>
          <cell r="AF210">
            <v>6</v>
          </cell>
        </row>
        <row r="211">
          <cell r="C211" t="str">
            <v>E07000012</v>
          </cell>
          <cell r="D211" t="str">
            <v>South Cambridgeshire</v>
          </cell>
          <cell r="F211">
            <v>4</v>
          </cell>
          <cell r="G211">
            <v>58</v>
          </cell>
          <cell r="H211">
            <v>81</v>
          </cell>
          <cell r="I211">
            <v>0</v>
          </cell>
          <cell r="J211">
            <v>2</v>
          </cell>
          <cell r="K211">
            <v>1</v>
          </cell>
          <cell r="L211">
            <v>0</v>
          </cell>
          <cell r="M211">
            <v>9</v>
          </cell>
          <cell r="N211">
            <v>93</v>
          </cell>
          <cell r="P211">
            <v>1.6</v>
          </cell>
          <cell r="Q211">
            <v>6</v>
          </cell>
          <cell r="R211">
            <v>3</v>
          </cell>
          <cell r="S211">
            <v>24</v>
          </cell>
          <cell r="T211">
            <v>126</v>
          </cell>
          <cell r="V211">
            <v>2</v>
          </cell>
          <cell r="W211">
            <v>15</v>
          </cell>
          <cell r="X211">
            <v>16</v>
          </cell>
          <cell r="Y211">
            <v>3</v>
          </cell>
          <cell r="Z211">
            <v>0</v>
          </cell>
          <cell r="AB211">
            <v>36</v>
          </cell>
          <cell r="AD211">
            <v>0.62</v>
          </cell>
          <cell r="AF211">
            <v>0</v>
          </cell>
        </row>
        <row r="212">
          <cell r="C212" t="str">
            <v>E10000012</v>
          </cell>
          <cell r="D212" t="str">
            <v>Essex</v>
          </cell>
        </row>
        <row r="213">
          <cell r="C213" t="str">
            <v>E07000066</v>
          </cell>
          <cell r="D213" t="str">
            <v>Basildon</v>
          </cell>
          <cell r="F213">
            <v>4</v>
          </cell>
          <cell r="G213">
            <v>74</v>
          </cell>
          <cell r="H213">
            <v>234</v>
          </cell>
          <cell r="I213">
            <v>15</v>
          </cell>
          <cell r="J213">
            <v>2</v>
          </cell>
          <cell r="K213">
            <v>2</v>
          </cell>
          <cell r="L213">
            <v>2</v>
          </cell>
          <cell r="M213">
            <v>0</v>
          </cell>
          <cell r="N213">
            <v>255</v>
          </cell>
          <cell r="P213">
            <v>3.45</v>
          </cell>
          <cell r="Q213">
            <v>44</v>
          </cell>
          <cell r="R213">
            <v>25</v>
          </cell>
          <cell r="S213">
            <v>5</v>
          </cell>
          <cell r="T213">
            <v>329</v>
          </cell>
          <cell r="V213">
            <v>0</v>
          </cell>
          <cell r="W213">
            <v>16</v>
          </cell>
          <cell r="X213">
            <v>262</v>
          </cell>
          <cell r="Y213">
            <v>0</v>
          </cell>
          <cell r="Z213">
            <v>5</v>
          </cell>
          <cell r="AB213">
            <v>283</v>
          </cell>
          <cell r="AD213">
            <v>3.82</v>
          </cell>
          <cell r="AF213">
            <v>0</v>
          </cell>
        </row>
        <row r="214">
          <cell r="C214" t="str">
            <v>E07000067</v>
          </cell>
          <cell r="D214" t="str">
            <v>Braintree</v>
          </cell>
          <cell r="F214">
            <v>4</v>
          </cell>
          <cell r="G214">
            <v>60</v>
          </cell>
          <cell r="H214">
            <v>135</v>
          </cell>
          <cell r="I214">
            <v>2</v>
          </cell>
          <cell r="J214">
            <v>0</v>
          </cell>
          <cell r="K214">
            <v>0</v>
          </cell>
          <cell r="L214">
            <v>0</v>
          </cell>
          <cell r="M214">
            <v>0</v>
          </cell>
          <cell r="N214">
            <v>137</v>
          </cell>
          <cell r="P214">
            <v>2.2799999999999998</v>
          </cell>
          <cell r="Q214">
            <v>31</v>
          </cell>
          <cell r="R214">
            <v>24</v>
          </cell>
          <cell r="S214">
            <v>15</v>
          </cell>
          <cell r="T214">
            <v>207</v>
          </cell>
          <cell r="V214">
            <v>0</v>
          </cell>
          <cell r="W214">
            <v>10</v>
          </cell>
          <cell r="X214">
            <v>28</v>
          </cell>
          <cell r="Y214">
            <v>0</v>
          </cell>
          <cell r="Z214">
            <v>0</v>
          </cell>
          <cell r="AB214">
            <v>38</v>
          </cell>
          <cell r="AD214">
            <v>0.63</v>
          </cell>
          <cell r="AF214">
            <v>7</v>
          </cell>
        </row>
        <row r="215">
          <cell r="C215" t="str">
            <v>E07000068</v>
          </cell>
          <cell r="D215" t="str">
            <v>Brentwood</v>
          </cell>
          <cell r="F215">
            <v>4</v>
          </cell>
          <cell r="G215">
            <v>30</v>
          </cell>
          <cell r="H215">
            <v>23</v>
          </cell>
          <cell r="I215">
            <v>0</v>
          </cell>
          <cell r="J215">
            <v>1</v>
          </cell>
          <cell r="K215">
            <v>1</v>
          </cell>
          <cell r="L215">
            <v>0</v>
          </cell>
          <cell r="M215">
            <v>0</v>
          </cell>
          <cell r="N215">
            <v>25</v>
          </cell>
          <cell r="P215">
            <v>0.83</v>
          </cell>
          <cell r="Q215">
            <v>6</v>
          </cell>
          <cell r="R215">
            <v>2</v>
          </cell>
          <cell r="S215">
            <v>11</v>
          </cell>
          <cell r="T215">
            <v>44</v>
          </cell>
          <cell r="V215">
            <v>0</v>
          </cell>
          <cell r="W215">
            <v>3</v>
          </cell>
          <cell r="X215">
            <v>14</v>
          </cell>
          <cell r="Y215">
            <v>16</v>
          </cell>
          <cell r="Z215">
            <v>0</v>
          </cell>
          <cell r="AB215">
            <v>33</v>
          </cell>
          <cell r="AD215">
            <v>1.1000000000000001</v>
          </cell>
          <cell r="AF215">
            <v>1</v>
          </cell>
        </row>
        <row r="216">
          <cell r="C216" t="str">
            <v>E07000069</v>
          </cell>
          <cell r="D216" t="str">
            <v>Castle Point</v>
          </cell>
          <cell r="F216">
            <v>4</v>
          </cell>
          <cell r="G216">
            <v>37</v>
          </cell>
          <cell r="H216">
            <v>52</v>
          </cell>
          <cell r="I216">
            <v>2</v>
          </cell>
          <cell r="J216">
            <v>0</v>
          </cell>
          <cell r="K216">
            <v>1</v>
          </cell>
          <cell r="L216">
            <v>1</v>
          </cell>
          <cell r="M216">
            <v>0</v>
          </cell>
          <cell r="N216">
            <v>56</v>
          </cell>
          <cell r="P216">
            <v>1.51</v>
          </cell>
          <cell r="Q216">
            <v>7</v>
          </cell>
          <cell r="R216">
            <v>7</v>
          </cell>
          <cell r="S216">
            <v>11</v>
          </cell>
          <cell r="T216">
            <v>81</v>
          </cell>
          <cell r="V216">
            <v>10</v>
          </cell>
          <cell r="W216">
            <v>2</v>
          </cell>
          <cell r="X216">
            <v>1</v>
          </cell>
          <cell r="Y216">
            <v>38</v>
          </cell>
          <cell r="Z216">
            <v>6</v>
          </cell>
          <cell r="AB216">
            <v>57</v>
          </cell>
          <cell r="AD216">
            <v>1.54</v>
          </cell>
          <cell r="AF216">
            <v>21</v>
          </cell>
        </row>
        <row r="217">
          <cell r="C217" t="str">
            <v>E07000070</v>
          </cell>
          <cell r="D217" t="str">
            <v>Chelmsford</v>
          </cell>
          <cell r="F217">
            <v>4</v>
          </cell>
          <cell r="G217">
            <v>70</v>
          </cell>
          <cell r="H217">
            <v>144</v>
          </cell>
          <cell r="I217">
            <v>11</v>
          </cell>
          <cell r="J217">
            <v>4</v>
          </cell>
          <cell r="K217">
            <v>4</v>
          </cell>
          <cell r="L217">
            <v>1</v>
          </cell>
          <cell r="M217">
            <v>6</v>
          </cell>
          <cell r="N217">
            <v>170</v>
          </cell>
          <cell r="P217">
            <v>2.4300000000000002</v>
          </cell>
          <cell r="Q217">
            <v>9</v>
          </cell>
          <cell r="R217">
            <v>20</v>
          </cell>
          <cell r="S217">
            <v>49</v>
          </cell>
          <cell r="T217">
            <v>248</v>
          </cell>
          <cell r="V217">
            <v>32</v>
          </cell>
          <cell r="W217">
            <v>24</v>
          </cell>
          <cell r="X217">
            <v>5</v>
          </cell>
          <cell r="Y217">
            <v>0</v>
          </cell>
          <cell r="Z217">
            <v>12</v>
          </cell>
          <cell r="AB217">
            <v>73</v>
          </cell>
          <cell r="AD217">
            <v>1.04</v>
          </cell>
          <cell r="AF217">
            <v>21</v>
          </cell>
        </row>
        <row r="218">
          <cell r="C218" t="str">
            <v>E07000071</v>
          </cell>
          <cell r="D218" t="str">
            <v>Colchester</v>
          </cell>
          <cell r="F218">
            <v>4</v>
          </cell>
          <cell r="G218">
            <v>72</v>
          </cell>
          <cell r="H218">
            <v>241</v>
          </cell>
          <cell r="I218">
            <v>14</v>
          </cell>
          <cell r="J218">
            <v>2</v>
          </cell>
          <cell r="K218">
            <v>2</v>
          </cell>
          <cell r="L218">
            <v>11</v>
          </cell>
          <cell r="M218">
            <v>1</v>
          </cell>
          <cell r="N218">
            <v>271</v>
          </cell>
          <cell r="P218">
            <v>3.76</v>
          </cell>
          <cell r="Q218">
            <v>38</v>
          </cell>
          <cell r="R218">
            <v>25</v>
          </cell>
          <cell r="S218">
            <v>39</v>
          </cell>
          <cell r="T218">
            <v>373</v>
          </cell>
          <cell r="V218">
            <v>19</v>
          </cell>
          <cell r="W218">
            <v>39</v>
          </cell>
          <cell r="X218">
            <v>40</v>
          </cell>
          <cell r="Y218">
            <v>7</v>
          </cell>
          <cell r="Z218">
            <v>66</v>
          </cell>
          <cell r="AB218">
            <v>171</v>
          </cell>
          <cell r="AD218">
            <v>2.38</v>
          </cell>
          <cell r="AF218">
            <v>0</v>
          </cell>
        </row>
        <row r="219">
          <cell r="C219" t="str">
            <v>E07000072</v>
          </cell>
          <cell r="D219" t="str">
            <v>Epping Forest</v>
          </cell>
          <cell r="F219">
            <v>4</v>
          </cell>
          <cell r="G219">
            <v>52</v>
          </cell>
          <cell r="H219">
            <v>47</v>
          </cell>
          <cell r="I219">
            <v>1</v>
          </cell>
          <cell r="J219">
            <v>2</v>
          </cell>
          <cell r="K219">
            <v>0</v>
          </cell>
          <cell r="L219">
            <v>0</v>
          </cell>
          <cell r="M219">
            <v>10</v>
          </cell>
          <cell r="N219">
            <v>60</v>
          </cell>
          <cell r="P219">
            <v>1.1499999999999999</v>
          </cell>
          <cell r="Q219">
            <v>5</v>
          </cell>
          <cell r="R219">
            <v>13</v>
          </cell>
          <cell r="S219">
            <v>22</v>
          </cell>
          <cell r="T219">
            <v>100</v>
          </cell>
          <cell r="V219">
            <v>9</v>
          </cell>
          <cell r="W219">
            <v>39</v>
          </cell>
          <cell r="X219">
            <v>14</v>
          </cell>
          <cell r="Y219">
            <v>1</v>
          </cell>
          <cell r="Z219">
            <v>0</v>
          </cell>
          <cell r="AB219">
            <v>63</v>
          </cell>
          <cell r="AD219">
            <v>1.21</v>
          </cell>
          <cell r="AF219">
            <v>0</v>
          </cell>
        </row>
        <row r="220">
          <cell r="C220" t="str">
            <v>E07000073</v>
          </cell>
          <cell r="D220" t="str">
            <v>Harlow</v>
          </cell>
          <cell r="F220">
            <v>4</v>
          </cell>
          <cell r="G220">
            <v>35</v>
          </cell>
          <cell r="H220">
            <v>97</v>
          </cell>
          <cell r="I220">
            <v>9</v>
          </cell>
          <cell r="J220">
            <v>1</v>
          </cell>
          <cell r="K220">
            <v>1</v>
          </cell>
          <cell r="L220">
            <v>2</v>
          </cell>
          <cell r="M220">
            <v>0</v>
          </cell>
          <cell r="N220">
            <v>110</v>
          </cell>
          <cell r="P220">
            <v>3.14</v>
          </cell>
          <cell r="Q220">
            <v>42</v>
          </cell>
          <cell r="R220">
            <v>23</v>
          </cell>
          <cell r="S220">
            <v>15</v>
          </cell>
          <cell r="T220">
            <v>190</v>
          </cell>
          <cell r="V220">
            <v>2</v>
          </cell>
          <cell r="W220">
            <v>16</v>
          </cell>
          <cell r="X220">
            <v>67</v>
          </cell>
          <cell r="Y220">
            <v>2</v>
          </cell>
          <cell r="Z220">
            <v>47</v>
          </cell>
          <cell r="AB220">
            <v>134</v>
          </cell>
          <cell r="AD220">
            <v>3.83</v>
          </cell>
          <cell r="AF220">
            <v>0</v>
          </cell>
        </row>
        <row r="221">
          <cell r="C221" t="str">
            <v>E07000074</v>
          </cell>
          <cell r="D221" t="str">
            <v>Maldon</v>
          </cell>
          <cell r="F221">
            <v>4</v>
          </cell>
          <cell r="G221">
            <v>26</v>
          </cell>
          <cell r="H221">
            <v>19</v>
          </cell>
          <cell r="I221">
            <v>0</v>
          </cell>
          <cell r="J221">
            <v>0</v>
          </cell>
          <cell r="K221">
            <v>0</v>
          </cell>
          <cell r="L221">
            <v>0</v>
          </cell>
          <cell r="M221">
            <v>0</v>
          </cell>
          <cell r="N221">
            <v>19</v>
          </cell>
          <cell r="P221">
            <v>0.73</v>
          </cell>
          <cell r="Q221">
            <v>3</v>
          </cell>
          <cell r="R221">
            <v>1</v>
          </cell>
          <cell r="S221">
            <v>1</v>
          </cell>
          <cell r="T221">
            <v>24</v>
          </cell>
          <cell r="V221">
            <v>1</v>
          </cell>
          <cell r="W221">
            <v>0</v>
          </cell>
          <cell r="X221">
            <v>10</v>
          </cell>
          <cell r="Y221">
            <v>0</v>
          </cell>
          <cell r="Z221">
            <v>2</v>
          </cell>
          <cell r="AB221">
            <v>13</v>
          </cell>
          <cell r="AD221">
            <v>0.5</v>
          </cell>
          <cell r="AF221">
            <v>0</v>
          </cell>
        </row>
        <row r="222">
          <cell r="C222" t="str">
            <v>E07000075</v>
          </cell>
          <cell r="D222" t="str">
            <v>Rochford</v>
          </cell>
          <cell r="F222">
            <v>4</v>
          </cell>
          <cell r="G222">
            <v>34</v>
          </cell>
          <cell r="H222">
            <v>51</v>
          </cell>
          <cell r="I222">
            <v>3</v>
          </cell>
          <cell r="J222">
            <v>0</v>
          </cell>
          <cell r="K222">
            <v>1</v>
          </cell>
          <cell r="L222">
            <v>2</v>
          </cell>
          <cell r="M222">
            <v>1</v>
          </cell>
          <cell r="N222">
            <v>58</v>
          </cell>
          <cell r="P222">
            <v>1.71</v>
          </cell>
          <cell r="Q222">
            <v>13</v>
          </cell>
          <cell r="R222">
            <v>11</v>
          </cell>
          <cell r="S222">
            <v>25</v>
          </cell>
          <cell r="T222">
            <v>107</v>
          </cell>
          <cell r="V222">
            <v>19</v>
          </cell>
          <cell r="W222">
            <v>0</v>
          </cell>
          <cell r="X222">
            <v>23</v>
          </cell>
          <cell r="Y222">
            <v>2</v>
          </cell>
          <cell r="Z222">
            <v>1</v>
          </cell>
          <cell r="AB222">
            <v>45</v>
          </cell>
          <cell r="AD222">
            <v>1.32</v>
          </cell>
          <cell r="AF222">
            <v>0</v>
          </cell>
        </row>
        <row r="223">
          <cell r="C223" t="str">
            <v>E07000076</v>
          </cell>
          <cell r="D223" t="str">
            <v>Tendring</v>
          </cell>
          <cell r="F223">
            <v>4</v>
          </cell>
          <cell r="G223">
            <v>66</v>
          </cell>
          <cell r="H223">
            <v>69</v>
          </cell>
          <cell r="I223">
            <v>0</v>
          </cell>
          <cell r="J223">
            <v>1</v>
          </cell>
          <cell r="K223">
            <v>0</v>
          </cell>
          <cell r="L223">
            <v>0</v>
          </cell>
          <cell r="M223">
            <v>0</v>
          </cell>
          <cell r="N223">
            <v>70</v>
          </cell>
          <cell r="P223">
            <v>1.06</v>
          </cell>
          <cell r="Q223">
            <v>20</v>
          </cell>
          <cell r="R223">
            <v>9</v>
          </cell>
          <cell r="S223">
            <v>56</v>
          </cell>
          <cell r="T223">
            <v>155</v>
          </cell>
          <cell r="V223">
            <v>3</v>
          </cell>
          <cell r="W223">
            <v>0</v>
          </cell>
          <cell r="X223">
            <v>55</v>
          </cell>
          <cell r="Y223">
            <v>2</v>
          </cell>
          <cell r="Z223">
            <v>0</v>
          </cell>
          <cell r="AB223">
            <v>60</v>
          </cell>
          <cell r="AD223">
            <v>0.91</v>
          </cell>
          <cell r="AF223">
            <v>1</v>
          </cell>
        </row>
        <row r="224">
          <cell r="C224" t="str">
            <v>E07000077</v>
          </cell>
          <cell r="D224" t="str">
            <v>Uttlesford</v>
          </cell>
          <cell r="F224">
            <v>4</v>
          </cell>
          <cell r="G224">
            <v>30</v>
          </cell>
          <cell r="H224">
            <v>26</v>
          </cell>
          <cell r="I224">
            <v>1</v>
          </cell>
          <cell r="J224">
            <v>1</v>
          </cell>
          <cell r="K224">
            <v>0</v>
          </cell>
          <cell r="L224">
            <v>0</v>
          </cell>
          <cell r="M224">
            <v>0</v>
          </cell>
          <cell r="N224">
            <v>28</v>
          </cell>
          <cell r="P224">
            <v>0.93</v>
          </cell>
          <cell r="Q224">
            <v>6</v>
          </cell>
          <cell r="R224">
            <v>4</v>
          </cell>
          <cell r="S224">
            <v>9</v>
          </cell>
          <cell r="T224">
            <v>47</v>
          </cell>
          <cell r="V224">
            <v>0</v>
          </cell>
          <cell r="W224">
            <v>0</v>
          </cell>
          <cell r="X224">
            <v>11</v>
          </cell>
          <cell r="Y224">
            <v>0</v>
          </cell>
          <cell r="Z224">
            <v>0</v>
          </cell>
          <cell r="AB224">
            <v>11</v>
          </cell>
          <cell r="AD224">
            <v>0.37</v>
          </cell>
          <cell r="AF224">
            <v>0</v>
          </cell>
        </row>
        <row r="225">
          <cell r="C225" t="str">
            <v>E10000015</v>
          </cell>
          <cell r="D225" t="str">
            <v>Hertfordshire</v>
          </cell>
        </row>
        <row r="226">
          <cell r="C226" t="str">
            <v>E07000095</v>
          </cell>
          <cell r="D226" t="str">
            <v>Broxbourne</v>
          </cell>
          <cell r="F226">
            <v>4</v>
          </cell>
          <cell r="G226">
            <v>36</v>
          </cell>
          <cell r="H226">
            <v>101</v>
          </cell>
          <cell r="I226">
            <v>9</v>
          </cell>
          <cell r="J226">
            <v>0</v>
          </cell>
          <cell r="K226">
            <v>4</v>
          </cell>
          <cell r="L226">
            <v>1</v>
          </cell>
          <cell r="M226">
            <v>4</v>
          </cell>
          <cell r="N226">
            <v>119</v>
          </cell>
          <cell r="P226">
            <v>3.31</v>
          </cell>
          <cell r="Q226">
            <v>19</v>
          </cell>
          <cell r="R226">
            <v>9</v>
          </cell>
          <cell r="S226">
            <v>33</v>
          </cell>
          <cell r="T226">
            <v>180</v>
          </cell>
          <cell r="V226">
            <v>3</v>
          </cell>
          <cell r="W226">
            <v>11</v>
          </cell>
          <cell r="X226">
            <v>18</v>
          </cell>
          <cell r="Y226">
            <v>19</v>
          </cell>
          <cell r="Z226">
            <v>67</v>
          </cell>
          <cell r="AB226">
            <v>118</v>
          </cell>
          <cell r="AD226">
            <v>3.28</v>
          </cell>
          <cell r="AF226">
            <v>6</v>
          </cell>
        </row>
        <row r="227">
          <cell r="C227" t="str">
            <v>E07000096</v>
          </cell>
          <cell r="D227" t="str">
            <v>Dacorum</v>
          </cell>
          <cell r="F227">
            <v>4</v>
          </cell>
          <cell r="G227">
            <v>58</v>
          </cell>
          <cell r="H227">
            <v>85</v>
          </cell>
          <cell r="I227">
            <v>8</v>
          </cell>
          <cell r="J227">
            <v>2</v>
          </cell>
          <cell r="K227">
            <v>0</v>
          </cell>
          <cell r="L227">
            <v>1</v>
          </cell>
          <cell r="M227">
            <v>0</v>
          </cell>
          <cell r="N227">
            <v>96</v>
          </cell>
          <cell r="P227">
            <v>1.66</v>
          </cell>
          <cell r="Q227">
            <v>11</v>
          </cell>
          <cell r="R227">
            <v>2</v>
          </cell>
          <cell r="S227">
            <v>9</v>
          </cell>
          <cell r="T227">
            <v>118</v>
          </cell>
          <cell r="V227">
            <v>17</v>
          </cell>
          <cell r="W227">
            <v>16</v>
          </cell>
          <cell r="X227">
            <v>0</v>
          </cell>
          <cell r="Y227">
            <v>0</v>
          </cell>
          <cell r="Z227">
            <v>0</v>
          </cell>
          <cell r="AB227">
            <v>33</v>
          </cell>
          <cell r="AD227">
            <v>0.56999999999999995</v>
          </cell>
          <cell r="AF227">
            <v>21</v>
          </cell>
        </row>
        <row r="228">
          <cell r="C228" t="str">
            <v>E07000097</v>
          </cell>
          <cell r="D228" t="str">
            <v>East Hertfordshire</v>
          </cell>
          <cell r="F228">
            <v>4</v>
          </cell>
          <cell r="G228">
            <v>56</v>
          </cell>
          <cell r="H228">
            <v>39</v>
          </cell>
          <cell r="I228">
            <v>0</v>
          </cell>
          <cell r="J228">
            <v>1</v>
          </cell>
          <cell r="K228">
            <v>0</v>
          </cell>
          <cell r="L228">
            <v>0</v>
          </cell>
          <cell r="M228">
            <v>0</v>
          </cell>
          <cell r="N228">
            <v>40</v>
          </cell>
          <cell r="P228">
            <v>0.71</v>
          </cell>
          <cell r="Q228">
            <v>19</v>
          </cell>
          <cell r="R228">
            <v>1</v>
          </cell>
          <cell r="S228">
            <v>39</v>
          </cell>
          <cell r="T228">
            <v>99</v>
          </cell>
          <cell r="V228">
            <v>1</v>
          </cell>
          <cell r="W228">
            <v>9</v>
          </cell>
          <cell r="X228">
            <v>6</v>
          </cell>
          <cell r="Y228">
            <v>4</v>
          </cell>
          <cell r="Z228">
            <v>0</v>
          </cell>
          <cell r="AB228">
            <v>20</v>
          </cell>
          <cell r="AD228">
            <v>0.36</v>
          </cell>
          <cell r="AF228">
            <v>2</v>
          </cell>
        </row>
        <row r="229">
          <cell r="C229" t="str">
            <v>E07000098</v>
          </cell>
          <cell r="D229" t="str">
            <v>Hertsmere</v>
          </cell>
          <cell r="F229">
            <v>4</v>
          </cell>
          <cell r="G229">
            <v>40</v>
          </cell>
          <cell r="H229">
            <v>51</v>
          </cell>
          <cell r="I229">
            <v>3</v>
          </cell>
          <cell r="J229">
            <v>1</v>
          </cell>
          <cell r="K229">
            <v>7</v>
          </cell>
          <cell r="L229">
            <v>1</v>
          </cell>
          <cell r="M229">
            <v>16</v>
          </cell>
          <cell r="N229">
            <v>79</v>
          </cell>
          <cell r="P229">
            <v>1.98</v>
          </cell>
          <cell r="Q229">
            <v>14</v>
          </cell>
          <cell r="R229">
            <v>26</v>
          </cell>
          <cell r="S229">
            <v>24</v>
          </cell>
          <cell r="T229">
            <v>143</v>
          </cell>
          <cell r="V229">
            <v>9</v>
          </cell>
          <cell r="W229">
            <v>9</v>
          </cell>
          <cell r="X229">
            <v>13</v>
          </cell>
          <cell r="Y229">
            <v>1</v>
          </cell>
          <cell r="Z229">
            <v>9</v>
          </cell>
          <cell r="AB229">
            <v>41</v>
          </cell>
          <cell r="AD229">
            <v>1.02</v>
          </cell>
          <cell r="AF229">
            <v>0</v>
          </cell>
        </row>
        <row r="230">
          <cell r="C230" t="str">
            <v>E07000099</v>
          </cell>
          <cell r="D230" t="str">
            <v>North Hertfordshire</v>
          </cell>
          <cell r="F230">
            <v>4</v>
          </cell>
          <cell r="G230">
            <v>53</v>
          </cell>
          <cell r="H230">
            <v>68</v>
          </cell>
          <cell r="I230">
            <v>5</v>
          </cell>
          <cell r="J230">
            <v>4</v>
          </cell>
          <cell r="K230">
            <v>9</v>
          </cell>
          <cell r="L230">
            <v>1</v>
          </cell>
          <cell r="M230">
            <v>6</v>
          </cell>
          <cell r="N230">
            <v>93</v>
          </cell>
          <cell r="P230">
            <v>1.75</v>
          </cell>
          <cell r="Q230">
            <v>12</v>
          </cell>
          <cell r="R230">
            <v>4</v>
          </cell>
          <cell r="S230">
            <v>14</v>
          </cell>
          <cell r="T230">
            <v>123</v>
          </cell>
          <cell r="V230">
            <v>1</v>
          </cell>
          <cell r="W230">
            <v>69</v>
          </cell>
          <cell r="X230">
            <v>3</v>
          </cell>
          <cell r="Y230">
            <v>0</v>
          </cell>
          <cell r="Z230">
            <v>0</v>
          </cell>
          <cell r="AB230">
            <v>73</v>
          </cell>
          <cell r="AD230">
            <v>1.38</v>
          </cell>
          <cell r="AF230">
            <v>0</v>
          </cell>
        </row>
        <row r="231">
          <cell r="C231" t="str">
            <v>E07000100</v>
          </cell>
          <cell r="D231" t="str">
            <v>St Albans</v>
          </cell>
          <cell r="F231">
            <v>4</v>
          </cell>
          <cell r="G231">
            <v>56</v>
          </cell>
          <cell r="H231">
            <v>54</v>
          </cell>
          <cell r="I231">
            <v>5</v>
          </cell>
          <cell r="J231">
            <v>9</v>
          </cell>
          <cell r="K231">
            <v>4</v>
          </cell>
          <cell r="L231">
            <v>1</v>
          </cell>
          <cell r="M231">
            <v>2</v>
          </cell>
          <cell r="N231">
            <v>75</v>
          </cell>
          <cell r="P231">
            <v>1.34</v>
          </cell>
          <cell r="Q231">
            <v>5</v>
          </cell>
          <cell r="R231">
            <v>3</v>
          </cell>
          <cell r="S231">
            <v>3</v>
          </cell>
          <cell r="T231">
            <v>86</v>
          </cell>
          <cell r="V231">
            <v>0</v>
          </cell>
          <cell r="W231">
            <v>6</v>
          </cell>
          <cell r="X231">
            <v>28</v>
          </cell>
          <cell r="Y231">
            <v>0</v>
          </cell>
          <cell r="Z231">
            <v>19</v>
          </cell>
          <cell r="AB231">
            <v>53</v>
          </cell>
          <cell r="AD231">
            <v>0.95</v>
          </cell>
          <cell r="AF231">
            <v>0</v>
          </cell>
        </row>
        <row r="232">
          <cell r="C232" t="str">
            <v>E07000101</v>
          </cell>
          <cell r="D232" t="str">
            <v>Stevenage</v>
          </cell>
          <cell r="F232">
            <v>4</v>
          </cell>
          <cell r="G232">
            <v>34</v>
          </cell>
          <cell r="H232">
            <v>35</v>
          </cell>
          <cell r="I232">
            <v>1</v>
          </cell>
          <cell r="J232">
            <v>1</v>
          </cell>
          <cell r="K232">
            <v>0</v>
          </cell>
          <cell r="L232">
            <v>0</v>
          </cell>
          <cell r="M232">
            <v>11</v>
          </cell>
          <cell r="N232">
            <v>48</v>
          </cell>
          <cell r="P232">
            <v>1.41</v>
          </cell>
          <cell r="Q232">
            <v>2</v>
          </cell>
          <cell r="R232">
            <v>2</v>
          </cell>
          <cell r="S232">
            <v>14</v>
          </cell>
          <cell r="T232">
            <v>66</v>
          </cell>
          <cell r="V232">
            <v>0</v>
          </cell>
          <cell r="W232">
            <v>8</v>
          </cell>
          <cell r="X232">
            <v>51</v>
          </cell>
          <cell r="Y232">
            <v>0</v>
          </cell>
          <cell r="Z232">
            <v>0</v>
          </cell>
          <cell r="AB232">
            <v>59</v>
          </cell>
          <cell r="AD232">
            <v>1.74</v>
          </cell>
          <cell r="AF232">
            <v>0</v>
          </cell>
        </row>
        <row r="233">
          <cell r="C233" t="str">
            <v>E07000102</v>
          </cell>
          <cell r="D233" t="str">
            <v>Three Rivers</v>
          </cell>
          <cell r="F233">
            <v>4</v>
          </cell>
          <cell r="G233">
            <v>35</v>
          </cell>
          <cell r="H233">
            <v>64</v>
          </cell>
          <cell r="I233">
            <v>4</v>
          </cell>
          <cell r="J233">
            <v>1</v>
          </cell>
          <cell r="K233">
            <v>2</v>
          </cell>
          <cell r="L233">
            <v>1</v>
          </cell>
          <cell r="M233">
            <v>1</v>
          </cell>
          <cell r="N233">
            <v>73</v>
          </cell>
          <cell r="P233">
            <v>2.09</v>
          </cell>
          <cell r="Q233">
            <v>15</v>
          </cell>
          <cell r="R233">
            <v>3</v>
          </cell>
          <cell r="S233">
            <v>29</v>
          </cell>
          <cell r="T233">
            <v>120</v>
          </cell>
          <cell r="V233">
            <v>1</v>
          </cell>
          <cell r="W233">
            <v>0</v>
          </cell>
          <cell r="X233">
            <v>18</v>
          </cell>
          <cell r="Y233">
            <v>0</v>
          </cell>
          <cell r="Z233">
            <v>0</v>
          </cell>
          <cell r="AB233">
            <v>19</v>
          </cell>
          <cell r="AD233">
            <v>0.54</v>
          </cell>
          <cell r="AF233">
            <v>1</v>
          </cell>
        </row>
        <row r="234">
          <cell r="C234" t="str">
            <v>E07000103</v>
          </cell>
          <cell r="D234" t="str">
            <v>Watford</v>
          </cell>
          <cell r="F234">
            <v>4</v>
          </cell>
          <cell r="G234">
            <v>34</v>
          </cell>
          <cell r="H234">
            <v>101</v>
          </cell>
          <cell r="I234">
            <v>17</v>
          </cell>
          <cell r="J234">
            <v>13</v>
          </cell>
          <cell r="K234">
            <v>12</v>
          </cell>
          <cell r="L234">
            <v>2</v>
          </cell>
          <cell r="M234">
            <v>1</v>
          </cell>
          <cell r="N234">
            <v>146</v>
          </cell>
          <cell r="P234">
            <v>4.29</v>
          </cell>
          <cell r="Q234">
            <v>7</v>
          </cell>
          <cell r="R234">
            <v>4</v>
          </cell>
          <cell r="S234">
            <v>19</v>
          </cell>
          <cell r="T234">
            <v>176</v>
          </cell>
          <cell r="V234">
            <v>18</v>
          </cell>
          <cell r="W234">
            <v>50</v>
          </cell>
          <cell r="X234">
            <v>22</v>
          </cell>
          <cell r="Y234">
            <v>0</v>
          </cell>
          <cell r="Z234">
            <v>0</v>
          </cell>
          <cell r="AB234">
            <v>90</v>
          </cell>
          <cell r="AD234">
            <v>2.65</v>
          </cell>
          <cell r="AF234">
            <v>0</v>
          </cell>
        </row>
        <row r="235">
          <cell r="C235" t="str">
            <v>E07000104</v>
          </cell>
          <cell r="D235" t="str">
            <v>Welwyn Hatfield</v>
          </cell>
          <cell r="F235">
            <v>4</v>
          </cell>
          <cell r="G235">
            <v>45</v>
          </cell>
          <cell r="H235">
            <v>74</v>
          </cell>
          <cell r="I235">
            <v>21</v>
          </cell>
          <cell r="J235">
            <v>6</v>
          </cell>
          <cell r="K235">
            <v>1</v>
          </cell>
          <cell r="L235">
            <v>1</v>
          </cell>
          <cell r="M235">
            <v>2</v>
          </cell>
          <cell r="N235">
            <v>105</v>
          </cell>
          <cell r="P235">
            <v>2.33</v>
          </cell>
          <cell r="Q235">
            <v>20</v>
          </cell>
          <cell r="R235">
            <v>77</v>
          </cell>
          <cell r="S235">
            <v>65</v>
          </cell>
          <cell r="T235">
            <v>267</v>
          </cell>
          <cell r="V235">
            <v>0</v>
          </cell>
          <cell r="W235">
            <v>44</v>
          </cell>
          <cell r="X235">
            <v>30</v>
          </cell>
          <cell r="Y235">
            <v>0</v>
          </cell>
          <cell r="Z235">
            <v>0</v>
          </cell>
          <cell r="AB235">
            <v>74</v>
          </cell>
          <cell r="AD235">
            <v>1.64</v>
          </cell>
          <cell r="AF235">
            <v>16</v>
          </cell>
        </row>
        <row r="236">
          <cell r="C236" t="str">
            <v>E10000020</v>
          </cell>
          <cell r="D236" t="str">
            <v>Norfolk</v>
          </cell>
        </row>
        <row r="237">
          <cell r="C237" t="str">
            <v>E07000143</v>
          </cell>
          <cell r="D237" t="str">
            <v>Breckland</v>
          </cell>
          <cell r="F237">
            <v>4</v>
          </cell>
          <cell r="G237">
            <v>55</v>
          </cell>
          <cell r="H237">
            <v>66</v>
          </cell>
          <cell r="I237">
            <v>0</v>
          </cell>
          <cell r="J237">
            <v>1</v>
          </cell>
          <cell r="K237">
            <v>1</v>
          </cell>
          <cell r="L237">
            <v>0</v>
          </cell>
          <cell r="M237">
            <v>4</v>
          </cell>
          <cell r="N237">
            <v>72</v>
          </cell>
          <cell r="P237">
            <v>1.31</v>
          </cell>
          <cell r="Q237">
            <v>22</v>
          </cell>
          <cell r="R237">
            <v>4</v>
          </cell>
          <cell r="S237">
            <v>27</v>
          </cell>
          <cell r="T237">
            <v>125</v>
          </cell>
          <cell r="V237">
            <v>1</v>
          </cell>
          <cell r="W237">
            <v>2</v>
          </cell>
          <cell r="X237">
            <v>13</v>
          </cell>
          <cell r="Y237">
            <v>0</v>
          </cell>
          <cell r="Z237">
            <v>0</v>
          </cell>
          <cell r="AB237">
            <v>16</v>
          </cell>
          <cell r="AD237">
            <v>0.28999999999999998</v>
          </cell>
          <cell r="AF237">
            <v>8</v>
          </cell>
        </row>
        <row r="238">
          <cell r="C238" t="str">
            <v>E07000144</v>
          </cell>
          <cell r="D238" t="str">
            <v>Broadland</v>
          </cell>
          <cell r="F238">
            <v>4</v>
          </cell>
          <cell r="G238">
            <v>53</v>
          </cell>
          <cell r="H238">
            <v>143</v>
          </cell>
          <cell r="I238">
            <v>1</v>
          </cell>
          <cell r="J238">
            <v>1</v>
          </cell>
          <cell r="K238">
            <v>4</v>
          </cell>
          <cell r="L238">
            <v>1</v>
          </cell>
          <cell r="M238">
            <v>4</v>
          </cell>
          <cell r="N238">
            <v>154</v>
          </cell>
          <cell r="P238">
            <v>2.91</v>
          </cell>
          <cell r="Q238">
            <v>2</v>
          </cell>
          <cell r="R238">
            <v>5</v>
          </cell>
          <cell r="S238">
            <v>23</v>
          </cell>
          <cell r="T238">
            <v>184</v>
          </cell>
          <cell r="V238">
            <v>5</v>
          </cell>
          <cell r="W238">
            <v>3</v>
          </cell>
          <cell r="X238">
            <v>1</v>
          </cell>
          <cell r="Y238">
            <v>10</v>
          </cell>
          <cell r="Z238">
            <v>5</v>
          </cell>
          <cell r="AB238">
            <v>24</v>
          </cell>
          <cell r="AD238">
            <v>0.45</v>
          </cell>
          <cell r="AF238">
            <v>0</v>
          </cell>
        </row>
        <row r="239">
          <cell r="C239" t="str">
            <v>E07000145</v>
          </cell>
          <cell r="D239" t="str">
            <v>Great Yarmouth</v>
          </cell>
          <cell r="F239">
            <v>4</v>
          </cell>
          <cell r="G239">
            <v>42</v>
          </cell>
          <cell r="H239" t="str">
            <v>--</v>
          </cell>
          <cell r="I239" t="str">
            <v>--</v>
          </cell>
          <cell r="J239" t="str">
            <v>--</v>
          </cell>
          <cell r="K239" t="str">
            <v>--</v>
          </cell>
          <cell r="L239" t="str">
            <v>--</v>
          </cell>
          <cell r="M239" t="str">
            <v>--</v>
          </cell>
          <cell r="N239">
            <v>118</v>
          </cell>
          <cell r="P239">
            <v>2.81</v>
          </cell>
          <cell r="Q239">
            <v>3</v>
          </cell>
          <cell r="R239">
            <v>3</v>
          </cell>
          <cell r="S239">
            <v>19</v>
          </cell>
          <cell r="T239">
            <v>50</v>
          </cell>
          <cell r="V239" t="str">
            <v>--</v>
          </cell>
          <cell r="W239" t="str">
            <v>--</v>
          </cell>
          <cell r="X239" t="str">
            <v>--</v>
          </cell>
          <cell r="Y239" t="str">
            <v>--</v>
          </cell>
          <cell r="Z239" t="str">
            <v>--</v>
          </cell>
          <cell r="AB239">
            <v>45</v>
          </cell>
          <cell r="AD239">
            <v>1.07</v>
          </cell>
          <cell r="AF239">
            <v>0</v>
          </cell>
        </row>
        <row r="240">
          <cell r="C240" t="str">
            <v>E07000146</v>
          </cell>
          <cell r="D240" t="str">
            <v>King's Lynn and West Norfolk</v>
          </cell>
          <cell r="F240">
            <v>4</v>
          </cell>
          <cell r="G240">
            <v>62</v>
          </cell>
          <cell r="H240">
            <v>67</v>
          </cell>
          <cell r="I240">
            <v>1</v>
          </cell>
          <cell r="J240">
            <v>0</v>
          </cell>
          <cell r="K240">
            <v>2</v>
          </cell>
          <cell r="L240">
            <v>0</v>
          </cell>
          <cell r="M240">
            <v>17</v>
          </cell>
          <cell r="N240">
            <v>87</v>
          </cell>
          <cell r="P240">
            <v>1.4</v>
          </cell>
          <cell r="Q240">
            <v>21</v>
          </cell>
          <cell r="R240">
            <v>105</v>
          </cell>
          <cell r="S240">
            <v>28</v>
          </cell>
          <cell r="T240">
            <v>241</v>
          </cell>
          <cell r="V240">
            <v>0</v>
          </cell>
          <cell r="W240">
            <v>0</v>
          </cell>
          <cell r="X240">
            <v>20</v>
          </cell>
          <cell r="Y240">
            <v>0</v>
          </cell>
          <cell r="Z240">
            <v>0</v>
          </cell>
          <cell r="AB240">
            <v>20</v>
          </cell>
          <cell r="AD240">
            <v>0.32</v>
          </cell>
          <cell r="AF240">
            <v>3</v>
          </cell>
        </row>
        <row r="241">
          <cell r="C241" t="str">
            <v>E07000147</v>
          </cell>
          <cell r="D241" t="str">
            <v>North Norfolk</v>
          </cell>
          <cell r="F241">
            <v>4</v>
          </cell>
          <cell r="G241">
            <v>46</v>
          </cell>
          <cell r="H241">
            <v>94</v>
          </cell>
          <cell r="I241">
            <v>0</v>
          </cell>
          <cell r="J241">
            <v>0</v>
          </cell>
          <cell r="K241">
            <v>0</v>
          </cell>
          <cell r="L241">
            <v>0</v>
          </cell>
          <cell r="M241">
            <v>0</v>
          </cell>
          <cell r="N241">
            <v>94</v>
          </cell>
          <cell r="P241">
            <v>2.04</v>
          </cell>
          <cell r="Q241">
            <v>9</v>
          </cell>
          <cell r="R241">
            <v>56</v>
          </cell>
          <cell r="S241">
            <v>35</v>
          </cell>
          <cell r="T241">
            <v>194</v>
          </cell>
          <cell r="V241">
            <v>0</v>
          </cell>
          <cell r="W241">
            <v>0</v>
          </cell>
          <cell r="X241">
            <v>2</v>
          </cell>
          <cell r="Y241">
            <v>0</v>
          </cell>
          <cell r="Z241">
            <v>2</v>
          </cell>
          <cell r="AB241">
            <v>4</v>
          </cell>
          <cell r="AD241">
            <v>0.09</v>
          </cell>
          <cell r="AF241">
            <v>0</v>
          </cell>
        </row>
        <row r="242">
          <cell r="C242" t="str">
            <v>E07000148</v>
          </cell>
          <cell r="D242" t="str">
            <v>Norwich</v>
          </cell>
          <cell r="F242">
            <v>4</v>
          </cell>
          <cell r="G242">
            <v>62</v>
          </cell>
          <cell r="H242">
            <v>134</v>
          </cell>
          <cell r="I242">
            <v>8</v>
          </cell>
          <cell r="J242">
            <v>0</v>
          </cell>
          <cell r="K242">
            <v>0</v>
          </cell>
          <cell r="L242">
            <v>11</v>
          </cell>
          <cell r="M242">
            <v>0</v>
          </cell>
          <cell r="N242">
            <v>153</v>
          </cell>
          <cell r="P242">
            <v>2.4700000000000002</v>
          </cell>
          <cell r="Q242">
            <v>82</v>
          </cell>
          <cell r="R242">
            <v>72</v>
          </cell>
          <cell r="S242">
            <v>96</v>
          </cell>
          <cell r="T242">
            <v>403</v>
          </cell>
          <cell r="V242">
            <v>14</v>
          </cell>
          <cell r="W242">
            <v>2</v>
          </cell>
          <cell r="X242">
            <v>0</v>
          </cell>
          <cell r="Y242">
            <v>0</v>
          </cell>
          <cell r="Z242">
            <v>23</v>
          </cell>
          <cell r="AB242">
            <v>39</v>
          </cell>
          <cell r="AD242">
            <v>0.63</v>
          </cell>
          <cell r="AF242">
            <v>0</v>
          </cell>
        </row>
        <row r="243">
          <cell r="C243" t="str">
            <v>E07000149</v>
          </cell>
          <cell r="D243" t="str">
            <v>South Norfolk</v>
          </cell>
          <cell r="F243">
            <v>4</v>
          </cell>
          <cell r="G243">
            <v>50</v>
          </cell>
          <cell r="H243">
            <v>27</v>
          </cell>
          <cell r="I243">
            <v>0</v>
          </cell>
          <cell r="J243">
            <v>0</v>
          </cell>
          <cell r="K243">
            <v>0</v>
          </cell>
          <cell r="L243">
            <v>0</v>
          </cell>
          <cell r="M243">
            <v>3</v>
          </cell>
          <cell r="N243">
            <v>30</v>
          </cell>
          <cell r="P243">
            <v>0.6</v>
          </cell>
          <cell r="Q243">
            <v>15</v>
          </cell>
          <cell r="R243">
            <v>11</v>
          </cell>
          <cell r="S243">
            <v>24</v>
          </cell>
          <cell r="T243">
            <v>80</v>
          </cell>
          <cell r="V243">
            <v>1</v>
          </cell>
          <cell r="W243">
            <v>2</v>
          </cell>
          <cell r="X243">
            <v>4</v>
          </cell>
          <cell r="Y243">
            <v>0</v>
          </cell>
          <cell r="Z243">
            <v>0</v>
          </cell>
          <cell r="AB243">
            <v>7</v>
          </cell>
          <cell r="AD243">
            <v>0.14000000000000001</v>
          </cell>
          <cell r="AF243">
            <v>0</v>
          </cell>
        </row>
        <row r="244">
          <cell r="C244" t="str">
            <v>E10000029</v>
          </cell>
          <cell r="D244" t="str">
            <v>Suffolk</v>
          </cell>
        </row>
        <row r="245">
          <cell r="C245" t="str">
            <v>E07000200</v>
          </cell>
          <cell r="D245" t="str">
            <v>Babergh</v>
          </cell>
          <cell r="F245">
            <v>4</v>
          </cell>
          <cell r="G245">
            <v>37</v>
          </cell>
          <cell r="H245">
            <v>15</v>
          </cell>
          <cell r="I245">
            <v>0</v>
          </cell>
          <cell r="J245">
            <v>0</v>
          </cell>
          <cell r="K245">
            <v>0</v>
          </cell>
          <cell r="L245">
            <v>0</v>
          </cell>
          <cell r="M245">
            <v>63</v>
          </cell>
          <cell r="N245">
            <v>78</v>
          </cell>
          <cell r="P245">
            <v>2.11</v>
          </cell>
          <cell r="Q245">
            <v>10</v>
          </cell>
          <cell r="R245">
            <v>11</v>
          </cell>
          <cell r="S245">
            <v>9</v>
          </cell>
          <cell r="T245">
            <v>108</v>
          </cell>
          <cell r="V245">
            <v>4</v>
          </cell>
          <cell r="W245">
            <v>0</v>
          </cell>
          <cell r="X245">
            <v>0</v>
          </cell>
          <cell r="Y245">
            <v>0</v>
          </cell>
          <cell r="Z245">
            <v>0</v>
          </cell>
          <cell r="AB245">
            <v>4</v>
          </cell>
          <cell r="AD245">
            <v>0.11</v>
          </cell>
          <cell r="AF245">
            <v>0</v>
          </cell>
        </row>
        <row r="246">
          <cell r="C246" t="str">
            <v>E07000201</v>
          </cell>
          <cell r="D246" t="str">
            <v>Forest Heath</v>
          </cell>
          <cell r="F246">
            <v>4</v>
          </cell>
          <cell r="G246">
            <v>25</v>
          </cell>
          <cell r="H246">
            <v>89</v>
          </cell>
          <cell r="I246">
            <v>1</v>
          </cell>
          <cell r="J246">
            <v>2</v>
          </cell>
          <cell r="K246">
            <v>1</v>
          </cell>
          <cell r="L246">
            <v>0</v>
          </cell>
          <cell r="M246">
            <v>0</v>
          </cell>
          <cell r="N246">
            <v>93</v>
          </cell>
          <cell r="P246">
            <v>3.72</v>
          </cell>
          <cell r="Q246">
            <v>12</v>
          </cell>
          <cell r="R246">
            <v>2</v>
          </cell>
          <cell r="S246">
            <v>42</v>
          </cell>
          <cell r="T246">
            <v>149</v>
          </cell>
          <cell r="V246">
            <v>0</v>
          </cell>
          <cell r="W246">
            <v>0</v>
          </cell>
          <cell r="X246">
            <v>14</v>
          </cell>
          <cell r="Y246">
            <v>0</v>
          </cell>
          <cell r="Z246">
            <v>0</v>
          </cell>
          <cell r="AB246">
            <v>14</v>
          </cell>
          <cell r="AD246">
            <v>0.56000000000000005</v>
          </cell>
          <cell r="AF246">
            <v>0</v>
          </cell>
        </row>
        <row r="247">
          <cell r="C247" t="str">
            <v>E07000202</v>
          </cell>
          <cell r="D247" t="str">
            <v>Ipswich</v>
          </cell>
          <cell r="F247">
            <v>4</v>
          </cell>
          <cell r="G247">
            <v>55</v>
          </cell>
          <cell r="H247">
            <v>108</v>
          </cell>
          <cell r="I247">
            <v>6</v>
          </cell>
          <cell r="J247">
            <v>3</v>
          </cell>
          <cell r="K247">
            <v>4</v>
          </cell>
          <cell r="L247">
            <v>9</v>
          </cell>
          <cell r="M247">
            <v>14</v>
          </cell>
          <cell r="N247">
            <v>144</v>
          </cell>
          <cell r="P247">
            <v>2.62</v>
          </cell>
          <cell r="Q247">
            <v>37</v>
          </cell>
          <cell r="R247">
            <v>20</v>
          </cell>
          <cell r="S247">
            <v>28</v>
          </cell>
          <cell r="T247">
            <v>229</v>
          </cell>
          <cell r="V247">
            <v>9</v>
          </cell>
          <cell r="W247">
            <v>26</v>
          </cell>
          <cell r="X247">
            <v>13</v>
          </cell>
          <cell r="Y247">
            <v>0</v>
          </cell>
          <cell r="Z247">
            <v>0</v>
          </cell>
          <cell r="AB247">
            <v>48</v>
          </cell>
          <cell r="AD247">
            <v>0.87</v>
          </cell>
          <cell r="AF247">
            <v>0</v>
          </cell>
        </row>
        <row r="248">
          <cell r="C248" t="str">
            <v>E07000203</v>
          </cell>
          <cell r="D248" t="str">
            <v>Mid Suffolk</v>
          </cell>
          <cell r="F248">
            <v>4</v>
          </cell>
          <cell r="G248">
            <v>39</v>
          </cell>
          <cell r="H248">
            <v>50</v>
          </cell>
          <cell r="I248">
            <v>0</v>
          </cell>
          <cell r="J248">
            <v>0</v>
          </cell>
          <cell r="K248">
            <v>0</v>
          </cell>
          <cell r="L248">
            <v>0</v>
          </cell>
          <cell r="M248">
            <v>0</v>
          </cell>
          <cell r="N248">
            <v>50</v>
          </cell>
          <cell r="P248">
            <v>1.28</v>
          </cell>
          <cell r="Q248">
            <v>6</v>
          </cell>
          <cell r="R248">
            <v>17</v>
          </cell>
          <cell r="S248">
            <v>19</v>
          </cell>
          <cell r="T248">
            <v>92</v>
          </cell>
          <cell r="V248">
            <v>6</v>
          </cell>
          <cell r="W248">
            <v>0</v>
          </cell>
          <cell r="X248">
            <v>0</v>
          </cell>
          <cell r="Y248">
            <v>0</v>
          </cell>
          <cell r="Z248">
            <v>0</v>
          </cell>
          <cell r="AB248">
            <v>6</v>
          </cell>
          <cell r="AD248">
            <v>0.15</v>
          </cell>
          <cell r="AF248">
            <v>0</v>
          </cell>
        </row>
        <row r="249">
          <cell r="C249" t="str">
            <v>E07000204</v>
          </cell>
          <cell r="D249" t="str">
            <v>St Edmundsbury</v>
          </cell>
          <cell r="F249">
            <v>4</v>
          </cell>
          <cell r="G249">
            <v>44</v>
          </cell>
          <cell r="H249">
            <v>60</v>
          </cell>
          <cell r="I249">
            <v>0</v>
          </cell>
          <cell r="J249">
            <v>0</v>
          </cell>
          <cell r="K249">
            <v>1</v>
          </cell>
          <cell r="L249">
            <v>0</v>
          </cell>
          <cell r="M249">
            <v>3</v>
          </cell>
          <cell r="N249">
            <v>64</v>
          </cell>
          <cell r="P249">
            <v>1.45</v>
          </cell>
          <cell r="Q249">
            <v>12</v>
          </cell>
          <cell r="R249">
            <v>8</v>
          </cell>
          <cell r="S249">
            <v>7</v>
          </cell>
          <cell r="T249">
            <v>91</v>
          </cell>
          <cell r="V249">
            <v>1</v>
          </cell>
          <cell r="W249">
            <v>0</v>
          </cell>
          <cell r="X249">
            <v>0</v>
          </cell>
          <cell r="Y249">
            <v>0</v>
          </cell>
          <cell r="Z249">
            <v>0</v>
          </cell>
          <cell r="AB249">
            <v>1</v>
          </cell>
          <cell r="AD249">
            <v>0.02</v>
          </cell>
          <cell r="AF249">
            <v>0</v>
          </cell>
        </row>
        <row r="250">
          <cell r="C250" t="str">
            <v>E07000205</v>
          </cell>
          <cell r="D250" t="str">
            <v>Suffolk Coastal</v>
          </cell>
          <cell r="F250">
            <v>4</v>
          </cell>
          <cell r="G250">
            <v>54</v>
          </cell>
          <cell r="H250">
            <v>6</v>
          </cell>
          <cell r="I250">
            <v>0</v>
          </cell>
          <cell r="J250">
            <v>0</v>
          </cell>
          <cell r="K250">
            <v>0</v>
          </cell>
          <cell r="L250">
            <v>0</v>
          </cell>
          <cell r="M250">
            <v>0</v>
          </cell>
          <cell r="N250">
            <v>6</v>
          </cell>
          <cell r="P250">
            <v>0.11</v>
          </cell>
          <cell r="Q250">
            <v>12</v>
          </cell>
          <cell r="R250">
            <v>1</v>
          </cell>
          <cell r="S250">
            <v>3</v>
          </cell>
          <cell r="T250">
            <v>22</v>
          </cell>
          <cell r="V250">
            <v>1</v>
          </cell>
          <cell r="W250">
            <v>0</v>
          </cell>
          <cell r="X250">
            <v>3</v>
          </cell>
          <cell r="Y250">
            <v>0</v>
          </cell>
          <cell r="Z250">
            <v>0</v>
          </cell>
          <cell r="AB250">
            <v>4</v>
          </cell>
          <cell r="AD250">
            <v>7.0000000000000007E-2</v>
          </cell>
          <cell r="AF250">
            <v>0</v>
          </cell>
        </row>
        <row r="251">
          <cell r="C251" t="str">
            <v>E07000206</v>
          </cell>
          <cell r="D251" t="str">
            <v>Waveney</v>
          </cell>
          <cell r="F251">
            <v>4</v>
          </cell>
          <cell r="G251">
            <v>52</v>
          </cell>
          <cell r="H251">
            <v>65</v>
          </cell>
          <cell r="I251">
            <v>0</v>
          </cell>
          <cell r="J251">
            <v>0</v>
          </cell>
          <cell r="K251">
            <v>0</v>
          </cell>
          <cell r="L251">
            <v>0</v>
          </cell>
          <cell r="M251">
            <v>0</v>
          </cell>
          <cell r="N251">
            <v>65</v>
          </cell>
          <cell r="P251">
            <v>1.25</v>
          </cell>
          <cell r="Q251">
            <v>54</v>
          </cell>
          <cell r="R251">
            <v>6</v>
          </cell>
          <cell r="S251">
            <v>12</v>
          </cell>
          <cell r="T251">
            <v>137</v>
          </cell>
          <cell r="V251">
            <v>0</v>
          </cell>
          <cell r="W251">
            <v>0</v>
          </cell>
          <cell r="X251">
            <v>0</v>
          </cell>
          <cell r="Y251">
            <v>1</v>
          </cell>
          <cell r="Z251">
            <v>9</v>
          </cell>
          <cell r="AB251">
            <v>10</v>
          </cell>
          <cell r="AD251">
            <v>0.19</v>
          </cell>
          <cell r="AF251">
            <v>3</v>
          </cell>
        </row>
        <row r="255">
          <cell r="D255" t="str">
            <v>Inner London</v>
          </cell>
        </row>
        <row r="256">
          <cell r="C256" t="str">
            <v>E09000007</v>
          </cell>
          <cell r="D256" t="str">
            <v>Camden</v>
          </cell>
          <cell r="F256">
            <v>4</v>
          </cell>
          <cell r="G256">
            <v>103</v>
          </cell>
          <cell r="H256">
            <v>53</v>
          </cell>
          <cell r="I256">
            <v>46</v>
          </cell>
          <cell r="J256">
            <v>23</v>
          </cell>
          <cell r="K256">
            <v>3</v>
          </cell>
          <cell r="L256">
            <v>9</v>
          </cell>
          <cell r="M256">
            <v>2</v>
          </cell>
          <cell r="N256">
            <v>136</v>
          </cell>
          <cell r="P256">
            <v>1.32</v>
          </cell>
          <cell r="Q256">
            <v>25</v>
          </cell>
          <cell r="R256">
            <v>16</v>
          </cell>
          <cell r="S256">
            <v>13</v>
          </cell>
          <cell r="T256">
            <v>190</v>
          </cell>
          <cell r="V256">
            <v>11</v>
          </cell>
          <cell r="W256">
            <v>78</v>
          </cell>
          <cell r="X256">
            <v>52</v>
          </cell>
          <cell r="Y256">
            <v>231</v>
          </cell>
          <cell r="Z256">
            <v>293</v>
          </cell>
          <cell r="AB256">
            <v>665</v>
          </cell>
          <cell r="AD256">
            <v>6.46</v>
          </cell>
          <cell r="AF256">
            <v>63</v>
          </cell>
        </row>
        <row r="257">
          <cell r="C257" t="str">
            <v>E09000001</v>
          </cell>
          <cell r="D257" t="str">
            <v>City of London</v>
          </cell>
          <cell r="F257">
            <v>4</v>
          </cell>
          <cell r="G257">
            <v>7</v>
          </cell>
          <cell r="H257">
            <v>9</v>
          </cell>
          <cell r="I257">
            <v>4</v>
          </cell>
          <cell r="J257">
            <v>1</v>
          </cell>
          <cell r="K257">
            <v>1</v>
          </cell>
          <cell r="L257">
            <v>2</v>
          </cell>
          <cell r="M257">
            <v>0</v>
          </cell>
          <cell r="N257">
            <v>17</v>
          </cell>
          <cell r="P257">
            <v>2.4300000000000002</v>
          </cell>
          <cell r="Q257">
            <v>0</v>
          </cell>
          <cell r="R257">
            <v>1</v>
          </cell>
          <cell r="S257">
            <v>3</v>
          </cell>
          <cell r="T257">
            <v>21</v>
          </cell>
          <cell r="V257">
            <v>12</v>
          </cell>
          <cell r="W257">
            <v>0</v>
          </cell>
          <cell r="X257">
            <v>0</v>
          </cell>
          <cell r="Y257">
            <v>0</v>
          </cell>
          <cell r="Z257">
            <v>0</v>
          </cell>
          <cell r="AB257">
            <v>12</v>
          </cell>
          <cell r="AD257">
            <v>1.71</v>
          </cell>
          <cell r="AF257">
            <v>10</v>
          </cell>
        </row>
        <row r="258">
          <cell r="C258" t="str">
            <v>E09000012</v>
          </cell>
          <cell r="D258" t="str">
            <v>Hackney</v>
          </cell>
          <cell r="F258">
            <v>4</v>
          </cell>
          <cell r="G258">
            <v>90</v>
          </cell>
          <cell r="H258">
            <v>140</v>
          </cell>
          <cell r="I258">
            <v>297</v>
          </cell>
          <cell r="J258">
            <v>36</v>
          </cell>
          <cell r="K258">
            <v>25</v>
          </cell>
          <cell r="L258">
            <v>146</v>
          </cell>
          <cell r="M258">
            <v>42</v>
          </cell>
          <cell r="N258">
            <v>686</v>
          </cell>
          <cell r="P258">
            <v>7.62</v>
          </cell>
          <cell r="Q258">
            <v>94</v>
          </cell>
          <cell r="R258">
            <v>233</v>
          </cell>
          <cell r="S258">
            <v>278</v>
          </cell>
          <cell r="T258">
            <v>1291</v>
          </cell>
          <cell r="V258">
            <v>14</v>
          </cell>
          <cell r="W258">
            <v>512</v>
          </cell>
          <cell r="X258">
            <v>105</v>
          </cell>
          <cell r="Y258">
            <v>615</v>
          </cell>
          <cell r="Z258">
            <v>67</v>
          </cell>
          <cell r="AB258">
            <v>1313</v>
          </cell>
          <cell r="AD258">
            <v>14.59</v>
          </cell>
          <cell r="AF258">
            <v>0</v>
          </cell>
        </row>
        <row r="259">
          <cell r="C259" t="str">
            <v>E09000013</v>
          </cell>
          <cell r="D259" t="str">
            <v>Hammersmith and Fulham</v>
          </cell>
          <cell r="F259">
            <v>4</v>
          </cell>
          <cell r="G259">
            <v>76</v>
          </cell>
          <cell r="H259">
            <v>70</v>
          </cell>
          <cell r="I259">
            <v>94</v>
          </cell>
          <cell r="J259">
            <v>15</v>
          </cell>
          <cell r="K259">
            <v>12</v>
          </cell>
          <cell r="L259">
            <v>12</v>
          </cell>
          <cell r="M259">
            <v>0</v>
          </cell>
          <cell r="N259">
            <v>203</v>
          </cell>
          <cell r="P259">
            <v>2.67</v>
          </cell>
          <cell r="Q259">
            <v>10</v>
          </cell>
          <cell r="R259">
            <v>59</v>
          </cell>
          <cell r="S259">
            <v>30</v>
          </cell>
          <cell r="T259">
            <v>302</v>
          </cell>
          <cell r="V259">
            <v>98</v>
          </cell>
          <cell r="W259">
            <v>11</v>
          </cell>
          <cell r="X259">
            <v>191</v>
          </cell>
          <cell r="Y259">
            <v>716</v>
          </cell>
          <cell r="Z259">
            <v>9</v>
          </cell>
          <cell r="AB259">
            <v>1025</v>
          </cell>
          <cell r="AD259">
            <v>13.49</v>
          </cell>
          <cell r="AF259">
            <v>3</v>
          </cell>
        </row>
        <row r="260">
          <cell r="C260" t="str">
            <v>E09000014</v>
          </cell>
          <cell r="D260" t="str">
            <v>Haringey</v>
          </cell>
          <cell r="F260">
            <v>4</v>
          </cell>
          <cell r="G260">
            <v>98</v>
          </cell>
          <cell r="H260">
            <v>180</v>
          </cell>
          <cell r="I260">
            <v>280</v>
          </cell>
          <cell r="J260">
            <v>43</v>
          </cell>
          <cell r="K260">
            <v>25</v>
          </cell>
          <cell r="L260">
            <v>33</v>
          </cell>
          <cell r="M260">
            <v>12</v>
          </cell>
          <cell r="N260">
            <v>573</v>
          </cell>
          <cell r="P260">
            <v>5.85</v>
          </cell>
          <cell r="Q260">
            <v>70</v>
          </cell>
          <cell r="R260">
            <v>78</v>
          </cell>
          <cell r="S260">
            <v>179</v>
          </cell>
          <cell r="T260">
            <v>900</v>
          </cell>
          <cell r="V260">
            <v>10</v>
          </cell>
          <cell r="W260">
            <v>120</v>
          </cell>
          <cell r="X260">
            <v>64</v>
          </cell>
          <cell r="Y260">
            <v>1938</v>
          </cell>
          <cell r="Z260">
            <v>812</v>
          </cell>
          <cell r="AB260">
            <v>2944</v>
          </cell>
          <cell r="AD260">
            <v>30.04</v>
          </cell>
          <cell r="AF260" t="str">
            <v>--</v>
          </cell>
        </row>
        <row r="261">
          <cell r="C261" t="str">
            <v>E09000019</v>
          </cell>
          <cell r="D261" t="str">
            <v>Islington</v>
          </cell>
          <cell r="F261">
            <v>4</v>
          </cell>
          <cell r="G261">
            <v>87</v>
          </cell>
          <cell r="H261">
            <v>172</v>
          </cell>
          <cell r="I261">
            <v>137</v>
          </cell>
          <cell r="J261">
            <v>31</v>
          </cell>
          <cell r="K261">
            <v>26</v>
          </cell>
          <cell r="L261">
            <v>29</v>
          </cell>
          <cell r="M261">
            <v>18</v>
          </cell>
          <cell r="N261">
            <v>413</v>
          </cell>
          <cell r="P261">
            <v>4.75</v>
          </cell>
          <cell r="Q261">
            <v>37</v>
          </cell>
          <cell r="R261">
            <v>405</v>
          </cell>
          <cell r="S261">
            <v>565</v>
          </cell>
          <cell r="T261">
            <v>1420</v>
          </cell>
          <cell r="V261">
            <v>16</v>
          </cell>
          <cell r="W261">
            <v>83</v>
          </cell>
          <cell r="X261">
            <v>0</v>
          </cell>
          <cell r="Y261">
            <v>419</v>
          </cell>
          <cell r="Z261">
            <v>429</v>
          </cell>
          <cell r="AB261">
            <v>947</v>
          </cell>
          <cell r="AD261">
            <v>10.89</v>
          </cell>
          <cell r="AF261" t="str">
            <v>--</v>
          </cell>
        </row>
        <row r="262">
          <cell r="C262" t="str">
            <v>E09000020</v>
          </cell>
          <cell r="D262" t="str">
            <v>Kensington and Chelsea</v>
          </cell>
          <cell r="F262">
            <v>4</v>
          </cell>
          <cell r="G262">
            <v>85</v>
          </cell>
          <cell r="H262">
            <v>197</v>
          </cell>
          <cell r="I262">
            <v>105</v>
          </cell>
          <cell r="J262">
            <v>58</v>
          </cell>
          <cell r="K262">
            <v>38</v>
          </cell>
          <cell r="L262">
            <v>116</v>
          </cell>
          <cell r="M262">
            <v>20</v>
          </cell>
          <cell r="N262">
            <v>534</v>
          </cell>
          <cell r="P262">
            <v>6.28</v>
          </cell>
          <cell r="Q262">
            <v>61</v>
          </cell>
          <cell r="R262">
            <v>495</v>
          </cell>
          <cell r="S262">
            <v>351</v>
          </cell>
          <cell r="T262">
            <v>1441</v>
          </cell>
          <cell r="V262">
            <v>113</v>
          </cell>
          <cell r="W262">
            <v>98</v>
          </cell>
          <cell r="X262">
            <v>0</v>
          </cell>
          <cell r="Y262">
            <v>1161</v>
          </cell>
          <cell r="Z262">
            <v>0</v>
          </cell>
          <cell r="AB262">
            <v>1372</v>
          </cell>
          <cell r="AD262">
            <v>16.14</v>
          </cell>
          <cell r="AF262">
            <v>0</v>
          </cell>
        </row>
        <row r="263">
          <cell r="C263" t="str">
            <v>E09000022</v>
          </cell>
          <cell r="D263" t="str">
            <v>Lambeth</v>
          </cell>
          <cell r="F263">
            <v>4</v>
          </cell>
          <cell r="G263">
            <v>126</v>
          </cell>
          <cell r="H263">
            <v>202</v>
          </cell>
          <cell r="I263">
            <v>605</v>
          </cell>
          <cell r="J263">
            <v>37</v>
          </cell>
          <cell r="K263">
            <v>42</v>
          </cell>
          <cell r="L263">
            <v>49</v>
          </cell>
          <cell r="M263">
            <v>24</v>
          </cell>
          <cell r="N263">
            <v>959</v>
          </cell>
          <cell r="P263">
            <v>7.61</v>
          </cell>
          <cell r="Q263">
            <v>73</v>
          </cell>
          <cell r="R263">
            <v>40</v>
          </cell>
          <cell r="S263">
            <v>84</v>
          </cell>
          <cell r="T263">
            <v>1156</v>
          </cell>
          <cell r="V263">
            <v>40</v>
          </cell>
          <cell r="W263">
            <v>227</v>
          </cell>
          <cell r="X263">
            <v>3</v>
          </cell>
          <cell r="Y263">
            <v>761</v>
          </cell>
          <cell r="Z263">
            <v>190</v>
          </cell>
          <cell r="AB263">
            <v>1221</v>
          </cell>
          <cell r="AD263">
            <v>9.69</v>
          </cell>
          <cell r="AF263">
            <v>273</v>
          </cell>
        </row>
        <row r="264">
          <cell r="C264" t="str">
            <v>E09000023</v>
          </cell>
          <cell r="D264" t="str">
            <v>Lewisham</v>
          </cell>
          <cell r="F264">
            <v>4</v>
          </cell>
          <cell r="G264">
            <v>115</v>
          </cell>
          <cell r="H264">
            <v>128</v>
          </cell>
          <cell r="I264">
            <v>314</v>
          </cell>
          <cell r="J264">
            <v>19</v>
          </cell>
          <cell r="K264">
            <v>38</v>
          </cell>
          <cell r="L264">
            <v>64</v>
          </cell>
          <cell r="M264">
            <v>4</v>
          </cell>
          <cell r="N264">
            <v>567</v>
          </cell>
          <cell r="P264">
            <v>4.93</v>
          </cell>
          <cell r="Q264">
            <v>24</v>
          </cell>
          <cell r="R264">
            <v>30</v>
          </cell>
          <cell r="S264">
            <v>132</v>
          </cell>
          <cell r="T264">
            <v>753</v>
          </cell>
          <cell r="V264">
            <v>20</v>
          </cell>
          <cell r="W264">
            <v>266</v>
          </cell>
          <cell r="X264">
            <v>214</v>
          </cell>
          <cell r="Y264">
            <v>580</v>
          </cell>
          <cell r="Z264">
            <v>9</v>
          </cell>
          <cell r="AB264">
            <v>1089</v>
          </cell>
          <cell r="AD264">
            <v>9.4700000000000006</v>
          </cell>
          <cell r="AF264">
            <v>0</v>
          </cell>
        </row>
        <row r="265">
          <cell r="C265" t="str">
            <v>E09000025</v>
          </cell>
          <cell r="D265" t="str">
            <v>Newham</v>
          </cell>
          <cell r="F265">
            <v>4</v>
          </cell>
          <cell r="G265">
            <v>92</v>
          </cell>
          <cell r="H265">
            <v>67</v>
          </cell>
          <cell r="I265">
            <v>93</v>
          </cell>
          <cell r="J265">
            <v>60</v>
          </cell>
          <cell r="K265">
            <v>8</v>
          </cell>
          <cell r="L265">
            <v>5</v>
          </cell>
          <cell r="M265">
            <v>15</v>
          </cell>
          <cell r="N265">
            <v>248</v>
          </cell>
          <cell r="P265">
            <v>2.7</v>
          </cell>
          <cell r="Q265">
            <v>46</v>
          </cell>
          <cell r="R265">
            <v>118</v>
          </cell>
          <cell r="S265">
            <v>163</v>
          </cell>
          <cell r="T265">
            <v>575</v>
          </cell>
          <cell r="V265">
            <v>10</v>
          </cell>
          <cell r="W265">
            <v>0</v>
          </cell>
          <cell r="X265">
            <v>79</v>
          </cell>
          <cell r="Y265">
            <v>623</v>
          </cell>
          <cell r="Z265">
            <v>1541</v>
          </cell>
          <cell r="AB265">
            <v>2253</v>
          </cell>
          <cell r="AD265">
            <v>24.49</v>
          </cell>
          <cell r="AF265">
            <v>15</v>
          </cell>
        </row>
        <row r="266">
          <cell r="C266" t="str">
            <v>E09000028</v>
          </cell>
          <cell r="D266" t="str">
            <v>Southwark</v>
          </cell>
          <cell r="F266">
            <v>4</v>
          </cell>
          <cell r="G266">
            <v>124</v>
          </cell>
          <cell r="H266">
            <v>53</v>
          </cell>
          <cell r="I266">
            <v>151</v>
          </cell>
          <cell r="J266">
            <v>1</v>
          </cell>
          <cell r="K266">
            <v>0</v>
          </cell>
          <cell r="L266">
            <v>291</v>
          </cell>
          <cell r="M266">
            <v>22</v>
          </cell>
          <cell r="N266">
            <v>518</v>
          </cell>
          <cell r="P266">
            <v>4.18</v>
          </cell>
          <cell r="Q266">
            <v>154</v>
          </cell>
          <cell r="R266">
            <v>93</v>
          </cell>
          <cell r="S266">
            <v>181</v>
          </cell>
          <cell r="T266">
            <v>946</v>
          </cell>
          <cell r="V266">
            <v>16</v>
          </cell>
          <cell r="W266">
            <v>146</v>
          </cell>
          <cell r="X266">
            <v>286</v>
          </cell>
          <cell r="Y266">
            <v>212</v>
          </cell>
          <cell r="Z266">
            <v>9</v>
          </cell>
          <cell r="AB266">
            <v>669</v>
          </cell>
          <cell r="AD266">
            <v>5.4</v>
          </cell>
          <cell r="AF266">
            <v>316</v>
          </cell>
        </row>
        <row r="267">
          <cell r="C267" t="str">
            <v>E09000030</v>
          </cell>
          <cell r="D267" t="str">
            <v>Tower Hamlets</v>
          </cell>
          <cell r="F267">
            <v>4</v>
          </cell>
          <cell r="G267">
            <v>93</v>
          </cell>
          <cell r="H267">
            <v>105</v>
          </cell>
          <cell r="I267">
            <v>53</v>
          </cell>
          <cell r="J267">
            <v>219</v>
          </cell>
          <cell r="K267">
            <v>12</v>
          </cell>
          <cell r="L267">
            <v>15</v>
          </cell>
          <cell r="M267">
            <v>0</v>
          </cell>
          <cell r="N267">
            <v>404</v>
          </cell>
          <cell r="P267">
            <v>4.34</v>
          </cell>
          <cell r="Q267">
            <v>91</v>
          </cell>
          <cell r="R267">
            <v>15</v>
          </cell>
          <cell r="S267">
            <v>151</v>
          </cell>
          <cell r="T267">
            <v>661</v>
          </cell>
          <cell r="V267">
            <v>86</v>
          </cell>
          <cell r="W267">
            <v>0</v>
          </cell>
          <cell r="X267">
            <v>141</v>
          </cell>
          <cell r="Y267">
            <v>1569</v>
          </cell>
          <cell r="Z267">
            <v>0</v>
          </cell>
          <cell r="AB267">
            <v>1796</v>
          </cell>
          <cell r="AD267">
            <v>19.309999999999999</v>
          </cell>
          <cell r="AF267">
            <v>3</v>
          </cell>
        </row>
        <row r="268">
          <cell r="C268" t="str">
            <v>E09000032</v>
          </cell>
          <cell r="D268" t="str">
            <v>Wandsworth</v>
          </cell>
          <cell r="F268">
            <v>4</v>
          </cell>
          <cell r="G268">
            <v>126</v>
          </cell>
          <cell r="H268">
            <v>201</v>
          </cell>
          <cell r="I268">
            <v>218</v>
          </cell>
          <cell r="J268">
            <v>105</v>
          </cell>
          <cell r="K268">
            <v>22</v>
          </cell>
          <cell r="L268">
            <v>25</v>
          </cell>
          <cell r="M268">
            <v>20</v>
          </cell>
          <cell r="N268">
            <v>591</v>
          </cell>
          <cell r="P268">
            <v>4.6900000000000004</v>
          </cell>
          <cell r="Q268">
            <v>45</v>
          </cell>
          <cell r="R268">
            <v>135</v>
          </cell>
          <cell r="S268">
            <v>581</v>
          </cell>
          <cell r="T268">
            <v>1352</v>
          </cell>
          <cell r="V268">
            <v>135</v>
          </cell>
          <cell r="W268">
            <v>127</v>
          </cell>
          <cell r="X268">
            <v>174</v>
          </cell>
          <cell r="Y268">
            <v>52</v>
          </cell>
          <cell r="Z268">
            <v>3</v>
          </cell>
          <cell r="AB268">
            <v>491</v>
          </cell>
          <cell r="AD268">
            <v>3.9</v>
          </cell>
          <cell r="AF268">
            <v>23</v>
          </cell>
        </row>
        <row r="269">
          <cell r="C269" t="str">
            <v>E09000033</v>
          </cell>
          <cell r="D269" t="str">
            <v>Westminster</v>
          </cell>
          <cell r="F269">
            <v>4</v>
          </cell>
          <cell r="G269">
            <v>120</v>
          </cell>
          <cell r="H269" t="str">
            <v>--</v>
          </cell>
          <cell r="I269" t="str">
            <v>--</v>
          </cell>
          <cell r="J269" t="str">
            <v>--</v>
          </cell>
          <cell r="K269" t="str">
            <v>--</v>
          </cell>
          <cell r="L269" t="str">
            <v>--</v>
          </cell>
          <cell r="M269" t="str">
            <v>--</v>
          </cell>
          <cell r="N269">
            <v>561</v>
          </cell>
          <cell r="P269">
            <v>4.67</v>
          </cell>
          <cell r="Q269">
            <v>108</v>
          </cell>
          <cell r="R269">
            <v>94</v>
          </cell>
          <cell r="S269">
            <v>114</v>
          </cell>
          <cell r="T269">
            <v>877</v>
          </cell>
          <cell r="V269" t="str">
            <v>--</v>
          </cell>
          <cell r="W269" t="str">
            <v>--</v>
          </cell>
          <cell r="X269" t="str">
            <v>--</v>
          </cell>
          <cell r="Y269" t="str">
            <v>--</v>
          </cell>
          <cell r="Z269" t="str">
            <v>--</v>
          </cell>
          <cell r="AB269">
            <v>1916</v>
          </cell>
          <cell r="AD269">
            <v>15.97</v>
          </cell>
          <cell r="AF269">
            <v>0</v>
          </cell>
        </row>
        <row r="270">
          <cell r="D270" t="str">
            <v>Outer London</v>
          </cell>
        </row>
        <row r="271">
          <cell r="C271" t="str">
            <v>E09000002</v>
          </cell>
          <cell r="D271" t="str">
            <v>Barking and Dagenham</v>
          </cell>
          <cell r="F271">
            <v>4</v>
          </cell>
          <cell r="G271">
            <v>68</v>
          </cell>
          <cell r="H271">
            <v>88</v>
          </cell>
          <cell r="I271">
            <v>86</v>
          </cell>
          <cell r="J271">
            <v>15</v>
          </cell>
          <cell r="K271">
            <v>3</v>
          </cell>
          <cell r="L271">
            <v>3</v>
          </cell>
          <cell r="M271">
            <v>4</v>
          </cell>
          <cell r="N271">
            <v>199</v>
          </cell>
          <cell r="P271">
            <v>2.93</v>
          </cell>
          <cell r="Q271">
            <v>12</v>
          </cell>
          <cell r="R271">
            <v>46</v>
          </cell>
          <cell r="S271">
            <v>128</v>
          </cell>
          <cell r="T271">
            <v>385</v>
          </cell>
          <cell r="V271">
            <v>168</v>
          </cell>
          <cell r="W271">
            <v>25</v>
          </cell>
          <cell r="X271">
            <v>144</v>
          </cell>
          <cell r="Y271">
            <v>744</v>
          </cell>
          <cell r="Z271">
            <v>4</v>
          </cell>
          <cell r="AB271">
            <v>1085</v>
          </cell>
          <cell r="AD271">
            <v>15.96</v>
          </cell>
          <cell r="AF271">
            <v>0</v>
          </cell>
        </row>
        <row r="272">
          <cell r="C272" t="str">
            <v>E09000003</v>
          </cell>
          <cell r="D272" t="str">
            <v>Barnet</v>
          </cell>
          <cell r="F272">
            <v>4</v>
          </cell>
          <cell r="G272">
            <v>137</v>
          </cell>
          <cell r="H272">
            <v>134</v>
          </cell>
          <cell r="I272">
            <v>98</v>
          </cell>
          <cell r="J272">
            <v>46</v>
          </cell>
          <cell r="K272">
            <v>17</v>
          </cell>
          <cell r="L272">
            <v>26</v>
          </cell>
          <cell r="M272">
            <v>18</v>
          </cell>
          <cell r="N272">
            <v>339</v>
          </cell>
          <cell r="P272">
            <v>2.4700000000000002</v>
          </cell>
          <cell r="Q272">
            <v>35</v>
          </cell>
          <cell r="R272">
            <v>61</v>
          </cell>
          <cell r="S272">
            <v>335</v>
          </cell>
          <cell r="T272">
            <v>770</v>
          </cell>
          <cell r="V272">
            <v>2</v>
          </cell>
          <cell r="W272">
            <v>2</v>
          </cell>
          <cell r="X272">
            <v>1234</v>
          </cell>
          <cell r="Y272">
            <v>689</v>
          </cell>
          <cell r="Z272">
            <v>287</v>
          </cell>
          <cell r="AB272">
            <v>2214</v>
          </cell>
          <cell r="AD272">
            <v>16.16</v>
          </cell>
          <cell r="AF272">
            <v>57</v>
          </cell>
        </row>
        <row r="273">
          <cell r="C273" t="str">
            <v>E09000004</v>
          </cell>
          <cell r="D273" t="str">
            <v>Bexley</v>
          </cell>
          <cell r="F273">
            <v>4</v>
          </cell>
          <cell r="G273">
            <v>93</v>
          </cell>
          <cell r="H273">
            <v>254</v>
          </cell>
          <cell r="I273">
            <v>71</v>
          </cell>
          <cell r="J273">
            <v>8</v>
          </cell>
          <cell r="K273">
            <v>7</v>
          </cell>
          <cell r="L273">
            <v>5</v>
          </cell>
          <cell r="M273">
            <v>1</v>
          </cell>
          <cell r="N273">
            <v>346</v>
          </cell>
          <cell r="P273">
            <v>3.72</v>
          </cell>
          <cell r="Q273">
            <v>43</v>
          </cell>
          <cell r="R273">
            <v>103</v>
          </cell>
          <cell r="S273">
            <v>430</v>
          </cell>
          <cell r="T273">
            <v>922</v>
          </cell>
          <cell r="V273">
            <v>26</v>
          </cell>
          <cell r="W273">
            <v>0</v>
          </cell>
          <cell r="X273">
            <v>0</v>
          </cell>
          <cell r="Y273">
            <v>180</v>
          </cell>
          <cell r="Z273">
            <v>98</v>
          </cell>
          <cell r="AB273">
            <v>304</v>
          </cell>
          <cell r="AD273">
            <v>3.27</v>
          </cell>
          <cell r="AF273">
            <v>0</v>
          </cell>
        </row>
        <row r="274">
          <cell r="C274" t="str">
            <v>E09000005</v>
          </cell>
          <cell r="D274" t="str">
            <v>Brent</v>
          </cell>
          <cell r="F274">
            <v>4</v>
          </cell>
          <cell r="G274">
            <v>98</v>
          </cell>
          <cell r="H274">
            <v>99</v>
          </cell>
          <cell r="I274">
            <v>228</v>
          </cell>
          <cell r="J274">
            <v>74</v>
          </cell>
          <cell r="K274">
            <v>17</v>
          </cell>
          <cell r="L274">
            <v>30</v>
          </cell>
          <cell r="M274">
            <v>35</v>
          </cell>
          <cell r="N274">
            <v>483</v>
          </cell>
          <cell r="P274">
            <v>4.93</v>
          </cell>
          <cell r="Q274">
            <v>51</v>
          </cell>
          <cell r="R274">
            <v>147</v>
          </cell>
          <cell r="S274">
            <v>403</v>
          </cell>
          <cell r="T274">
            <v>1084</v>
          </cell>
          <cell r="V274">
            <v>129</v>
          </cell>
          <cell r="W274">
            <v>43</v>
          </cell>
          <cell r="X274">
            <v>0</v>
          </cell>
          <cell r="Y274">
            <v>2807</v>
          </cell>
          <cell r="Z274">
            <v>197</v>
          </cell>
          <cell r="AB274">
            <v>3176</v>
          </cell>
          <cell r="AD274">
            <v>32.409999999999997</v>
          </cell>
          <cell r="AF274">
            <v>5</v>
          </cell>
        </row>
        <row r="275">
          <cell r="C275" t="str">
            <v>E09000006</v>
          </cell>
          <cell r="D275" t="str">
            <v>Bromley</v>
          </cell>
          <cell r="F275">
            <v>4</v>
          </cell>
          <cell r="G275">
            <v>133</v>
          </cell>
          <cell r="H275">
            <v>429</v>
          </cell>
          <cell r="I275">
            <v>112</v>
          </cell>
          <cell r="J275">
            <v>13</v>
          </cell>
          <cell r="K275">
            <v>19</v>
          </cell>
          <cell r="L275">
            <v>25</v>
          </cell>
          <cell r="M275">
            <v>36</v>
          </cell>
          <cell r="N275">
            <v>634</v>
          </cell>
          <cell r="P275">
            <v>4.7699999999999996</v>
          </cell>
          <cell r="Q275">
            <v>55</v>
          </cell>
          <cell r="R275">
            <v>172</v>
          </cell>
          <cell r="S275">
            <v>283</v>
          </cell>
          <cell r="T275">
            <v>1144</v>
          </cell>
          <cell r="V275">
            <v>49</v>
          </cell>
          <cell r="W275">
            <v>2</v>
          </cell>
          <cell r="X275">
            <v>157</v>
          </cell>
          <cell r="Y275">
            <v>187</v>
          </cell>
          <cell r="Z275">
            <v>217</v>
          </cell>
          <cell r="AB275">
            <v>612</v>
          </cell>
          <cell r="AD275">
            <v>4.5999999999999996</v>
          </cell>
          <cell r="AF275" t="str">
            <v>--</v>
          </cell>
        </row>
        <row r="276">
          <cell r="C276" t="str">
            <v>E09000008</v>
          </cell>
          <cell r="D276" t="str">
            <v>Croydon</v>
          </cell>
          <cell r="F276">
            <v>4</v>
          </cell>
          <cell r="G276">
            <v>146</v>
          </cell>
          <cell r="H276">
            <v>215</v>
          </cell>
          <cell r="I276">
            <v>430</v>
          </cell>
          <cell r="J276">
            <v>54</v>
          </cell>
          <cell r="K276">
            <v>54</v>
          </cell>
          <cell r="L276">
            <v>19</v>
          </cell>
          <cell r="M276">
            <v>75</v>
          </cell>
          <cell r="N276">
            <v>847</v>
          </cell>
          <cell r="P276">
            <v>5.8</v>
          </cell>
          <cell r="Q276">
            <v>147</v>
          </cell>
          <cell r="R276">
            <v>402</v>
          </cell>
          <cell r="S276">
            <v>883</v>
          </cell>
          <cell r="T276">
            <v>2279</v>
          </cell>
          <cell r="V276">
            <v>214</v>
          </cell>
          <cell r="W276">
            <v>8</v>
          </cell>
          <cell r="X276">
            <v>725</v>
          </cell>
          <cell r="Y276">
            <v>380</v>
          </cell>
          <cell r="Z276">
            <v>422</v>
          </cell>
          <cell r="AB276">
            <v>1749</v>
          </cell>
          <cell r="AD276">
            <v>11.98</v>
          </cell>
          <cell r="AF276">
            <v>0</v>
          </cell>
        </row>
        <row r="277">
          <cell r="C277" t="str">
            <v>E09000009</v>
          </cell>
          <cell r="D277" t="str">
            <v>Ealing</v>
          </cell>
          <cell r="F277">
            <v>4</v>
          </cell>
          <cell r="G277">
            <v>124</v>
          </cell>
          <cell r="H277">
            <v>38</v>
          </cell>
          <cell r="I277">
            <v>63</v>
          </cell>
          <cell r="J277">
            <v>45</v>
          </cell>
          <cell r="K277">
            <v>7</v>
          </cell>
          <cell r="L277">
            <v>28</v>
          </cell>
          <cell r="M277">
            <v>242</v>
          </cell>
          <cell r="N277">
            <v>423</v>
          </cell>
          <cell r="P277">
            <v>3.41</v>
          </cell>
          <cell r="Q277">
            <v>70</v>
          </cell>
          <cell r="R277">
            <v>79</v>
          </cell>
          <cell r="S277">
            <v>162</v>
          </cell>
          <cell r="T277">
            <v>734</v>
          </cell>
          <cell r="V277">
            <v>20</v>
          </cell>
          <cell r="W277">
            <v>52</v>
          </cell>
          <cell r="X277">
            <v>0</v>
          </cell>
          <cell r="Y277">
            <v>843</v>
          </cell>
          <cell r="Z277">
            <v>2</v>
          </cell>
          <cell r="AB277">
            <v>917</v>
          </cell>
          <cell r="AD277">
            <v>7.4</v>
          </cell>
          <cell r="AF277">
            <v>65</v>
          </cell>
        </row>
        <row r="278">
          <cell r="C278" t="str">
            <v>E09000010</v>
          </cell>
          <cell r="D278" t="str">
            <v>Enfield</v>
          </cell>
          <cell r="F278">
            <v>4</v>
          </cell>
          <cell r="G278">
            <v>117</v>
          </cell>
          <cell r="H278">
            <v>110</v>
          </cell>
          <cell r="I278">
            <v>120</v>
          </cell>
          <cell r="J278">
            <v>10</v>
          </cell>
          <cell r="K278">
            <v>9</v>
          </cell>
          <cell r="L278">
            <v>4</v>
          </cell>
          <cell r="M278">
            <v>3</v>
          </cell>
          <cell r="N278">
            <v>256</v>
          </cell>
          <cell r="P278">
            <v>2.19</v>
          </cell>
          <cell r="Q278">
            <v>54</v>
          </cell>
          <cell r="R278">
            <v>108</v>
          </cell>
          <cell r="S278">
            <v>131</v>
          </cell>
          <cell r="T278">
            <v>549</v>
          </cell>
          <cell r="V278">
            <v>0</v>
          </cell>
          <cell r="W278">
            <v>0</v>
          </cell>
          <cell r="X278">
            <v>10</v>
          </cell>
          <cell r="Y278">
            <v>1695</v>
          </cell>
          <cell r="Z278">
            <v>251</v>
          </cell>
          <cell r="AB278">
            <v>1956</v>
          </cell>
          <cell r="AD278">
            <v>16.72</v>
          </cell>
          <cell r="AF278">
            <v>0</v>
          </cell>
        </row>
        <row r="279">
          <cell r="C279" t="str">
            <v>E09000011</v>
          </cell>
          <cell r="D279" t="str">
            <v>Greenwich</v>
          </cell>
          <cell r="F279">
            <v>4</v>
          </cell>
          <cell r="G279">
            <v>97</v>
          </cell>
          <cell r="H279">
            <v>96</v>
          </cell>
          <cell r="I279">
            <v>71</v>
          </cell>
          <cell r="J279">
            <v>7</v>
          </cell>
          <cell r="K279">
            <v>8</v>
          </cell>
          <cell r="L279">
            <v>3</v>
          </cell>
          <cell r="M279">
            <v>0</v>
          </cell>
          <cell r="N279">
            <v>185</v>
          </cell>
          <cell r="P279">
            <v>1.91</v>
          </cell>
          <cell r="Q279">
            <v>42</v>
          </cell>
          <cell r="R279">
            <v>212</v>
          </cell>
          <cell r="S279">
            <v>119</v>
          </cell>
          <cell r="T279">
            <v>558</v>
          </cell>
          <cell r="V279">
            <v>47</v>
          </cell>
          <cell r="W279">
            <v>0</v>
          </cell>
          <cell r="X279">
            <v>32</v>
          </cell>
          <cell r="Y279">
            <v>80</v>
          </cell>
          <cell r="Z279">
            <v>76</v>
          </cell>
          <cell r="AB279">
            <v>235</v>
          </cell>
          <cell r="AD279">
            <v>2.42</v>
          </cell>
          <cell r="AF279">
            <v>15</v>
          </cell>
        </row>
        <row r="280">
          <cell r="C280" t="str">
            <v>E09000015</v>
          </cell>
          <cell r="D280" t="str">
            <v>Harrow</v>
          </cell>
          <cell r="F280">
            <v>4</v>
          </cell>
          <cell r="G280">
            <v>86</v>
          </cell>
          <cell r="H280">
            <v>26</v>
          </cell>
          <cell r="I280">
            <v>28</v>
          </cell>
          <cell r="J280">
            <v>25</v>
          </cell>
          <cell r="K280">
            <v>6</v>
          </cell>
          <cell r="L280">
            <v>0</v>
          </cell>
          <cell r="M280">
            <v>24</v>
          </cell>
          <cell r="N280">
            <v>109</v>
          </cell>
          <cell r="P280">
            <v>1.27</v>
          </cell>
          <cell r="Q280">
            <v>20</v>
          </cell>
          <cell r="R280">
            <v>20</v>
          </cell>
          <cell r="S280">
            <v>215</v>
          </cell>
          <cell r="T280">
            <v>364</v>
          </cell>
          <cell r="V280">
            <v>58</v>
          </cell>
          <cell r="W280">
            <v>29</v>
          </cell>
          <cell r="X280">
            <v>3</v>
          </cell>
          <cell r="Y280">
            <v>306</v>
          </cell>
          <cell r="Z280">
            <v>4</v>
          </cell>
          <cell r="AB280">
            <v>400</v>
          </cell>
          <cell r="AD280">
            <v>4.6500000000000004</v>
          </cell>
          <cell r="AF280">
            <v>0</v>
          </cell>
        </row>
        <row r="281">
          <cell r="C281" t="str">
            <v>E09000016</v>
          </cell>
          <cell r="D281" t="str">
            <v>Havering</v>
          </cell>
          <cell r="F281">
            <v>4</v>
          </cell>
          <cell r="G281">
            <v>96</v>
          </cell>
          <cell r="H281">
            <v>155</v>
          </cell>
          <cell r="I281">
            <v>32</v>
          </cell>
          <cell r="J281">
            <v>3</v>
          </cell>
          <cell r="K281">
            <v>23</v>
          </cell>
          <cell r="L281">
            <v>0</v>
          </cell>
          <cell r="M281">
            <v>13</v>
          </cell>
          <cell r="N281">
            <v>226</v>
          </cell>
          <cell r="P281">
            <v>2.35</v>
          </cell>
          <cell r="Q281">
            <v>60</v>
          </cell>
          <cell r="R281">
            <v>109</v>
          </cell>
          <cell r="S281">
            <v>372</v>
          </cell>
          <cell r="T281">
            <v>767</v>
          </cell>
          <cell r="V281">
            <v>0</v>
          </cell>
          <cell r="W281">
            <v>69</v>
          </cell>
          <cell r="X281">
            <v>0</v>
          </cell>
          <cell r="Y281">
            <v>457</v>
          </cell>
          <cell r="Z281">
            <v>0</v>
          </cell>
          <cell r="AB281">
            <v>526</v>
          </cell>
          <cell r="AD281">
            <v>5.48</v>
          </cell>
          <cell r="AF281" t="str">
            <v>--</v>
          </cell>
        </row>
        <row r="282">
          <cell r="C282" t="str">
            <v>E09000017</v>
          </cell>
          <cell r="D282" t="str">
            <v>Hillingdon</v>
          </cell>
          <cell r="F282">
            <v>4</v>
          </cell>
          <cell r="G282">
            <v>102</v>
          </cell>
          <cell r="H282">
            <v>52</v>
          </cell>
          <cell r="I282">
            <v>20</v>
          </cell>
          <cell r="J282">
            <v>21</v>
          </cell>
          <cell r="K282">
            <v>2</v>
          </cell>
          <cell r="L282">
            <v>14</v>
          </cell>
          <cell r="M282">
            <v>7</v>
          </cell>
          <cell r="N282">
            <v>116</v>
          </cell>
          <cell r="P282">
            <v>1.1399999999999999</v>
          </cell>
          <cell r="Q282">
            <v>71</v>
          </cell>
          <cell r="R282">
            <v>17</v>
          </cell>
          <cell r="S282">
            <v>282</v>
          </cell>
          <cell r="T282">
            <v>486</v>
          </cell>
          <cell r="V282">
            <v>6</v>
          </cell>
          <cell r="W282">
            <v>0</v>
          </cell>
          <cell r="X282">
            <v>30</v>
          </cell>
          <cell r="Y282">
            <v>542</v>
          </cell>
          <cell r="Z282">
            <v>25</v>
          </cell>
          <cell r="AB282">
            <v>603</v>
          </cell>
          <cell r="AD282">
            <v>5.91</v>
          </cell>
          <cell r="AF282">
            <v>9</v>
          </cell>
        </row>
        <row r="283">
          <cell r="C283" t="str">
            <v>E09000018</v>
          </cell>
          <cell r="D283" t="str">
            <v>Hounslow</v>
          </cell>
          <cell r="F283">
            <v>4</v>
          </cell>
          <cell r="G283">
            <v>92</v>
          </cell>
          <cell r="H283">
            <v>197</v>
          </cell>
          <cell r="I283">
            <v>102</v>
          </cell>
          <cell r="J283">
            <v>84</v>
          </cell>
          <cell r="K283">
            <v>8</v>
          </cell>
          <cell r="L283">
            <v>40</v>
          </cell>
          <cell r="M283">
            <v>14</v>
          </cell>
          <cell r="N283">
            <v>445</v>
          </cell>
          <cell r="P283">
            <v>4.84</v>
          </cell>
          <cell r="Q283">
            <v>45</v>
          </cell>
          <cell r="R283">
            <v>46</v>
          </cell>
          <cell r="S283">
            <v>132</v>
          </cell>
          <cell r="T283">
            <v>668</v>
          </cell>
          <cell r="V283">
            <v>99</v>
          </cell>
          <cell r="W283">
            <v>49</v>
          </cell>
          <cell r="X283">
            <v>28</v>
          </cell>
          <cell r="Y283">
            <v>490</v>
          </cell>
          <cell r="Z283">
            <v>75</v>
          </cell>
          <cell r="AB283">
            <v>741</v>
          </cell>
          <cell r="AD283">
            <v>8.0500000000000007</v>
          </cell>
          <cell r="AF283">
            <v>0</v>
          </cell>
        </row>
        <row r="284">
          <cell r="C284" t="str">
            <v>E09000021</v>
          </cell>
          <cell r="D284" t="str">
            <v>Kingston upon Thames</v>
          </cell>
          <cell r="F284">
            <v>4</v>
          </cell>
          <cell r="G284">
            <v>68</v>
          </cell>
          <cell r="H284">
            <v>92</v>
          </cell>
          <cell r="I284">
            <v>15</v>
          </cell>
          <cell r="J284">
            <v>29</v>
          </cell>
          <cell r="K284">
            <v>6</v>
          </cell>
          <cell r="L284">
            <v>28</v>
          </cell>
          <cell r="M284">
            <v>6</v>
          </cell>
          <cell r="N284">
            <v>176</v>
          </cell>
          <cell r="P284">
            <v>2.59</v>
          </cell>
          <cell r="Q284">
            <v>15</v>
          </cell>
          <cell r="R284">
            <v>80</v>
          </cell>
          <cell r="S284">
            <v>170</v>
          </cell>
          <cell r="T284">
            <v>441</v>
          </cell>
          <cell r="V284">
            <v>13</v>
          </cell>
          <cell r="W284">
            <v>76</v>
          </cell>
          <cell r="X284">
            <v>30</v>
          </cell>
          <cell r="Y284">
            <v>337</v>
          </cell>
          <cell r="Z284">
            <v>41</v>
          </cell>
          <cell r="AB284">
            <v>497</v>
          </cell>
          <cell r="AD284">
            <v>7.31</v>
          </cell>
          <cell r="AF284">
            <v>0</v>
          </cell>
        </row>
        <row r="285">
          <cell r="C285" t="str">
            <v>E09000024</v>
          </cell>
          <cell r="D285" t="str">
            <v>Merton</v>
          </cell>
          <cell r="F285">
            <v>4</v>
          </cell>
          <cell r="G285">
            <v>87</v>
          </cell>
          <cell r="H285">
            <v>39</v>
          </cell>
          <cell r="I285">
            <v>26</v>
          </cell>
          <cell r="J285">
            <v>15</v>
          </cell>
          <cell r="K285">
            <v>2</v>
          </cell>
          <cell r="L285">
            <v>9</v>
          </cell>
          <cell r="M285">
            <v>10</v>
          </cell>
          <cell r="N285">
            <v>101</v>
          </cell>
          <cell r="P285">
            <v>1.1599999999999999</v>
          </cell>
          <cell r="Q285">
            <v>48</v>
          </cell>
          <cell r="R285">
            <v>60</v>
          </cell>
          <cell r="S285">
            <v>60</v>
          </cell>
          <cell r="T285">
            <v>269</v>
          </cell>
          <cell r="V285">
            <v>3</v>
          </cell>
          <cell r="W285">
            <v>24</v>
          </cell>
          <cell r="X285">
            <v>1</v>
          </cell>
          <cell r="Y285">
            <v>0</v>
          </cell>
          <cell r="Z285">
            <v>56</v>
          </cell>
          <cell r="AB285">
            <v>84</v>
          </cell>
          <cell r="AD285">
            <v>0.97</v>
          </cell>
          <cell r="AF285">
            <v>0</v>
          </cell>
        </row>
        <row r="286">
          <cell r="C286" t="str">
            <v>E09000026</v>
          </cell>
          <cell r="D286" t="str">
            <v>Redbridge</v>
          </cell>
          <cell r="F286">
            <v>4</v>
          </cell>
          <cell r="G286">
            <v>101</v>
          </cell>
          <cell r="H286">
            <v>96</v>
          </cell>
          <cell r="I286">
            <v>107</v>
          </cell>
          <cell r="J286">
            <v>72</v>
          </cell>
          <cell r="K286">
            <v>16</v>
          </cell>
          <cell r="L286">
            <v>5</v>
          </cell>
          <cell r="M286">
            <v>110</v>
          </cell>
          <cell r="N286">
            <v>406</v>
          </cell>
          <cell r="P286">
            <v>4.0199999999999996</v>
          </cell>
          <cell r="Q286">
            <v>133</v>
          </cell>
          <cell r="R286">
            <v>130</v>
          </cell>
          <cell r="S286">
            <v>475</v>
          </cell>
          <cell r="T286">
            <v>1144</v>
          </cell>
          <cell r="V286">
            <v>105</v>
          </cell>
          <cell r="W286">
            <v>54</v>
          </cell>
          <cell r="X286">
            <v>0</v>
          </cell>
          <cell r="Y286">
            <v>1523</v>
          </cell>
          <cell r="Z286">
            <v>421</v>
          </cell>
          <cell r="AB286">
            <v>2103</v>
          </cell>
          <cell r="AD286">
            <v>20.82</v>
          </cell>
          <cell r="AF286">
            <v>0</v>
          </cell>
        </row>
        <row r="287">
          <cell r="C287" t="str">
            <v>E09000027</v>
          </cell>
          <cell r="D287" t="str">
            <v>Richmond upon Thames</v>
          </cell>
          <cell r="F287">
            <v>4</v>
          </cell>
          <cell r="G287">
            <v>83</v>
          </cell>
          <cell r="H287">
            <v>144</v>
          </cell>
          <cell r="I287">
            <v>25</v>
          </cell>
          <cell r="J287">
            <v>30</v>
          </cell>
          <cell r="K287">
            <v>11</v>
          </cell>
          <cell r="L287">
            <v>6</v>
          </cell>
          <cell r="M287">
            <v>39</v>
          </cell>
          <cell r="N287">
            <v>255</v>
          </cell>
          <cell r="P287">
            <v>3.07</v>
          </cell>
          <cell r="Q287">
            <v>17</v>
          </cell>
          <cell r="R287">
            <v>58</v>
          </cell>
          <cell r="S287">
            <v>134</v>
          </cell>
          <cell r="T287">
            <v>464</v>
          </cell>
          <cell r="V287">
            <v>20</v>
          </cell>
          <cell r="W287">
            <v>54</v>
          </cell>
          <cell r="X287">
            <v>11</v>
          </cell>
          <cell r="Y287">
            <v>112</v>
          </cell>
          <cell r="Z287">
            <v>62</v>
          </cell>
          <cell r="AB287">
            <v>259</v>
          </cell>
          <cell r="AD287">
            <v>3.12</v>
          </cell>
          <cell r="AF287">
            <v>21</v>
          </cell>
        </row>
        <row r="288">
          <cell r="C288" t="str">
            <v>E09000029</v>
          </cell>
          <cell r="D288" t="str">
            <v>Sutton</v>
          </cell>
          <cell r="F288">
            <v>4</v>
          </cell>
          <cell r="G288">
            <v>82</v>
          </cell>
          <cell r="H288">
            <v>102</v>
          </cell>
          <cell r="I288">
            <v>34</v>
          </cell>
          <cell r="J288">
            <v>13</v>
          </cell>
          <cell r="K288">
            <v>8</v>
          </cell>
          <cell r="L288">
            <v>8</v>
          </cell>
          <cell r="M288">
            <v>3</v>
          </cell>
          <cell r="N288">
            <v>168</v>
          </cell>
          <cell r="P288">
            <v>2.0499999999999998</v>
          </cell>
          <cell r="Q288">
            <v>29</v>
          </cell>
          <cell r="R288">
            <v>40</v>
          </cell>
          <cell r="S288">
            <v>74</v>
          </cell>
          <cell r="T288">
            <v>311</v>
          </cell>
          <cell r="V288">
            <v>34</v>
          </cell>
          <cell r="W288">
            <v>2</v>
          </cell>
          <cell r="X288">
            <v>111</v>
          </cell>
          <cell r="Y288">
            <v>85</v>
          </cell>
          <cell r="Z288">
            <v>22</v>
          </cell>
          <cell r="AB288">
            <v>254</v>
          </cell>
          <cell r="AD288">
            <v>3.1</v>
          </cell>
          <cell r="AF288">
            <v>0</v>
          </cell>
        </row>
        <row r="289">
          <cell r="C289" t="str">
            <v>E09000031</v>
          </cell>
          <cell r="D289" t="str">
            <v>Waltham Forest</v>
          </cell>
          <cell r="F289">
            <v>4</v>
          </cell>
          <cell r="G289">
            <v>91</v>
          </cell>
          <cell r="H289">
            <v>172</v>
          </cell>
          <cell r="I289">
            <v>235</v>
          </cell>
          <cell r="J289">
            <v>96</v>
          </cell>
          <cell r="K289">
            <v>28</v>
          </cell>
          <cell r="L289">
            <v>37</v>
          </cell>
          <cell r="M289">
            <v>32</v>
          </cell>
          <cell r="N289">
            <v>600</v>
          </cell>
          <cell r="P289">
            <v>6.59</v>
          </cell>
          <cell r="Q289">
            <v>100</v>
          </cell>
          <cell r="R289">
            <v>335</v>
          </cell>
          <cell r="S289">
            <v>568</v>
          </cell>
          <cell r="T289">
            <v>1603</v>
          </cell>
          <cell r="V289">
            <v>16</v>
          </cell>
          <cell r="W289">
            <v>30</v>
          </cell>
          <cell r="X289">
            <v>75</v>
          </cell>
          <cell r="Y289">
            <v>594</v>
          </cell>
          <cell r="Z289">
            <v>592</v>
          </cell>
          <cell r="AB289">
            <v>1307</v>
          </cell>
          <cell r="AD289">
            <v>14.36</v>
          </cell>
          <cell r="AF289">
            <v>15</v>
          </cell>
        </row>
        <row r="291">
          <cell r="C291" t="str">
            <v>E12000008</v>
          </cell>
          <cell r="D291" t="str">
            <v>South East</v>
          </cell>
          <cell r="G291">
            <v>3480</v>
          </cell>
          <cell r="H291">
            <v>4400</v>
          </cell>
          <cell r="I291">
            <v>290</v>
          </cell>
          <cell r="J291">
            <v>180</v>
          </cell>
          <cell r="K291">
            <v>100</v>
          </cell>
          <cell r="L291">
            <v>90</v>
          </cell>
          <cell r="M291">
            <v>250</v>
          </cell>
          <cell r="N291">
            <v>5320</v>
          </cell>
          <cell r="P291">
            <v>1.53</v>
          </cell>
          <cell r="Q291">
            <v>1440</v>
          </cell>
          <cell r="R291">
            <v>1590</v>
          </cell>
          <cell r="S291">
            <v>2950</v>
          </cell>
          <cell r="T291">
            <v>11300</v>
          </cell>
          <cell r="V291">
            <v>690</v>
          </cell>
          <cell r="W291">
            <v>420</v>
          </cell>
          <cell r="X291">
            <v>1220</v>
          </cell>
          <cell r="Y291">
            <v>1290</v>
          </cell>
          <cell r="Z291">
            <v>650</v>
          </cell>
          <cell r="AB291">
            <v>4280</v>
          </cell>
          <cell r="AD291">
            <v>1.23</v>
          </cell>
          <cell r="AF291">
            <v>180</v>
          </cell>
        </row>
        <row r="293">
          <cell r="C293" t="str">
            <v>E06000036</v>
          </cell>
          <cell r="D293" t="str">
            <v>Bracknell Forest UA</v>
          </cell>
          <cell r="F293">
            <v>4</v>
          </cell>
          <cell r="G293">
            <v>47</v>
          </cell>
          <cell r="H293">
            <v>63</v>
          </cell>
          <cell r="I293">
            <v>6</v>
          </cell>
          <cell r="J293">
            <v>2</v>
          </cell>
          <cell r="K293">
            <v>1</v>
          </cell>
          <cell r="L293">
            <v>2</v>
          </cell>
          <cell r="M293">
            <v>1</v>
          </cell>
          <cell r="N293">
            <v>75</v>
          </cell>
          <cell r="P293">
            <v>1.6</v>
          </cell>
          <cell r="Q293">
            <v>9</v>
          </cell>
          <cell r="R293">
            <v>6</v>
          </cell>
          <cell r="S293">
            <v>14</v>
          </cell>
          <cell r="T293">
            <v>104</v>
          </cell>
          <cell r="V293">
            <v>15</v>
          </cell>
          <cell r="W293">
            <v>1</v>
          </cell>
          <cell r="X293">
            <v>16</v>
          </cell>
          <cell r="Y293">
            <v>8</v>
          </cell>
          <cell r="Z293">
            <v>8</v>
          </cell>
          <cell r="AB293">
            <v>48</v>
          </cell>
          <cell r="AD293">
            <v>1.02</v>
          </cell>
          <cell r="AF293">
            <v>8</v>
          </cell>
        </row>
        <row r="294">
          <cell r="C294" t="str">
            <v>E06000043</v>
          </cell>
          <cell r="D294" t="str">
            <v>Brighton and Hove UA</v>
          </cell>
          <cell r="F294">
            <v>4</v>
          </cell>
          <cell r="G294">
            <v>115</v>
          </cell>
          <cell r="H294">
            <v>372</v>
          </cell>
          <cell r="I294">
            <v>34</v>
          </cell>
          <cell r="J294">
            <v>10</v>
          </cell>
          <cell r="K294">
            <v>9</v>
          </cell>
          <cell r="L294">
            <v>15</v>
          </cell>
          <cell r="M294">
            <v>56</v>
          </cell>
          <cell r="N294">
            <v>496</v>
          </cell>
          <cell r="P294">
            <v>4.3099999999999996</v>
          </cell>
          <cell r="Q294">
            <v>130</v>
          </cell>
          <cell r="R294">
            <v>88</v>
          </cell>
          <cell r="S294">
            <v>245</v>
          </cell>
          <cell r="T294">
            <v>959</v>
          </cell>
          <cell r="V294">
            <v>105</v>
          </cell>
          <cell r="W294">
            <v>0</v>
          </cell>
          <cell r="X294">
            <v>39</v>
          </cell>
          <cell r="Y294">
            <v>373</v>
          </cell>
          <cell r="Z294">
            <v>235</v>
          </cell>
          <cell r="AB294">
            <v>752</v>
          </cell>
          <cell r="AD294">
            <v>6.54</v>
          </cell>
          <cell r="AF294">
            <v>5</v>
          </cell>
        </row>
        <row r="295">
          <cell r="C295" t="str">
            <v>E06000046</v>
          </cell>
          <cell r="D295" t="str">
            <v>Isle Of Wight UA</v>
          </cell>
          <cell r="F295">
            <v>4</v>
          </cell>
          <cell r="G295">
            <v>62</v>
          </cell>
          <cell r="H295">
            <v>63</v>
          </cell>
          <cell r="I295">
            <v>0</v>
          </cell>
          <cell r="J295">
            <v>0</v>
          </cell>
          <cell r="K295">
            <v>0</v>
          </cell>
          <cell r="L295">
            <v>0</v>
          </cell>
          <cell r="M295">
            <v>1</v>
          </cell>
          <cell r="N295">
            <v>64</v>
          </cell>
          <cell r="P295">
            <v>1.03</v>
          </cell>
          <cell r="Q295">
            <v>28</v>
          </cell>
          <cell r="R295">
            <v>16</v>
          </cell>
          <cell r="S295">
            <v>47</v>
          </cell>
          <cell r="T295">
            <v>155</v>
          </cell>
          <cell r="V295">
            <v>6</v>
          </cell>
          <cell r="W295">
            <v>0</v>
          </cell>
          <cell r="X295">
            <v>20</v>
          </cell>
          <cell r="Y295">
            <v>104</v>
          </cell>
          <cell r="Z295">
            <v>0</v>
          </cell>
          <cell r="AB295">
            <v>130</v>
          </cell>
          <cell r="AD295">
            <v>2.1</v>
          </cell>
          <cell r="AF295">
            <v>0</v>
          </cell>
        </row>
        <row r="296">
          <cell r="C296" t="str">
            <v>E06000035</v>
          </cell>
          <cell r="D296" t="str">
            <v>Medway UA</v>
          </cell>
          <cell r="F296">
            <v>4</v>
          </cell>
          <cell r="G296">
            <v>104</v>
          </cell>
          <cell r="H296">
            <v>146</v>
          </cell>
          <cell r="I296">
            <v>12</v>
          </cell>
          <cell r="J296">
            <v>5</v>
          </cell>
          <cell r="K296">
            <v>4</v>
          </cell>
          <cell r="L296">
            <v>1</v>
          </cell>
          <cell r="M296">
            <v>0</v>
          </cell>
          <cell r="N296">
            <v>168</v>
          </cell>
          <cell r="P296">
            <v>1.62</v>
          </cell>
          <cell r="Q296">
            <v>79</v>
          </cell>
          <cell r="R296">
            <v>61</v>
          </cell>
          <cell r="S296">
            <v>96</v>
          </cell>
          <cell r="T296">
            <v>404</v>
          </cell>
          <cell r="V296">
            <v>19</v>
          </cell>
          <cell r="W296">
            <v>0</v>
          </cell>
          <cell r="X296">
            <v>21</v>
          </cell>
          <cell r="Y296">
            <v>34</v>
          </cell>
          <cell r="Z296">
            <v>35</v>
          </cell>
          <cell r="AB296">
            <v>109</v>
          </cell>
          <cell r="AD296">
            <v>1.05</v>
          </cell>
          <cell r="AF296">
            <v>6</v>
          </cell>
        </row>
        <row r="297">
          <cell r="C297" t="str">
            <v>E06000042</v>
          </cell>
          <cell r="D297" t="str">
            <v>Milton Keynes UA</v>
          </cell>
          <cell r="F297">
            <v>4</v>
          </cell>
          <cell r="G297">
            <v>96</v>
          </cell>
          <cell r="H297">
            <v>186</v>
          </cell>
          <cell r="I297">
            <v>51</v>
          </cell>
          <cell r="J297">
            <v>11</v>
          </cell>
          <cell r="K297">
            <v>19</v>
          </cell>
          <cell r="L297">
            <v>20</v>
          </cell>
          <cell r="M297">
            <v>12</v>
          </cell>
          <cell r="N297">
            <v>299</v>
          </cell>
          <cell r="P297">
            <v>3.11</v>
          </cell>
          <cell r="Q297">
            <v>36</v>
          </cell>
          <cell r="R297">
            <v>7</v>
          </cell>
          <cell r="S297">
            <v>90</v>
          </cell>
          <cell r="T297">
            <v>432</v>
          </cell>
          <cell r="V297">
            <v>45</v>
          </cell>
          <cell r="W297">
            <v>35</v>
          </cell>
          <cell r="X297">
            <v>91</v>
          </cell>
          <cell r="Y297">
            <v>0</v>
          </cell>
          <cell r="Z297">
            <v>2</v>
          </cell>
          <cell r="AB297">
            <v>173</v>
          </cell>
          <cell r="AD297">
            <v>1.8</v>
          </cell>
          <cell r="AF297">
            <v>0</v>
          </cell>
        </row>
        <row r="298">
          <cell r="C298" t="str">
            <v>E06000044</v>
          </cell>
          <cell r="D298" t="str">
            <v>Portsmouth UA</v>
          </cell>
          <cell r="F298">
            <v>4</v>
          </cell>
          <cell r="G298">
            <v>83</v>
          </cell>
          <cell r="H298">
            <v>422</v>
          </cell>
          <cell r="I298">
            <v>32</v>
          </cell>
          <cell r="J298">
            <v>25</v>
          </cell>
          <cell r="K298">
            <v>4</v>
          </cell>
          <cell r="L298">
            <v>13</v>
          </cell>
          <cell r="M298">
            <v>6</v>
          </cell>
          <cell r="N298">
            <v>502</v>
          </cell>
          <cell r="P298">
            <v>6.05</v>
          </cell>
          <cell r="Q298">
            <v>98</v>
          </cell>
          <cell r="R298">
            <v>52</v>
          </cell>
          <cell r="S298">
            <v>25</v>
          </cell>
          <cell r="T298">
            <v>677</v>
          </cell>
          <cell r="V298">
            <v>24</v>
          </cell>
          <cell r="W298">
            <v>0</v>
          </cell>
          <cell r="X298">
            <v>0</v>
          </cell>
          <cell r="Y298">
            <v>25</v>
          </cell>
          <cell r="Z298">
            <v>26</v>
          </cell>
          <cell r="AB298">
            <v>75</v>
          </cell>
          <cell r="AD298">
            <v>0.9</v>
          </cell>
          <cell r="AF298">
            <v>48</v>
          </cell>
        </row>
        <row r="299">
          <cell r="C299" t="str">
            <v>E06000038</v>
          </cell>
          <cell r="D299" t="str">
            <v>Reading UA</v>
          </cell>
          <cell r="F299">
            <v>4</v>
          </cell>
          <cell r="G299">
            <v>60</v>
          </cell>
          <cell r="H299">
            <v>45</v>
          </cell>
          <cell r="I299">
            <v>11</v>
          </cell>
          <cell r="J299">
            <v>9</v>
          </cell>
          <cell r="K299">
            <v>12</v>
          </cell>
          <cell r="L299">
            <v>1</v>
          </cell>
          <cell r="M299">
            <v>7</v>
          </cell>
          <cell r="N299">
            <v>85</v>
          </cell>
          <cell r="P299">
            <v>1.42</v>
          </cell>
          <cell r="Q299">
            <v>27</v>
          </cell>
          <cell r="R299">
            <v>67</v>
          </cell>
          <cell r="S299">
            <v>102</v>
          </cell>
          <cell r="T299">
            <v>281</v>
          </cell>
          <cell r="V299">
            <v>18</v>
          </cell>
          <cell r="W299">
            <v>39</v>
          </cell>
          <cell r="X299">
            <v>0</v>
          </cell>
          <cell r="Y299">
            <v>10</v>
          </cell>
          <cell r="Z299">
            <v>0</v>
          </cell>
          <cell r="AB299">
            <v>67</v>
          </cell>
          <cell r="AD299">
            <v>1.1200000000000001</v>
          </cell>
          <cell r="AF299">
            <v>0</v>
          </cell>
        </row>
        <row r="300">
          <cell r="C300" t="str">
            <v>E06000039</v>
          </cell>
          <cell r="D300" t="str">
            <v>Slough UA</v>
          </cell>
          <cell r="F300">
            <v>4</v>
          </cell>
          <cell r="G300">
            <v>48</v>
          </cell>
          <cell r="H300">
            <v>45</v>
          </cell>
          <cell r="I300">
            <v>13</v>
          </cell>
          <cell r="J300">
            <v>17</v>
          </cell>
          <cell r="K300">
            <v>3</v>
          </cell>
          <cell r="L300">
            <v>0</v>
          </cell>
          <cell r="M300">
            <v>0</v>
          </cell>
          <cell r="N300">
            <v>78</v>
          </cell>
          <cell r="P300">
            <v>1.63</v>
          </cell>
          <cell r="Q300">
            <v>65</v>
          </cell>
          <cell r="R300">
            <v>55</v>
          </cell>
          <cell r="S300">
            <v>187</v>
          </cell>
          <cell r="T300">
            <v>385</v>
          </cell>
          <cell r="V300">
            <v>0</v>
          </cell>
          <cell r="W300">
            <v>0</v>
          </cell>
          <cell r="X300">
            <v>47</v>
          </cell>
          <cell r="Y300">
            <v>45</v>
          </cell>
          <cell r="Z300">
            <v>0</v>
          </cell>
          <cell r="AB300">
            <v>92</v>
          </cell>
          <cell r="AD300">
            <v>1.92</v>
          </cell>
          <cell r="AF300">
            <v>0</v>
          </cell>
        </row>
        <row r="301">
          <cell r="C301" t="str">
            <v>E06000045</v>
          </cell>
          <cell r="D301" t="str">
            <v>Southampton UA</v>
          </cell>
          <cell r="F301">
            <v>4</v>
          </cell>
          <cell r="G301">
            <v>98</v>
          </cell>
          <cell r="H301">
            <v>158</v>
          </cell>
          <cell r="I301">
            <v>10</v>
          </cell>
          <cell r="J301">
            <v>14</v>
          </cell>
          <cell r="K301">
            <v>1</v>
          </cell>
          <cell r="L301">
            <v>2</v>
          </cell>
          <cell r="M301">
            <v>0</v>
          </cell>
          <cell r="N301">
            <v>185</v>
          </cell>
          <cell r="P301">
            <v>1.89</v>
          </cell>
          <cell r="Q301">
            <v>35</v>
          </cell>
          <cell r="R301">
            <v>7</v>
          </cell>
          <cell r="S301">
            <v>15</v>
          </cell>
          <cell r="T301">
            <v>242</v>
          </cell>
          <cell r="V301">
            <v>0</v>
          </cell>
          <cell r="W301">
            <v>0</v>
          </cell>
          <cell r="X301">
            <v>87</v>
          </cell>
          <cell r="Y301">
            <v>11</v>
          </cell>
          <cell r="Z301">
            <v>47</v>
          </cell>
          <cell r="AB301">
            <v>145</v>
          </cell>
          <cell r="AD301">
            <v>1.48</v>
          </cell>
          <cell r="AF301">
            <v>0</v>
          </cell>
        </row>
        <row r="302">
          <cell r="C302" t="str">
            <v>E06000037</v>
          </cell>
          <cell r="D302" t="str">
            <v>West Berkshire UA</v>
          </cell>
          <cell r="F302">
            <v>4</v>
          </cell>
          <cell r="G302">
            <v>61</v>
          </cell>
          <cell r="H302">
            <v>54</v>
          </cell>
          <cell r="I302">
            <v>3</v>
          </cell>
          <cell r="J302">
            <v>0</v>
          </cell>
          <cell r="K302">
            <v>0</v>
          </cell>
          <cell r="L302">
            <v>1</v>
          </cell>
          <cell r="M302">
            <v>3</v>
          </cell>
          <cell r="N302">
            <v>61</v>
          </cell>
          <cell r="P302">
            <v>1</v>
          </cell>
          <cell r="Q302">
            <v>39</v>
          </cell>
          <cell r="R302">
            <v>32</v>
          </cell>
          <cell r="S302">
            <v>36</v>
          </cell>
          <cell r="T302">
            <v>168</v>
          </cell>
          <cell r="V302">
            <v>6</v>
          </cell>
          <cell r="W302">
            <v>4</v>
          </cell>
          <cell r="X302">
            <v>26</v>
          </cell>
          <cell r="Y302">
            <v>9</v>
          </cell>
          <cell r="Z302">
            <v>2</v>
          </cell>
          <cell r="AB302">
            <v>47</v>
          </cell>
          <cell r="AD302">
            <v>0.77</v>
          </cell>
          <cell r="AF302">
            <v>3</v>
          </cell>
        </row>
        <row r="303">
          <cell r="C303" t="str">
            <v>E06000040</v>
          </cell>
          <cell r="D303" t="str">
            <v>Windsor and Maidenhead UA</v>
          </cell>
          <cell r="F303">
            <v>4</v>
          </cell>
          <cell r="G303">
            <v>57</v>
          </cell>
          <cell r="H303" t="str">
            <v>--</v>
          </cell>
          <cell r="I303" t="str">
            <v>--</v>
          </cell>
          <cell r="J303" t="str">
            <v>--</v>
          </cell>
          <cell r="K303" t="str">
            <v>--</v>
          </cell>
          <cell r="L303" t="str">
            <v>--</v>
          </cell>
          <cell r="M303" t="str">
            <v>--</v>
          </cell>
          <cell r="N303">
            <v>64</v>
          </cell>
          <cell r="P303">
            <v>1.1200000000000001</v>
          </cell>
          <cell r="Q303">
            <v>1</v>
          </cell>
          <cell r="R303">
            <v>0</v>
          </cell>
          <cell r="S303">
            <v>0</v>
          </cell>
          <cell r="T303">
            <v>51</v>
          </cell>
          <cell r="V303" t="str">
            <v>--</v>
          </cell>
          <cell r="W303" t="str">
            <v>--</v>
          </cell>
          <cell r="X303" t="str">
            <v>--</v>
          </cell>
          <cell r="Y303" t="str">
            <v>--</v>
          </cell>
          <cell r="Z303" t="str">
            <v>--</v>
          </cell>
          <cell r="AB303">
            <v>37</v>
          </cell>
          <cell r="AD303">
            <v>0.65</v>
          </cell>
          <cell r="AF303">
            <v>0</v>
          </cell>
        </row>
        <row r="304">
          <cell r="C304" t="str">
            <v>E06000041</v>
          </cell>
          <cell r="D304" t="str">
            <v>Wokingham UA</v>
          </cell>
          <cell r="F304">
            <v>4</v>
          </cell>
          <cell r="G304">
            <v>62</v>
          </cell>
          <cell r="H304">
            <v>11</v>
          </cell>
          <cell r="I304">
            <v>3</v>
          </cell>
          <cell r="J304">
            <v>2</v>
          </cell>
          <cell r="K304">
            <v>0</v>
          </cell>
          <cell r="L304">
            <v>0</v>
          </cell>
          <cell r="M304">
            <v>0</v>
          </cell>
          <cell r="N304">
            <v>16</v>
          </cell>
          <cell r="P304">
            <v>0.26</v>
          </cell>
          <cell r="Q304">
            <v>22</v>
          </cell>
          <cell r="R304">
            <v>2</v>
          </cell>
          <cell r="S304">
            <v>23</v>
          </cell>
          <cell r="T304">
            <v>63</v>
          </cell>
          <cell r="V304">
            <v>2</v>
          </cell>
          <cell r="W304">
            <v>0</v>
          </cell>
          <cell r="X304">
            <v>1</v>
          </cell>
          <cell r="Y304">
            <v>1</v>
          </cell>
          <cell r="Z304">
            <v>10</v>
          </cell>
          <cell r="AB304">
            <v>14</v>
          </cell>
          <cell r="AD304">
            <v>0.23</v>
          </cell>
          <cell r="AF304">
            <v>0</v>
          </cell>
        </row>
        <row r="306">
          <cell r="C306" t="str">
            <v>E10000002</v>
          </cell>
          <cell r="D306" t="str">
            <v>Buckinghamshire</v>
          </cell>
        </row>
        <row r="307">
          <cell r="C307" t="str">
            <v>E07000004</v>
          </cell>
          <cell r="D307" t="str">
            <v>Aylesbury Vale</v>
          </cell>
          <cell r="F307">
            <v>4</v>
          </cell>
          <cell r="G307">
            <v>69</v>
          </cell>
          <cell r="H307">
            <v>100</v>
          </cell>
          <cell r="I307">
            <v>8</v>
          </cell>
          <cell r="J307">
            <v>7</v>
          </cell>
          <cell r="K307">
            <v>1</v>
          </cell>
          <cell r="L307">
            <v>2</v>
          </cell>
          <cell r="M307">
            <v>8</v>
          </cell>
          <cell r="N307">
            <v>126</v>
          </cell>
          <cell r="P307">
            <v>1.83</v>
          </cell>
          <cell r="Q307">
            <v>18</v>
          </cell>
          <cell r="R307">
            <v>90</v>
          </cell>
          <cell r="S307">
            <v>22</v>
          </cell>
          <cell r="T307">
            <v>256</v>
          </cell>
          <cell r="V307">
            <v>0</v>
          </cell>
          <cell r="W307">
            <v>0</v>
          </cell>
          <cell r="X307">
            <v>17</v>
          </cell>
          <cell r="Y307">
            <v>0</v>
          </cell>
          <cell r="Z307">
            <v>0</v>
          </cell>
          <cell r="AB307">
            <v>17</v>
          </cell>
          <cell r="AD307">
            <v>0.25</v>
          </cell>
          <cell r="AF307">
            <v>0</v>
          </cell>
        </row>
        <row r="308">
          <cell r="C308" t="str">
            <v>E07000005</v>
          </cell>
          <cell r="D308" t="str">
            <v>Chiltern</v>
          </cell>
          <cell r="F308">
            <v>4</v>
          </cell>
          <cell r="G308">
            <v>36</v>
          </cell>
          <cell r="H308">
            <v>28</v>
          </cell>
          <cell r="I308">
            <v>0</v>
          </cell>
          <cell r="J308">
            <v>3</v>
          </cell>
          <cell r="K308">
            <v>0</v>
          </cell>
          <cell r="L308">
            <v>0</v>
          </cell>
          <cell r="M308">
            <v>2</v>
          </cell>
          <cell r="N308">
            <v>33</v>
          </cell>
          <cell r="P308">
            <v>0.92</v>
          </cell>
          <cell r="Q308">
            <v>5</v>
          </cell>
          <cell r="R308">
            <v>1</v>
          </cell>
          <cell r="S308">
            <v>15</v>
          </cell>
          <cell r="T308">
            <v>54</v>
          </cell>
          <cell r="V308">
            <v>1</v>
          </cell>
          <cell r="W308">
            <v>1</v>
          </cell>
          <cell r="X308">
            <v>16</v>
          </cell>
          <cell r="Y308">
            <v>0</v>
          </cell>
          <cell r="Z308">
            <v>0</v>
          </cell>
          <cell r="AB308">
            <v>18</v>
          </cell>
          <cell r="AD308">
            <v>0.5</v>
          </cell>
          <cell r="AF308">
            <v>0</v>
          </cell>
        </row>
        <row r="309">
          <cell r="C309" t="str">
            <v>E07000006</v>
          </cell>
          <cell r="D309" t="str">
            <v>South Bucks</v>
          </cell>
          <cell r="F309">
            <v>4</v>
          </cell>
          <cell r="G309">
            <v>26</v>
          </cell>
          <cell r="H309" t="str">
            <v>--</v>
          </cell>
          <cell r="I309" t="str">
            <v>--</v>
          </cell>
          <cell r="J309" t="str">
            <v>--</v>
          </cell>
          <cell r="K309" t="str">
            <v>--</v>
          </cell>
          <cell r="L309" t="str">
            <v>--</v>
          </cell>
          <cell r="M309" t="str">
            <v>--</v>
          </cell>
          <cell r="N309">
            <v>37</v>
          </cell>
          <cell r="P309">
            <v>1.42</v>
          </cell>
          <cell r="Q309">
            <v>1</v>
          </cell>
          <cell r="R309">
            <v>1</v>
          </cell>
          <cell r="S309">
            <v>8</v>
          </cell>
          <cell r="T309">
            <v>30</v>
          </cell>
          <cell r="V309" t="str">
            <v>--</v>
          </cell>
          <cell r="W309" t="str">
            <v>--</v>
          </cell>
          <cell r="X309" t="str">
            <v>--</v>
          </cell>
          <cell r="Y309" t="str">
            <v>--</v>
          </cell>
          <cell r="Z309" t="str">
            <v>--</v>
          </cell>
          <cell r="AB309">
            <v>10</v>
          </cell>
          <cell r="AD309">
            <v>0.38</v>
          </cell>
          <cell r="AF309">
            <v>0</v>
          </cell>
        </row>
        <row r="310">
          <cell r="C310" t="str">
            <v>E07000007</v>
          </cell>
          <cell r="D310" t="str">
            <v>Wycombe</v>
          </cell>
          <cell r="F310">
            <v>4</v>
          </cell>
          <cell r="G310">
            <v>65</v>
          </cell>
          <cell r="H310">
            <v>60</v>
          </cell>
          <cell r="I310">
            <v>5</v>
          </cell>
          <cell r="J310">
            <v>11</v>
          </cell>
          <cell r="K310">
            <v>8</v>
          </cell>
          <cell r="L310">
            <v>0</v>
          </cell>
          <cell r="M310">
            <v>4</v>
          </cell>
          <cell r="N310">
            <v>88</v>
          </cell>
          <cell r="P310">
            <v>1.35</v>
          </cell>
          <cell r="Q310">
            <v>25</v>
          </cell>
          <cell r="R310">
            <v>31</v>
          </cell>
          <cell r="S310">
            <v>22</v>
          </cell>
          <cell r="T310">
            <v>166</v>
          </cell>
          <cell r="V310">
            <v>3</v>
          </cell>
          <cell r="W310">
            <v>30</v>
          </cell>
          <cell r="X310">
            <v>33</v>
          </cell>
          <cell r="Y310">
            <v>1</v>
          </cell>
          <cell r="Z310">
            <v>2</v>
          </cell>
          <cell r="AB310">
            <v>69</v>
          </cell>
          <cell r="AD310">
            <v>1.06</v>
          </cell>
          <cell r="AF310">
            <v>0</v>
          </cell>
        </row>
        <row r="311">
          <cell r="C311" t="str">
            <v>E10000011</v>
          </cell>
          <cell r="D311" t="str">
            <v>East Sussex</v>
          </cell>
        </row>
        <row r="312">
          <cell r="C312" t="str">
            <v>E07000061</v>
          </cell>
          <cell r="D312" t="str">
            <v>Eastbourne</v>
          </cell>
          <cell r="F312">
            <v>4</v>
          </cell>
          <cell r="G312">
            <v>44</v>
          </cell>
          <cell r="H312">
            <v>16</v>
          </cell>
          <cell r="I312">
            <v>1</v>
          </cell>
          <cell r="J312">
            <v>1</v>
          </cell>
          <cell r="K312">
            <v>0</v>
          </cell>
          <cell r="L312">
            <v>1</v>
          </cell>
          <cell r="M312">
            <v>0</v>
          </cell>
          <cell r="N312">
            <v>19</v>
          </cell>
          <cell r="P312">
            <v>0.43</v>
          </cell>
          <cell r="Q312">
            <v>39</v>
          </cell>
          <cell r="R312">
            <v>10</v>
          </cell>
          <cell r="S312">
            <v>37</v>
          </cell>
          <cell r="T312">
            <v>105</v>
          </cell>
          <cell r="V312">
            <v>17</v>
          </cell>
          <cell r="W312">
            <v>5</v>
          </cell>
          <cell r="X312">
            <v>0</v>
          </cell>
          <cell r="Y312">
            <v>5</v>
          </cell>
          <cell r="Z312">
            <v>9</v>
          </cell>
          <cell r="AB312">
            <v>36</v>
          </cell>
          <cell r="AD312">
            <v>0.82</v>
          </cell>
          <cell r="AF312">
            <v>0</v>
          </cell>
        </row>
        <row r="313">
          <cell r="C313" t="str">
            <v>E07000062</v>
          </cell>
          <cell r="D313" t="str">
            <v>Hastings</v>
          </cell>
          <cell r="F313">
            <v>4</v>
          </cell>
          <cell r="G313">
            <v>39</v>
          </cell>
          <cell r="H313">
            <v>55</v>
          </cell>
          <cell r="I313">
            <v>2</v>
          </cell>
          <cell r="J313">
            <v>1</v>
          </cell>
          <cell r="K313">
            <v>1</v>
          </cell>
          <cell r="L313">
            <v>4</v>
          </cell>
          <cell r="M313">
            <v>2</v>
          </cell>
          <cell r="N313">
            <v>65</v>
          </cell>
          <cell r="P313">
            <v>1.67</v>
          </cell>
          <cell r="Q313">
            <v>13</v>
          </cell>
          <cell r="R313">
            <v>18</v>
          </cell>
          <cell r="S313">
            <v>46</v>
          </cell>
          <cell r="T313">
            <v>142</v>
          </cell>
          <cell r="V313">
            <v>7</v>
          </cell>
          <cell r="W313">
            <v>0</v>
          </cell>
          <cell r="X313">
            <v>1</v>
          </cell>
          <cell r="Y313">
            <v>1</v>
          </cell>
          <cell r="Z313">
            <v>17</v>
          </cell>
          <cell r="AB313">
            <v>26</v>
          </cell>
          <cell r="AD313">
            <v>0.67</v>
          </cell>
          <cell r="AF313">
            <v>3</v>
          </cell>
        </row>
        <row r="314">
          <cell r="C314" t="str">
            <v>E07000063</v>
          </cell>
          <cell r="D314" t="str">
            <v>Lewes</v>
          </cell>
          <cell r="F314">
            <v>4</v>
          </cell>
          <cell r="G314">
            <v>42</v>
          </cell>
          <cell r="H314">
            <v>98</v>
          </cell>
          <cell r="I314">
            <v>2</v>
          </cell>
          <cell r="J314">
            <v>1</v>
          </cell>
          <cell r="K314">
            <v>1</v>
          </cell>
          <cell r="L314">
            <v>0</v>
          </cell>
          <cell r="M314">
            <v>0</v>
          </cell>
          <cell r="N314">
            <v>102</v>
          </cell>
          <cell r="P314">
            <v>2.4300000000000002</v>
          </cell>
          <cell r="Q314">
            <v>12</v>
          </cell>
          <cell r="R314">
            <v>12</v>
          </cell>
          <cell r="S314">
            <v>46</v>
          </cell>
          <cell r="T314">
            <v>172</v>
          </cell>
          <cell r="V314">
            <v>8</v>
          </cell>
          <cell r="W314">
            <v>4</v>
          </cell>
          <cell r="X314">
            <v>23</v>
          </cell>
          <cell r="Y314">
            <v>11</v>
          </cell>
          <cell r="Z314">
            <v>17</v>
          </cell>
          <cell r="AB314">
            <v>63</v>
          </cell>
          <cell r="AD314">
            <v>1.5</v>
          </cell>
          <cell r="AF314">
            <v>0</v>
          </cell>
        </row>
        <row r="315">
          <cell r="C315" t="str">
            <v>E07000064</v>
          </cell>
          <cell r="D315" t="str">
            <v>Rother</v>
          </cell>
          <cell r="F315">
            <v>4</v>
          </cell>
          <cell r="G315">
            <v>40</v>
          </cell>
          <cell r="H315">
            <v>37</v>
          </cell>
          <cell r="I315">
            <v>2</v>
          </cell>
          <cell r="J315">
            <v>1</v>
          </cell>
          <cell r="K315">
            <v>2</v>
          </cell>
          <cell r="L315">
            <v>0</v>
          </cell>
          <cell r="M315">
            <v>0</v>
          </cell>
          <cell r="N315">
            <v>42</v>
          </cell>
          <cell r="P315">
            <v>1.05</v>
          </cell>
          <cell r="Q315">
            <v>18</v>
          </cell>
          <cell r="R315">
            <v>16</v>
          </cell>
          <cell r="S315">
            <v>27</v>
          </cell>
          <cell r="T315">
            <v>103</v>
          </cell>
          <cell r="V315">
            <v>9</v>
          </cell>
          <cell r="W315">
            <v>2</v>
          </cell>
          <cell r="X315">
            <v>0</v>
          </cell>
          <cell r="Y315">
            <v>0</v>
          </cell>
          <cell r="Z315">
            <v>4</v>
          </cell>
          <cell r="AB315">
            <v>15</v>
          </cell>
          <cell r="AD315">
            <v>0.38</v>
          </cell>
          <cell r="AF315">
            <v>0</v>
          </cell>
        </row>
        <row r="316">
          <cell r="C316" t="str">
            <v>E07000065</v>
          </cell>
          <cell r="D316" t="str">
            <v>Wealden</v>
          </cell>
          <cell r="F316">
            <v>4</v>
          </cell>
          <cell r="G316">
            <v>61</v>
          </cell>
          <cell r="H316">
            <v>98</v>
          </cell>
          <cell r="I316">
            <v>3</v>
          </cell>
          <cell r="J316">
            <v>0</v>
          </cell>
          <cell r="K316">
            <v>1</v>
          </cell>
          <cell r="L316">
            <v>0</v>
          </cell>
          <cell r="M316">
            <v>0</v>
          </cell>
          <cell r="N316">
            <v>102</v>
          </cell>
          <cell r="P316">
            <v>1.67</v>
          </cell>
          <cell r="Q316">
            <v>16</v>
          </cell>
          <cell r="R316">
            <v>22</v>
          </cell>
          <cell r="S316">
            <v>6</v>
          </cell>
          <cell r="T316">
            <v>146</v>
          </cell>
          <cell r="V316">
            <v>4</v>
          </cell>
          <cell r="W316">
            <v>0</v>
          </cell>
          <cell r="X316">
            <v>15</v>
          </cell>
          <cell r="Y316">
            <v>14</v>
          </cell>
          <cell r="Z316">
            <v>4</v>
          </cell>
          <cell r="AB316">
            <v>37</v>
          </cell>
          <cell r="AD316">
            <v>0.61</v>
          </cell>
          <cell r="AF316">
            <v>23</v>
          </cell>
        </row>
        <row r="317">
          <cell r="C317" t="str">
            <v>E10000014</v>
          </cell>
          <cell r="D317" t="str">
            <v>Hampshire</v>
          </cell>
        </row>
        <row r="318">
          <cell r="C318" t="str">
            <v>E07000084</v>
          </cell>
          <cell r="D318" t="str">
            <v>Basingstoke and Deane</v>
          </cell>
          <cell r="F318">
            <v>4</v>
          </cell>
          <cell r="G318">
            <v>67</v>
          </cell>
          <cell r="H318">
            <v>1</v>
          </cell>
          <cell r="I318">
            <v>1</v>
          </cell>
          <cell r="J318">
            <v>0</v>
          </cell>
          <cell r="K318">
            <v>0</v>
          </cell>
          <cell r="L318">
            <v>0</v>
          </cell>
          <cell r="M318">
            <v>0</v>
          </cell>
          <cell r="N318">
            <v>2</v>
          </cell>
          <cell r="P318">
            <v>0.03</v>
          </cell>
          <cell r="Q318">
            <v>8</v>
          </cell>
          <cell r="R318">
            <v>5</v>
          </cell>
          <cell r="S318">
            <v>3</v>
          </cell>
          <cell r="T318">
            <v>18</v>
          </cell>
          <cell r="V318">
            <v>0</v>
          </cell>
          <cell r="W318">
            <v>0</v>
          </cell>
          <cell r="X318">
            <v>2</v>
          </cell>
          <cell r="Y318">
            <v>0</v>
          </cell>
          <cell r="Z318">
            <v>2</v>
          </cell>
          <cell r="AB318">
            <v>4</v>
          </cell>
          <cell r="AD318">
            <v>0.06</v>
          </cell>
          <cell r="AF318">
            <v>0</v>
          </cell>
        </row>
        <row r="319">
          <cell r="C319" t="str">
            <v>E07000085</v>
          </cell>
          <cell r="D319" t="str">
            <v>East Hampshire</v>
          </cell>
          <cell r="F319">
            <v>4</v>
          </cell>
          <cell r="G319">
            <v>45</v>
          </cell>
          <cell r="H319">
            <v>50</v>
          </cell>
          <cell r="I319">
            <v>0</v>
          </cell>
          <cell r="J319">
            <v>0</v>
          </cell>
          <cell r="K319">
            <v>0</v>
          </cell>
          <cell r="L319">
            <v>0</v>
          </cell>
          <cell r="M319">
            <v>0</v>
          </cell>
          <cell r="N319">
            <v>50</v>
          </cell>
          <cell r="P319">
            <v>1.1100000000000001</v>
          </cell>
          <cell r="Q319">
            <v>10</v>
          </cell>
          <cell r="R319">
            <v>1</v>
          </cell>
          <cell r="S319">
            <v>9</v>
          </cell>
          <cell r="T319">
            <v>70</v>
          </cell>
          <cell r="V319">
            <v>0</v>
          </cell>
          <cell r="W319">
            <v>1</v>
          </cell>
          <cell r="X319">
            <v>78</v>
          </cell>
          <cell r="Y319">
            <v>0</v>
          </cell>
          <cell r="Z319">
            <v>0</v>
          </cell>
          <cell r="AB319">
            <v>79</v>
          </cell>
          <cell r="AD319">
            <v>1.76</v>
          </cell>
          <cell r="AF319">
            <v>0</v>
          </cell>
        </row>
        <row r="320">
          <cell r="C320" t="str">
            <v>E07000086</v>
          </cell>
          <cell r="D320" t="str">
            <v>Eastleigh</v>
          </cell>
          <cell r="F320">
            <v>4</v>
          </cell>
          <cell r="G320">
            <v>50</v>
          </cell>
          <cell r="H320">
            <v>24</v>
          </cell>
          <cell r="I320">
            <v>0</v>
          </cell>
          <cell r="J320">
            <v>0</v>
          </cell>
          <cell r="K320">
            <v>0</v>
          </cell>
          <cell r="L320">
            <v>0</v>
          </cell>
          <cell r="M320">
            <v>0</v>
          </cell>
          <cell r="N320">
            <v>24</v>
          </cell>
          <cell r="P320">
            <v>0.48</v>
          </cell>
          <cell r="Q320">
            <v>16</v>
          </cell>
          <cell r="R320">
            <v>2</v>
          </cell>
          <cell r="S320">
            <v>48</v>
          </cell>
          <cell r="T320">
            <v>90</v>
          </cell>
          <cell r="V320">
            <v>3</v>
          </cell>
          <cell r="W320">
            <v>8</v>
          </cell>
          <cell r="X320">
            <v>0</v>
          </cell>
          <cell r="Y320">
            <v>0</v>
          </cell>
          <cell r="Z320">
            <v>0</v>
          </cell>
          <cell r="AB320">
            <v>11</v>
          </cell>
          <cell r="AD320">
            <v>0.22</v>
          </cell>
          <cell r="AF320">
            <v>4</v>
          </cell>
        </row>
        <row r="321">
          <cell r="C321" t="str">
            <v>E07000087</v>
          </cell>
          <cell r="D321" t="str">
            <v>Fareham</v>
          </cell>
          <cell r="F321">
            <v>4</v>
          </cell>
          <cell r="G321">
            <v>46</v>
          </cell>
          <cell r="H321">
            <v>23</v>
          </cell>
          <cell r="I321">
            <v>0</v>
          </cell>
          <cell r="J321">
            <v>0</v>
          </cell>
          <cell r="K321">
            <v>0</v>
          </cell>
          <cell r="L321">
            <v>0</v>
          </cell>
          <cell r="M321">
            <v>2</v>
          </cell>
          <cell r="N321">
            <v>25</v>
          </cell>
          <cell r="P321">
            <v>0.54</v>
          </cell>
          <cell r="Q321">
            <v>16</v>
          </cell>
          <cell r="R321">
            <v>48</v>
          </cell>
          <cell r="S321">
            <v>54</v>
          </cell>
          <cell r="T321">
            <v>143</v>
          </cell>
          <cell r="V321">
            <v>3</v>
          </cell>
          <cell r="W321">
            <v>0</v>
          </cell>
          <cell r="X321">
            <v>23</v>
          </cell>
          <cell r="Y321">
            <v>9</v>
          </cell>
          <cell r="Z321">
            <v>0</v>
          </cell>
          <cell r="AB321">
            <v>35</v>
          </cell>
          <cell r="AD321">
            <v>0.76</v>
          </cell>
          <cell r="AF321">
            <v>0</v>
          </cell>
        </row>
        <row r="322">
          <cell r="C322" t="str">
            <v>E07000088</v>
          </cell>
          <cell r="D322" t="str">
            <v>Gosport</v>
          </cell>
          <cell r="F322">
            <v>4</v>
          </cell>
          <cell r="G322">
            <v>34</v>
          </cell>
          <cell r="H322">
            <v>66</v>
          </cell>
          <cell r="I322">
            <v>1</v>
          </cell>
          <cell r="J322">
            <v>0</v>
          </cell>
          <cell r="K322">
            <v>0</v>
          </cell>
          <cell r="L322">
            <v>0</v>
          </cell>
          <cell r="M322">
            <v>46</v>
          </cell>
          <cell r="N322">
            <v>113</v>
          </cell>
          <cell r="P322">
            <v>3.32</v>
          </cell>
          <cell r="Q322">
            <v>36</v>
          </cell>
          <cell r="R322">
            <v>8</v>
          </cell>
          <cell r="S322">
            <v>62</v>
          </cell>
          <cell r="T322">
            <v>219</v>
          </cell>
          <cell r="V322">
            <v>16</v>
          </cell>
          <cell r="W322">
            <v>21</v>
          </cell>
          <cell r="X322">
            <v>11</v>
          </cell>
          <cell r="Y322">
            <v>179</v>
          </cell>
          <cell r="Z322">
            <v>3</v>
          </cell>
          <cell r="AB322">
            <v>230</v>
          </cell>
          <cell r="AD322">
            <v>6.76</v>
          </cell>
          <cell r="AF322">
            <v>0</v>
          </cell>
        </row>
        <row r="323">
          <cell r="C323" t="str">
            <v>E07000089</v>
          </cell>
          <cell r="D323" t="str">
            <v>Hart</v>
          </cell>
          <cell r="F323">
            <v>4</v>
          </cell>
          <cell r="G323">
            <v>36</v>
          </cell>
          <cell r="H323">
            <v>9</v>
          </cell>
          <cell r="I323">
            <v>0</v>
          </cell>
          <cell r="J323">
            <v>0</v>
          </cell>
          <cell r="K323">
            <v>0</v>
          </cell>
          <cell r="L323">
            <v>0</v>
          </cell>
          <cell r="M323">
            <v>1</v>
          </cell>
          <cell r="N323">
            <v>10</v>
          </cell>
          <cell r="P323">
            <v>0.28000000000000003</v>
          </cell>
          <cell r="Q323">
            <v>3</v>
          </cell>
          <cell r="R323">
            <v>1</v>
          </cell>
          <cell r="S323">
            <v>6</v>
          </cell>
          <cell r="T323">
            <v>20</v>
          </cell>
          <cell r="V323">
            <v>3</v>
          </cell>
          <cell r="W323">
            <v>1</v>
          </cell>
          <cell r="X323">
            <v>3</v>
          </cell>
          <cell r="Y323">
            <v>0</v>
          </cell>
          <cell r="Z323">
            <v>0</v>
          </cell>
          <cell r="AB323">
            <v>7</v>
          </cell>
          <cell r="AD323">
            <v>0.19</v>
          </cell>
          <cell r="AF323">
            <v>3</v>
          </cell>
        </row>
        <row r="324">
          <cell r="C324" t="str">
            <v>E07000090</v>
          </cell>
          <cell r="D324" t="str">
            <v>Havant</v>
          </cell>
          <cell r="F324">
            <v>4</v>
          </cell>
          <cell r="G324">
            <v>50</v>
          </cell>
          <cell r="H324">
            <v>53</v>
          </cell>
          <cell r="I324">
            <v>0</v>
          </cell>
          <cell r="J324">
            <v>0</v>
          </cell>
          <cell r="K324">
            <v>0</v>
          </cell>
          <cell r="L324">
            <v>0</v>
          </cell>
          <cell r="M324">
            <v>0</v>
          </cell>
          <cell r="N324">
            <v>53</v>
          </cell>
          <cell r="P324">
            <v>1.06</v>
          </cell>
          <cell r="Q324">
            <v>9</v>
          </cell>
          <cell r="R324">
            <v>1</v>
          </cell>
          <cell r="S324">
            <v>36</v>
          </cell>
          <cell r="T324">
            <v>99</v>
          </cell>
          <cell r="V324">
            <v>2</v>
          </cell>
          <cell r="W324">
            <v>0</v>
          </cell>
          <cell r="X324">
            <v>0</v>
          </cell>
          <cell r="Y324">
            <v>2</v>
          </cell>
          <cell r="Z324">
            <v>4</v>
          </cell>
          <cell r="AB324">
            <v>8</v>
          </cell>
          <cell r="AD324">
            <v>0.16</v>
          </cell>
          <cell r="AF324">
            <v>0</v>
          </cell>
        </row>
        <row r="325">
          <cell r="C325" t="str">
            <v>E07000091</v>
          </cell>
          <cell r="D325" t="str">
            <v>New Forest</v>
          </cell>
          <cell r="F325">
            <v>4</v>
          </cell>
          <cell r="G325">
            <v>76</v>
          </cell>
          <cell r="H325">
            <v>44</v>
          </cell>
          <cell r="I325">
            <v>0</v>
          </cell>
          <cell r="J325">
            <v>0</v>
          </cell>
          <cell r="K325">
            <v>0</v>
          </cell>
          <cell r="L325">
            <v>0</v>
          </cell>
          <cell r="M325">
            <v>0</v>
          </cell>
          <cell r="N325">
            <v>44</v>
          </cell>
          <cell r="P325">
            <v>0.57999999999999996</v>
          </cell>
          <cell r="Q325">
            <v>23</v>
          </cell>
          <cell r="R325">
            <v>19</v>
          </cell>
          <cell r="S325">
            <v>32</v>
          </cell>
          <cell r="T325">
            <v>118</v>
          </cell>
          <cell r="V325">
            <v>10</v>
          </cell>
          <cell r="W325">
            <v>5</v>
          </cell>
          <cell r="X325">
            <v>37</v>
          </cell>
          <cell r="Y325">
            <v>97</v>
          </cell>
          <cell r="Z325">
            <v>0</v>
          </cell>
          <cell r="AB325">
            <v>149</v>
          </cell>
          <cell r="AD325">
            <v>1.96</v>
          </cell>
          <cell r="AF325">
            <v>0</v>
          </cell>
        </row>
        <row r="326">
          <cell r="C326" t="str">
            <v>E07000092</v>
          </cell>
          <cell r="D326" t="str">
            <v>Rushmoor</v>
          </cell>
          <cell r="F326">
            <v>4</v>
          </cell>
          <cell r="G326">
            <v>36</v>
          </cell>
          <cell r="H326">
            <v>26</v>
          </cell>
          <cell r="I326">
            <v>1</v>
          </cell>
          <cell r="J326">
            <v>2</v>
          </cell>
          <cell r="K326">
            <v>1</v>
          </cell>
          <cell r="L326">
            <v>0</v>
          </cell>
          <cell r="M326">
            <v>0</v>
          </cell>
          <cell r="N326">
            <v>30</v>
          </cell>
          <cell r="P326">
            <v>0.83</v>
          </cell>
          <cell r="Q326">
            <v>10</v>
          </cell>
          <cell r="R326">
            <v>5</v>
          </cell>
          <cell r="S326">
            <v>17</v>
          </cell>
          <cell r="T326">
            <v>62</v>
          </cell>
          <cell r="V326">
            <v>8</v>
          </cell>
          <cell r="W326">
            <v>9</v>
          </cell>
          <cell r="X326">
            <v>8</v>
          </cell>
          <cell r="Y326">
            <v>0</v>
          </cell>
          <cell r="Z326">
            <v>1</v>
          </cell>
          <cell r="AB326">
            <v>26</v>
          </cell>
          <cell r="AD326">
            <v>0.72</v>
          </cell>
          <cell r="AF326">
            <v>5</v>
          </cell>
        </row>
        <row r="327">
          <cell r="C327" t="str">
            <v>E07000093</v>
          </cell>
          <cell r="D327" t="str">
            <v>Test Valley</v>
          </cell>
          <cell r="F327">
            <v>4</v>
          </cell>
          <cell r="G327">
            <v>47</v>
          </cell>
          <cell r="H327">
            <v>44</v>
          </cell>
          <cell r="I327">
            <v>1</v>
          </cell>
          <cell r="J327">
            <v>1</v>
          </cell>
          <cell r="K327">
            <v>0</v>
          </cell>
          <cell r="L327">
            <v>0</v>
          </cell>
          <cell r="M327">
            <v>0</v>
          </cell>
          <cell r="N327">
            <v>46</v>
          </cell>
          <cell r="P327">
            <v>0.98</v>
          </cell>
          <cell r="Q327">
            <v>2</v>
          </cell>
          <cell r="R327">
            <v>24</v>
          </cell>
          <cell r="S327">
            <v>9</v>
          </cell>
          <cell r="T327">
            <v>81</v>
          </cell>
          <cell r="V327">
            <v>11</v>
          </cell>
          <cell r="W327">
            <v>6</v>
          </cell>
          <cell r="X327">
            <v>19</v>
          </cell>
          <cell r="Y327">
            <v>22</v>
          </cell>
          <cell r="Z327">
            <v>0</v>
          </cell>
          <cell r="AB327">
            <v>58</v>
          </cell>
          <cell r="AD327">
            <v>1.23</v>
          </cell>
          <cell r="AF327">
            <v>0</v>
          </cell>
        </row>
        <row r="328">
          <cell r="C328" t="str">
            <v>E07000094</v>
          </cell>
          <cell r="D328" t="str">
            <v>Winchester</v>
          </cell>
          <cell r="F328">
            <v>4</v>
          </cell>
          <cell r="G328">
            <v>45</v>
          </cell>
          <cell r="H328">
            <v>25</v>
          </cell>
          <cell r="I328">
            <v>0</v>
          </cell>
          <cell r="J328">
            <v>1</v>
          </cell>
          <cell r="K328">
            <v>0</v>
          </cell>
          <cell r="L328">
            <v>0</v>
          </cell>
          <cell r="M328">
            <v>11</v>
          </cell>
          <cell r="N328">
            <v>37</v>
          </cell>
          <cell r="P328">
            <v>0.82</v>
          </cell>
          <cell r="Q328">
            <v>3</v>
          </cell>
          <cell r="R328">
            <v>4</v>
          </cell>
          <cell r="S328">
            <v>8</v>
          </cell>
          <cell r="T328">
            <v>52</v>
          </cell>
          <cell r="V328">
            <v>12</v>
          </cell>
          <cell r="W328">
            <v>21</v>
          </cell>
          <cell r="X328">
            <v>7</v>
          </cell>
          <cell r="Y328">
            <v>0</v>
          </cell>
          <cell r="Z328">
            <v>0</v>
          </cell>
          <cell r="AB328">
            <v>40</v>
          </cell>
          <cell r="AD328">
            <v>0.89</v>
          </cell>
          <cell r="AF328">
            <v>0</v>
          </cell>
        </row>
        <row r="329">
          <cell r="C329" t="str">
            <v>E10000016</v>
          </cell>
          <cell r="D329" t="str">
            <v>Kent</v>
          </cell>
        </row>
        <row r="330">
          <cell r="C330" t="str">
            <v>E07000105</v>
          </cell>
          <cell r="D330" t="str">
            <v>Ashford</v>
          </cell>
          <cell r="F330">
            <v>4</v>
          </cell>
          <cell r="G330">
            <v>46</v>
          </cell>
          <cell r="H330">
            <v>152</v>
          </cell>
          <cell r="I330">
            <v>3</v>
          </cell>
          <cell r="J330">
            <v>4</v>
          </cell>
          <cell r="K330">
            <v>1</v>
          </cell>
          <cell r="L330">
            <v>1</v>
          </cell>
          <cell r="M330">
            <v>0</v>
          </cell>
          <cell r="N330">
            <v>161</v>
          </cell>
          <cell r="P330">
            <v>3.5</v>
          </cell>
          <cell r="Q330">
            <v>9</v>
          </cell>
          <cell r="R330">
            <v>19</v>
          </cell>
          <cell r="S330">
            <v>85</v>
          </cell>
          <cell r="T330">
            <v>274</v>
          </cell>
          <cell r="V330">
            <v>20</v>
          </cell>
          <cell r="W330">
            <v>0</v>
          </cell>
          <cell r="X330">
            <v>13</v>
          </cell>
          <cell r="Y330">
            <v>69</v>
          </cell>
          <cell r="Z330">
            <v>0</v>
          </cell>
          <cell r="AB330">
            <v>102</v>
          </cell>
          <cell r="AD330">
            <v>2.2200000000000002</v>
          </cell>
          <cell r="AF330">
            <v>0</v>
          </cell>
        </row>
        <row r="331">
          <cell r="C331" t="str">
            <v>E07000106</v>
          </cell>
          <cell r="D331" t="str">
            <v>Canterbury</v>
          </cell>
          <cell r="F331">
            <v>4</v>
          </cell>
          <cell r="G331">
            <v>61</v>
          </cell>
          <cell r="H331">
            <v>65</v>
          </cell>
          <cell r="I331">
            <v>6</v>
          </cell>
          <cell r="J331">
            <v>0</v>
          </cell>
          <cell r="K331">
            <v>1</v>
          </cell>
          <cell r="L331">
            <v>0</v>
          </cell>
          <cell r="M331">
            <v>7</v>
          </cell>
          <cell r="N331">
            <v>79</v>
          </cell>
          <cell r="P331">
            <v>1.3</v>
          </cell>
          <cell r="Q331">
            <v>34</v>
          </cell>
          <cell r="R331">
            <v>364</v>
          </cell>
          <cell r="S331">
            <v>396</v>
          </cell>
          <cell r="T331">
            <v>873</v>
          </cell>
          <cell r="V331">
            <v>1</v>
          </cell>
          <cell r="W331">
            <v>27</v>
          </cell>
          <cell r="X331">
            <v>11</v>
          </cell>
          <cell r="Y331">
            <v>5</v>
          </cell>
          <cell r="Z331">
            <v>0</v>
          </cell>
          <cell r="AB331">
            <v>44</v>
          </cell>
          <cell r="AD331">
            <v>0.72</v>
          </cell>
          <cell r="AF331">
            <v>0</v>
          </cell>
        </row>
        <row r="332">
          <cell r="C332" t="str">
            <v>E07000107</v>
          </cell>
          <cell r="D332" t="str">
            <v>Dartford</v>
          </cell>
          <cell r="F332">
            <v>4</v>
          </cell>
          <cell r="G332">
            <v>39</v>
          </cell>
          <cell r="H332">
            <v>63</v>
          </cell>
          <cell r="I332">
            <v>7</v>
          </cell>
          <cell r="J332">
            <v>1</v>
          </cell>
          <cell r="K332">
            <v>3</v>
          </cell>
          <cell r="L332">
            <v>2</v>
          </cell>
          <cell r="M332">
            <v>1</v>
          </cell>
          <cell r="N332">
            <v>77</v>
          </cell>
          <cell r="P332">
            <v>1.97</v>
          </cell>
          <cell r="Q332">
            <v>21</v>
          </cell>
          <cell r="R332">
            <v>14</v>
          </cell>
          <cell r="S332">
            <v>20</v>
          </cell>
          <cell r="T332">
            <v>132</v>
          </cell>
          <cell r="V332">
            <v>6</v>
          </cell>
          <cell r="W332">
            <v>0</v>
          </cell>
          <cell r="X332">
            <v>18</v>
          </cell>
          <cell r="Y332">
            <v>0</v>
          </cell>
          <cell r="Z332">
            <v>58</v>
          </cell>
          <cell r="AB332">
            <v>82</v>
          </cell>
          <cell r="AD332">
            <v>2.1</v>
          </cell>
          <cell r="AF332" t="str">
            <v>--</v>
          </cell>
        </row>
        <row r="333">
          <cell r="C333" t="str">
            <v>E07000108</v>
          </cell>
          <cell r="D333" t="str">
            <v>Dover</v>
          </cell>
          <cell r="F333">
            <v>4</v>
          </cell>
          <cell r="G333">
            <v>46</v>
          </cell>
          <cell r="H333">
            <v>64</v>
          </cell>
          <cell r="I333">
            <v>0</v>
          </cell>
          <cell r="J333">
            <v>1</v>
          </cell>
          <cell r="K333">
            <v>0</v>
          </cell>
          <cell r="L333">
            <v>0</v>
          </cell>
          <cell r="M333">
            <v>0</v>
          </cell>
          <cell r="N333">
            <v>65</v>
          </cell>
          <cell r="P333">
            <v>1.41</v>
          </cell>
          <cell r="Q333">
            <v>9</v>
          </cell>
          <cell r="R333">
            <v>10</v>
          </cell>
          <cell r="S333">
            <v>65</v>
          </cell>
          <cell r="T333">
            <v>149</v>
          </cell>
          <cell r="V333">
            <v>17</v>
          </cell>
          <cell r="W333">
            <v>0</v>
          </cell>
          <cell r="X333">
            <v>9</v>
          </cell>
          <cell r="Y333">
            <v>3</v>
          </cell>
          <cell r="Z333">
            <v>0</v>
          </cell>
          <cell r="AB333">
            <v>29</v>
          </cell>
          <cell r="AD333">
            <v>0.63</v>
          </cell>
          <cell r="AF333">
            <v>0</v>
          </cell>
        </row>
        <row r="334">
          <cell r="C334" t="str">
            <v>E07000109</v>
          </cell>
          <cell r="D334" t="str">
            <v>Gravesham</v>
          </cell>
          <cell r="F334">
            <v>4</v>
          </cell>
          <cell r="G334">
            <v>40</v>
          </cell>
          <cell r="H334">
            <v>37</v>
          </cell>
          <cell r="I334">
            <v>3</v>
          </cell>
          <cell r="J334">
            <v>3</v>
          </cell>
          <cell r="K334">
            <v>1</v>
          </cell>
          <cell r="L334">
            <v>0</v>
          </cell>
          <cell r="M334">
            <v>9</v>
          </cell>
          <cell r="N334">
            <v>53</v>
          </cell>
          <cell r="P334">
            <v>1.32</v>
          </cell>
          <cell r="Q334">
            <v>23</v>
          </cell>
          <cell r="R334">
            <v>6</v>
          </cell>
          <cell r="S334">
            <v>10</v>
          </cell>
          <cell r="T334">
            <v>92</v>
          </cell>
          <cell r="V334">
            <v>0</v>
          </cell>
          <cell r="W334">
            <v>0</v>
          </cell>
          <cell r="X334">
            <v>39</v>
          </cell>
          <cell r="Y334">
            <v>0</v>
          </cell>
          <cell r="Z334">
            <v>0</v>
          </cell>
          <cell r="AB334">
            <v>39</v>
          </cell>
          <cell r="AD334">
            <v>0.98</v>
          </cell>
          <cell r="AF334">
            <v>0</v>
          </cell>
        </row>
        <row r="335">
          <cell r="C335" t="str">
            <v>E07000110</v>
          </cell>
          <cell r="D335" t="str">
            <v>Maidstone</v>
          </cell>
          <cell r="F335">
            <v>4</v>
          </cell>
          <cell r="G335">
            <v>61</v>
          </cell>
          <cell r="H335">
            <v>180</v>
          </cell>
          <cell r="I335">
            <v>2</v>
          </cell>
          <cell r="J335">
            <v>3</v>
          </cell>
          <cell r="K335">
            <v>1</v>
          </cell>
          <cell r="L335">
            <v>1</v>
          </cell>
          <cell r="M335">
            <v>2</v>
          </cell>
          <cell r="N335">
            <v>189</v>
          </cell>
          <cell r="P335">
            <v>3.1</v>
          </cell>
          <cell r="Q335">
            <v>25</v>
          </cell>
          <cell r="R335">
            <v>28</v>
          </cell>
          <cell r="S335">
            <v>29</v>
          </cell>
          <cell r="T335">
            <v>271</v>
          </cell>
          <cell r="V335">
            <v>23</v>
          </cell>
          <cell r="W335">
            <v>2</v>
          </cell>
          <cell r="X335">
            <v>6</v>
          </cell>
          <cell r="Y335">
            <v>0</v>
          </cell>
          <cell r="Z335">
            <v>18</v>
          </cell>
          <cell r="AB335">
            <v>49</v>
          </cell>
          <cell r="AD335">
            <v>0.8</v>
          </cell>
          <cell r="AF335">
            <v>0</v>
          </cell>
        </row>
        <row r="336">
          <cell r="C336" t="str">
            <v>E07000111</v>
          </cell>
          <cell r="D336" t="str">
            <v>Sevenoaks</v>
          </cell>
          <cell r="F336">
            <v>4</v>
          </cell>
          <cell r="G336">
            <v>46</v>
          </cell>
          <cell r="H336">
            <v>39</v>
          </cell>
          <cell r="I336">
            <v>0</v>
          </cell>
          <cell r="J336">
            <v>2</v>
          </cell>
          <cell r="K336">
            <v>0</v>
          </cell>
          <cell r="L336">
            <v>0</v>
          </cell>
          <cell r="M336">
            <v>1</v>
          </cell>
          <cell r="N336">
            <v>42</v>
          </cell>
          <cell r="P336">
            <v>0.91</v>
          </cell>
          <cell r="Q336">
            <v>7</v>
          </cell>
          <cell r="R336">
            <v>8</v>
          </cell>
          <cell r="S336">
            <v>21</v>
          </cell>
          <cell r="T336">
            <v>78</v>
          </cell>
          <cell r="V336">
            <v>5</v>
          </cell>
          <cell r="W336">
            <v>0</v>
          </cell>
          <cell r="X336">
            <v>5</v>
          </cell>
          <cell r="Y336">
            <v>0</v>
          </cell>
          <cell r="Z336">
            <v>7</v>
          </cell>
          <cell r="AB336">
            <v>17</v>
          </cell>
          <cell r="AD336">
            <v>0.37</v>
          </cell>
          <cell r="AF336">
            <v>15</v>
          </cell>
        </row>
        <row r="337">
          <cell r="C337" t="str">
            <v>E07000112</v>
          </cell>
          <cell r="D337" t="str">
            <v>Shepway</v>
          </cell>
          <cell r="F337">
            <v>4</v>
          </cell>
          <cell r="G337">
            <v>44</v>
          </cell>
          <cell r="H337">
            <v>54</v>
          </cell>
          <cell r="I337">
            <v>0</v>
          </cell>
          <cell r="J337">
            <v>0</v>
          </cell>
          <cell r="K337">
            <v>0</v>
          </cell>
          <cell r="L337">
            <v>0</v>
          </cell>
          <cell r="M337">
            <v>1</v>
          </cell>
          <cell r="N337">
            <v>55</v>
          </cell>
          <cell r="P337">
            <v>1.25</v>
          </cell>
          <cell r="Q337">
            <v>37</v>
          </cell>
          <cell r="R337">
            <v>14</v>
          </cell>
          <cell r="S337">
            <v>69</v>
          </cell>
          <cell r="T337">
            <v>175</v>
          </cell>
          <cell r="V337">
            <v>13</v>
          </cell>
          <cell r="W337">
            <v>0</v>
          </cell>
          <cell r="X337">
            <v>2</v>
          </cell>
          <cell r="Y337">
            <v>23</v>
          </cell>
          <cell r="Z337">
            <v>0</v>
          </cell>
          <cell r="AB337">
            <v>38</v>
          </cell>
          <cell r="AD337">
            <v>0.86</v>
          </cell>
          <cell r="AF337">
            <v>0</v>
          </cell>
        </row>
        <row r="338">
          <cell r="C338" t="str">
            <v>E07000113</v>
          </cell>
          <cell r="D338" t="str">
            <v>Swale</v>
          </cell>
          <cell r="F338">
            <v>4</v>
          </cell>
          <cell r="G338">
            <v>53</v>
          </cell>
          <cell r="H338">
            <v>36</v>
          </cell>
          <cell r="I338">
            <v>0</v>
          </cell>
          <cell r="J338">
            <v>0</v>
          </cell>
          <cell r="K338">
            <v>0</v>
          </cell>
          <cell r="L338">
            <v>0</v>
          </cell>
          <cell r="M338">
            <v>1</v>
          </cell>
          <cell r="N338">
            <v>37</v>
          </cell>
          <cell r="P338">
            <v>0.7</v>
          </cell>
          <cell r="Q338">
            <v>6</v>
          </cell>
          <cell r="R338">
            <v>8</v>
          </cell>
          <cell r="S338">
            <v>30</v>
          </cell>
          <cell r="T338">
            <v>81</v>
          </cell>
          <cell r="V338">
            <v>13</v>
          </cell>
          <cell r="W338">
            <v>14</v>
          </cell>
          <cell r="X338">
            <v>8</v>
          </cell>
          <cell r="Y338">
            <v>13</v>
          </cell>
          <cell r="Z338">
            <v>3</v>
          </cell>
          <cell r="AB338">
            <v>51</v>
          </cell>
          <cell r="AD338">
            <v>0.96</v>
          </cell>
          <cell r="AF338">
            <v>0</v>
          </cell>
        </row>
        <row r="339">
          <cell r="C339" t="str">
            <v>E07000114</v>
          </cell>
          <cell r="D339" t="str">
            <v>Thanet</v>
          </cell>
          <cell r="F339">
            <v>4</v>
          </cell>
          <cell r="G339">
            <v>58</v>
          </cell>
          <cell r="H339">
            <v>138</v>
          </cell>
          <cell r="I339">
            <v>2</v>
          </cell>
          <cell r="J339">
            <v>1</v>
          </cell>
          <cell r="K339">
            <v>4</v>
          </cell>
          <cell r="L339">
            <v>0</v>
          </cell>
          <cell r="M339">
            <v>0</v>
          </cell>
          <cell r="N339">
            <v>145</v>
          </cell>
          <cell r="P339">
            <v>2.5</v>
          </cell>
          <cell r="Q339">
            <v>18</v>
          </cell>
          <cell r="R339">
            <v>26</v>
          </cell>
          <cell r="S339">
            <v>95</v>
          </cell>
          <cell r="T339">
            <v>284</v>
          </cell>
          <cell r="V339">
            <v>31</v>
          </cell>
          <cell r="W339">
            <v>1</v>
          </cell>
          <cell r="X339">
            <v>3</v>
          </cell>
          <cell r="Y339">
            <v>9</v>
          </cell>
          <cell r="Z339">
            <v>0</v>
          </cell>
          <cell r="AB339">
            <v>44</v>
          </cell>
          <cell r="AD339">
            <v>0.76</v>
          </cell>
          <cell r="AF339">
            <v>13</v>
          </cell>
        </row>
        <row r="340">
          <cell r="C340" t="str">
            <v>E07000115</v>
          </cell>
          <cell r="D340" t="str">
            <v>Tonbridge and Malling</v>
          </cell>
          <cell r="F340">
            <v>4</v>
          </cell>
          <cell r="G340">
            <v>47</v>
          </cell>
          <cell r="H340">
            <v>31</v>
          </cell>
          <cell r="I340">
            <v>0</v>
          </cell>
          <cell r="J340">
            <v>1</v>
          </cell>
          <cell r="K340">
            <v>0</v>
          </cell>
          <cell r="L340">
            <v>0</v>
          </cell>
          <cell r="M340">
            <v>9</v>
          </cell>
          <cell r="N340">
            <v>41</v>
          </cell>
          <cell r="P340">
            <v>0.87</v>
          </cell>
          <cell r="Q340">
            <v>10</v>
          </cell>
          <cell r="R340">
            <v>3</v>
          </cell>
          <cell r="S340">
            <v>7</v>
          </cell>
          <cell r="T340">
            <v>61</v>
          </cell>
          <cell r="V340">
            <v>0</v>
          </cell>
          <cell r="W340">
            <v>0</v>
          </cell>
          <cell r="X340">
            <v>8</v>
          </cell>
          <cell r="Y340">
            <v>0</v>
          </cell>
          <cell r="Z340">
            <v>5</v>
          </cell>
          <cell r="AB340">
            <v>13</v>
          </cell>
          <cell r="AD340">
            <v>0.28000000000000003</v>
          </cell>
          <cell r="AF340">
            <v>0</v>
          </cell>
        </row>
        <row r="341">
          <cell r="C341" t="str">
            <v>E07000116</v>
          </cell>
          <cell r="D341" t="str">
            <v>Tunbridge Wells</v>
          </cell>
          <cell r="F341">
            <v>4</v>
          </cell>
          <cell r="G341">
            <v>45</v>
          </cell>
          <cell r="H341">
            <v>19</v>
          </cell>
          <cell r="I341">
            <v>0</v>
          </cell>
          <cell r="J341">
            <v>1</v>
          </cell>
          <cell r="K341">
            <v>0</v>
          </cell>
          <cell r="L341">
            <v>1</v>
          </cell>
          <cell r="M341">
            <v>0</v>
          </cell>
          <cell r="N341">
            <v>21</v>
          </cell>
          <cell r="P341">
            <v>0.47</v>
          </cell>
          <cell r="Q341">
            <v>4</v>
          </cell>
          <cell r="R341">
            <v>9</v>
          </cell>
          <cell r="S341">
            <v>18</v>
          </cell>
          <cell r="T341">
            <v>52</v>
          </cell>
          <cell r="V341">
            <v>5</v>
          </cell>
          <cell r="W341">
            <v>0</v>
          </cell>
          <cell r="X341">
            <v>20</v>
          </cell>
          <cell r="Y341">
            <v>0</v>
          </cell>
          <cell r="Z341">
            <v>5</v>
          </cell>
          <cell r="AB341">
            <v>30</v>
          </cell>
          <cell r="AD341">
            <v>0.67</v>
          </cell>
          <cell r="AF341">
            <v>0</v>
          </cell>
        </row>
        <row r="342">
          <cell r="C342" t="str">
            <v>E10000025</v>
          </cell>
          <cell r="D342" t="str">
            <v>Oxfordshire</v>
          </cell>
        </row>
        <row r="343">
          <cell r="C343" t="str">
            <v>E07000177</v>
          </cell>
          <cell r="D343" t="str">
            <v>Cherwell</v>
          </cell>
          <cell r="F343">
            <v>4</v>
          </cell>
          <cell r="G343">
            <v>57</v>
          </cell>
          <cell r="H343">
            <v>54</v>
          </cell>
          <cell r="I343">
            <v>2</v>
          </cell>
          <cell r="J343">
            <v>0</v>
          </cell>
          <cell r="K343">
            <v>2</v>
          </cell>
          <cell r="L343">
            <v>1</v>
          </cell>
          <cell r="M343">
            <v>3</v>
          </cell>
          <cell r="N343">
            <v>62</v>
          </cell>
          <cell r="P343">
            <v>1.0900000000000001</v>
          </cell>
          <cell r="Q343">
            <v>27</v>
          </cell>
          <cell r="R343">
            <v>10</v>
          </cell>
          <cell r="S343">
            <v>34</v>
          </cell>
          <cell r="T343">
            <v>133</v>
          </cell>
          <cell r="V343">
            <v>3</v>
          </cell>
          <cell r="W343">
            <v>0</v>
          </cell>
          <cell r="X343">
            <v>24</v>
          </cell>
          <cell r="Y343">
            <v>0</v>
          </cell>
          <cell r="Z343">
            <v>0</v>
          </cell>
          <cell r="AB343">
            <v>27</v>
          </cell>
          <cell r="AD343">
            <v>0.47</v>
          </cell>
          <cell r="AF343">
            <v>2</v>
          </cell>
        </row>
        <row r="344">
          <cell r="C344" t="str">
            <v>E07000178</v>
          </cell>
          <cell r="D344" t="str">
            <v>Oxford</v>
          </cell>
          <cell r="F344">
            <v>4</v>
          </cell>
          <cell r="G344">
            <v>54</v>
          </cell>
          <cell r="H344">
            <v>67</v>
          </cell>
          <cell r="I344">
            <v>13</v>
          </cell>
          <cell r="J344">
            <v>6</v>
          </cell>
          <cell r="K344">
            <v>6</v>
          </cell>
          <cell r="L344">
            <v>1</v>
          </cell>
          <cell r="M344">
            <v>27</v>
          </cell>
          <cell r="N344">
            <v>120</v>
          </cell>
          <cell r="P344">
            <v>2.2200000000000002</v>
          </cell>
          <cell r="Q344">
            <v>71</v>
          </cell>
          <cell r="R344">
            <v>29</v>
          </cell>
          <cell r="S344">
            <v>193</v>
          </cell>
          <cell r="T344">
            <v>413</v>
          </cell>
          <cell r="V344">
            <v>0</v>
          </cell>
          <cell r="W344">
            <v>0</v>
          </cell>
          <cell r="X344">
            <v>28</v>
          </cell>
          <cell r="Y344">
            <v>101</v>
          </cell>
          <cell r="Z344">
            <v>0</v>
          </cell>
          <cell r="AB344">
            <v>129</v>
          </cell>
          <cell r="AD344">
            <v>2.39</v>
          </cell>
          <cell r="AF344">
            <v>8</v>
          </cell>
        </row>
        <row r="345">
          <cell r="C345" t="str">
            <v>E07000179</v>
          </cell>
          <cell r="D345" t="str">
            <v>South Oxfordshire</v>
          </cell>
          <cell r="F345">
            <v>4</v>
          </cell>
          <cell r="G345">
            <v>54</v>
          </cell>
          <cell r="H345">
            <v>17</v>
          </cell>
          <cell r="I345">
            <v>0</v>
          </cell>
          <cell r="J345">
            <v>1</v>
          </cell>
          <cell r="K345">
            <v>1</v>
          </cell>
          <cell r="L345">
            <v>1</v>
          </cell>
          <cell r="M345">
            <v>3</v>
          </cell>
          <cell r="N345">
            <v>23</v>
          </cell>
          <cell r="P345">
            <v>0.43</v>
          </cell>
          <cell r="Q345">
            <v>8</v>
          </cell>
          <cell r="R345">
            <v>1</v>
          </cell>
          <cell r="S345">
            <v>20</v>
          </cell>
          <cell r="T345">
            <v>52</v>
          </cell>
          <cell r="V345">
            <v>1</v>
          </cell>
          <cell r="W345">
            <v>0</v>
          </cell>
          <cell r="X345">
            <v>7</v>
          </cell>
          <cell r="Y345">
            <v>0</v>
          </cell>
          <cell r="Z345">
            <v>4</v>
          </cell>
          <cell r="AB345">
            <v>12</v>
          </cell>
          <cell r="AD345">
            <v>0.22</v>
          </cell>
          <cell r="AF345">
            <v>2</v>
          </cell>
        </row>
        <row r="346">
          <cell r="C346" t="str">
            <v>E07000180</v>
          </cell>
          <cell r="D346" t="str">
            <v>Vale of White Horse</v>
          </cell>
          <cell r="F346">
            <v>4</v>
          </cell>
          <cell r="G346">
            <v>47</v>
          </cell>
          <cell r="H346">
            <v>45</v>
          </cell>
          <cell r="I346">
            <v>7</v>
          </cell>
          <cell r="J346">
            <v>0</v>
          </cell>
          <cell r="K346">
            <v>1</v>
          </cell>
          <cell r="L346">
            <v>0</v>
          </cell>
          <cell r="M346">
            <v>0</v>
          </cell>
          <cell r="N346">
            <v>53</v>
          </cell>
          <cell r="P346">
            <v>1.1299999999999999</v>
          </cell>
          <cell r="Q346">
            <v>11</v>
          </cell>
          <cell r="R346">
            <v>4</v>
          </cell>
          <cell r="S346">
            <v>16</v>
          </cell>
          <cell r="T346">
            <v>84</v>
          </cell>
          <cell r="V346">
            <v>2</v>
          </cell>
          <cell r="W346">
            <v>9</v>
          </cell>
          <cell r="X346">
            <v>13</v>
          </cell>
          <cell r="Y346">
            <v>0</v>
          </cell>
          <cell r="Z346">
            <v>1</v>
          </cell>
          <cell r="AB346">
            <v>25</v>
          </cell>
          <cell r="AD346">
            <v>0.53</v>
          </cell>
          <cell r="AF346">
            <v>2</v>
          </cell>
        </row>
        <row r="347">
          <cell r="C347" t="str">
            <v>E07000181</v>
          </cell>
          <cell r="D347" t="str">
            <v>West Oxfordshire</v>
          </cell>
          <cell r="F347">
            <v>4</v>
          </cell>
          <cell r="G347">
            <v>42</v>
          </cell>
          <cell r="H347">
            <v>18</v>
          </cell>
          <cell r="I347">
            <v>0</v>
          </cell>
          <cell r="J347">
            <v>0</v>
          </cell>
          <cell r="K347">
            <v>0</v>
          </cell>
          <cell r="L347">
            <v>0</v>
          </cell>
          <cell r="M347">
            <v>0</v>
          </cell>
          <cell r="N347">
            <v>18</v>
          </cell>
          <cell r="P347">
            <v>0.43</v>
          </cell>
          <cell r="Q347">
            <v>11</v>
          </cell>
          <cell r="R347">
            <v>6</v>
          </cell>
          <cell r="S347">
            <v>2</v>
          </cell>
          <cell r="T347">
            <v>37</v>
          </cell>
          <cell r="V347">
            <v>0</v>
          </cell>
          <cell r="W347">
            <v>0</v>
          </cell>
          <cell r="X347">
            <v>3</v>
          </cell>
          <cell r="Y347">
            <v>0</v>
          </cell>
          <cell r="Z347">
            <v>4</v>
          </cell>
          <cell r="AB347">
            <v>7</v>
          </cell>
          <cell r="AD347">
            <v>0.17</v>
          </cell>
          <cell r="AF347">
            <v>1</v>
          </cell>
        </row>
        <row r="348">
          <cell r="C348" t="str">
            <v>E10000030</v>
          </cell>
          <cell r="D348" t="str">
            <v>Surrey</v>
          </cell>
        </row>
        <row r="349">
          <cell r="C349" t="str">
            <v>E07000207</v>
          </cell>
          <cell r="D349" t="str">
            <v>Elmbridge</v>
          </cell>
          <cell r="F349">
            <v>4</v>
          </cell>
          <cell r="G349">
            <v>54</v>
          </cell>
          <cell r="H349">
            <v>16</v>
          </cell>
          <cell r="I349">
            <v>0</v>
          </cell>
          <cell r="J349">
            <v>0</v>
          </cell>
          <cell r="K349">
            <v>0</v>
          </cell>
          <cell r="L349">
            <v>0</v>
          </cell>
          <cell r="M349">
            <v>0</v>
          </cell>
          <cell r="N349">
            <v>16</v>
          </cell>
          <cell r="P349">
            <v>0.3</v>
          </cell>
          <cell r="Q349">
            <v>6</v>
          </cell>
          <cell r="R349">
            <v>31</v>
          </cell>
          <cell r="S349">
            <v>29</v>
          </cell>
          <cell r="T349">
            <v>82</v>
          </cell>
          <cell r="V349">
            <v>3</v>
          </cell>
          <cell r="W349">
            <v>0</v>
          </cell>
          <cell r="X349">
            <v>15</v>
          </cell>
          <cell r="Y349">
            <v>0</v>
          </cell>
          <cell r="Z349">
            <v>5</v>
          </cell>
          <cell r="AB349">
            <v>23</v>
          </cell>
          <cell r="AD349">
            <v>0.43</v>
          </cell>
          <cell r="AF349">
            <v>0</v>
          </cell>
        </row>
        <row r="350">
          <cell r="C350" t="str">
            <v>E07000208</v>
          </cell>
          <cell r="D350" t="str">
            <v>Epsom and Ewell</v>
          </cell>
          <cell r="F350">
            <v>4</v>
          </cell>
          <cell r="G350">
            <v>29</v>
          </cell>
          <cell r="H350">
            <v>7</v>
          </cell>
          <cell r="I350">
            <v>0</v>
          </cell>
          <cell r="J350">
            <v>0</v>
          </cell>
          <cell r="K350">
            <v>0</v>
          </cell>
          <cell r="L350">
            <v>0</v>
          </cell>
          <cell r="M350">
            <v>0</v>
          </cell>
          <cell r="N350">
            <v>7</v>
          </cell>
          <cell r="P350">
            <v>0.24</v>
          </cell>
          <cell r="Q350">
            <v>1</v>
          </cell>
          <cell r="R350">
            <v>6</v>
          </cell>
          <cell r="S350">
            <v>24</v>
          </cell>
          <cell r="T350">
            <v>38</v>
          </cell>
          <cell r="V350">
            <v>19</v>
          </cell>
          <cell r="W350">
            <v>0</v>
          </cell>
          <cell r="X350">
            <v>4</v>
          </cell>
          <cell r="Y350">
            <v>0</v>
          </cell>
          <cell r="Z350">
            <v>14</v>
          </cell>
          <cell r="AB350">
            <v>37</v>
          </cell>
          <cell r="AD350">
            <v>1.28</v>
          </cell>
          <cell r="AF350">
            <v>0</v>
          </cell>
        </row>
        <row r="351">
          <cell r="C351" t="str">
            <v>E07000209</v>
          </cell>
          <cell r="D351" t="str">
            <v>Guildford</v>
          </cell>
          <cell r="F351">
            <v>4</v>
          </cell>
          <cell r="G351">
            <v>54</v>
          </cell>
          <cell r="H351">
            <v>17</v>
          </cell>
          <cell r="I351">
            <v>0</v>
          </cell>
          <cell r="J351">
            <v>0</v>
          </cell>
          <cell r="K351">
            <v>1</v>
          </cell>
          <cell r="L351">
            <v>0</v>
          </cell>
          <cell r="M351">
            <v>0</v>
          </cell>
          <cell r="N351">
            <v>18</v>
          </cell>
          <cell r="P351">
            <v>0.33</v>
          </cell>
          <cell r="Q351">
            <v>10</v>
          </cell>
          <cell r="R351">
            <v>5</v>
          </cell>
          <cell r="S351">
            <v>23</v>
          </cell>
          <cell r="T351">
            <v>56</v>
          </cell>
          <cell r="V351">
            <v>6</v>
          </cell>
          <cell r="W351">
            <v>0</v>
          </cell>
          <cell r="X351">
            <v>20</v>
          </cell>
          <cell r="Y351">
            <v>0</v>
          </cell>
          <cell r="Z351">
            <v>1</v>
          </cell>
          <cell r="AB351">
            <v>27</v>
          </cell>
          <cell r="AD351">
            <v>0.5</v>
          </cell>
          <cell r="AF351">
            <v>1</v>
          </cell>
        </row>
        <row r="352">
          <cell r="C352" t="str">
            <v>E07000210</v>
          </cell>
          <cell r="D352" t="str">
            <v>Mole Valley</v>
          </cell>
          <cell r="F352">
            <v>4</v>
          </cell>
          <cell r="G352">
            <v>35</v>
          </cell>
          <cell r="H352">
            <v>19</v>
          </cell>
          <cell r="I352">
            <v>1</v>
          </cell>
          <cell r="J352">
            <v>4</v>
          </cell>
          <cell r="K352">
            <v>0</v>
          </cell>
          <cell r="L352">
            <v>0</v>
          </cell>
          <cell r="M352">
            <v>0</v>
          </cell>
          <cell r="N352">
            <v>24</v>
          </cell>
          <cell r="P352">
            <v>0.69</v>
          </cell>
          <cell r="Q352">
            <v>4</v>
          </cell>
          <cell r="R352">
            <v>6</v>
          </cell>
          <cell r="S352">
            <v>31</v>
          </cell>
          <cell r="T352">
            <v>65</v>
          </cell>
          <cell r="V352">
            <v>2</v>
          </cell>
          <cell r="W352">
            <v>0</v>
          </cell>
          <cell r="X352">
            <v>16</v>
          </cell>
          <cell r="Y352">
            <v>0</v>
          </cell>
          <cell r="Z352">
            <v>0</v>
          </cell>
          <cell r="AB352">
            <v>18</v>
          </cell>
          <cell r="AD352">
            <v>0.51</v>
          </cell>
          <cell r="AF352">
            <v>0</v>
          </cell>
        </row>
        <row r="353">
          <cell r="C353" t="str">
            <v>E07000211</v>
          </cell>
          <cell r="D353" t="str">
            <v>Reigate and Banstead</v>
          </cell>
          <cell r="F353">
            <v>4</v>
          </cell>
          <cell r="G353">
            <v>55</v>
          </cell>
          <cell r="H353">
            <v>51</v>
          </cell>
          <cell r="I353">
            <v>4</v>
          </cell>
          <cell r="J353">
            <v>2</v>
          </cell>
          <cell r="K353">
            <v>0</v>
          </cell>
          <cell r="L353">
            <v>0</v>
          </cell>
          <cell r="M353">
            <v>1</v>
          </cell>
          <cell r="N353">
            <v>58</v>
          </cell>
          <cell r="P353">
            <v>1.05</v>
          </cell>
          <cell r="Q353">
            <v>12</v>
          </cell>
          <cell r="R353">
            <v>20</v>
          </cell>
          <cell r="S353">
            <v>16</v>
          </cell>
          <cell r="T353">
            <v>106</v>
          </cell>
          <cell r="V353">
            <v>8</v>
          </cell>
          <cell r="W353">
            <v>16</v>
          </cell>
          <cell r="X353">
            <v>38</v>
          </cell>
          <cell r="Y353">
            <v>2</v>
          </cell>
          <cell r="Z353">
            <v>1</v>
          </cell>
          <cell r="AB353">
            <v>65</v>
          </cell>
          <cell r="AD353">
            <v>1.18</v>
          </cell>
          <cell r="AF353">
            <v>2</v>
          </cell>
        </row>
        <row r="354">
          <cell r="C354" t="str">
            <v>E07000212</v>
          </cell>
          <cell r="D354" t="str">
            <v>Runnymede</v>
          </cell>
          <cell r="F354">
            <v>4</v>
          </cell>
          <cell r="G354">
            <v>34</v>
          </cell>
          <cell r="H354">
            <v>65</v>
          </cell>
          <cell r="I354">
            <v>2</v>
          </cell>
          <cell r="J354">
            <v>2</v>
          </cell>
          <cell r="K354">
            <v>0</v>
          </cell>
          <cell r="L354">
            <v>5</v>
          </cell>
          <cell r="M354">
            <v>1</v>
          </cell>
          <cell r="N354">
            <v>75</v>
          </cell>
          <cell r="P354">
            <v>2.21</v>
          </cell>
          <cell r="Q354">
            <v>14</v>
          </cell>
          <cell r="R354">
            <v>13</v>
          </cell>
          <cell r="S354">
            <v>34</v>
          </cell>
          <cell r="T354">
            <v>136</v>
          </cell>
          <cell r="V354">
            <v>16</v>
          </cell>
          <cell r="W354">
            <v>20</v>
          </cell>
          <cell r="X354">
            <v>0</v>
          </cell>
          <cell r="Y354">
            <v>0</v>
          </cell>
          <cell r="Z354">
            <v>32</v>
          </cell>
          <cell r="AB354">
            <v>68</v>
          </cell>
          <cell r="AD354">
            <v>2</v>
          </cell>
          <cell r="AF354">
            <v>0</v>
          </cell>
        </row>
        <row r="355">
          <cell r="C355" t="str">
            <v>E07000213</v>
          </cell>
          <cell r="D355" t="str">
            <v>Spelthorne</v>
          </cell>
          <cell r="F355">
            <v>4</v>
          </cell>
          <cell r="G355">
            <v>39</v>
          </cell>
          <cell r="H355">
            <v>1</v>
          </cell>
          <cell r="I355">
            <v>2</v>
          </cell>
          <cell r="J355">
            <v>1</v>
          </cell>
          <cell r="K355">
            <v>0</v>
          </cell>
          <cell r="L355">
            <v>1</v>
          </cell>
          <cell r="M355">
            <v>2</v>
          </cell>
          <cell r="N355">
            <v>7</v>
          </cell>
          <cell r="P355">
            <v>0.18</v>
          </cell>
          <cell r="Q355">
            <v>13</v>
          </cell>
          <cell r="R355">
            <v>5</v>
          </cell>
          <cell r="S355">
            <v>2</v>
          </cell>
          <cell r="T355">
            <v>27</v>
          </cell>
          <cell r="V355">
            <v>8</v>
          </cell>
          <cell r="W355">
            <v>0</v>
          </cell>
          <cell r="X355">
            <v>5</v>
          </cell>
          <cell r="Y355">
            <v>0</v>
          </cell>
          <cell r="Z355">
            <v>11</v>
          </cell>
          <cell r="AB355">
            <v>24</v>
          </cell>
          <cell r="AD355">
            <v>0.62</v>
          </cell>
          <cell r="AF355">
            <v>0</v>
          </cell>
        </row>
        <row r="356">
          <cell r="C356" t="str">
            <v>E07000214</v>
          </cell>
          <cell r="D356" t="str">
            <v>Surrey Heath</v>
          </cell>
          <cell r="F356">
            <v>4</v>
          </cell>
          <cell r="G356">
            <v>33</v>
          </cell>
          <cell r="H356">
            <v>51</v>
          </cell>
          <cell r="I356">
            <v>1</v>
          </cell>
          <cell r="J356">
            <v>2</v>
          </cell>
          <cell r="K356">
            <v>3</v>
          </cell>
          <cell r="L356">
            <v>0</v>
          </cell>
          <cell r="M356">
            <v>0</v>
          </cell>
          <cell r="N356">
            <v>57</v>
          </cell>
          <cell r="P356">
            <v>1.73</v>
          </cell>
          <cell r="Q356">
            <v>10</v>
          </cell>
          <cell r="R356">
            <v>7</v>
          </cell>
          <cell r="S356">
            <v>14</v>
          </cell>
          <cell r="T356">
            <v>88</v>
          </cell>
          <cell r="V356">
            <v>7</v>
          </cell>
          <cell r="W356">
            <v>31</v>
          </cell>
          <cell r="X356">
            <v>9</v>
          </cell>
          <cell r="Y356">
            <v>0</v>
          </cell>
          <cell r="Z356">
            <v>1</v>
          </cell>
          <cell r="AB356">
            <v>48</v>
          </cell>
          <cell r="AD356">
            <v>1.45</v>
          </cell>
          <cell r="AF356">
            <v>5</v>
          </cell>
        </row>
        <row r="357">
          <cell r="C357" t="str">
            <v>E07000215</v>
          </cell>
          <cell r="D357" t="str">
            <v>Tandridge</v>
          </cell>
          <cell r="F357">
            <v>4</v>
          </cell>
          <cell r="G357">
            <v>33</v>
          </cell>
          <cell r="H357">
            <v>7</v>
          </cell>
          <cell r="I357">
            <v>0</v>
          </cell>
          <cell r="J357">
            <v>0</v>
          </cell>
          <cell r="K357">
            <v>0</v>
          </cell>
          <cell r="L357">
            <v>0</v>
          </cell>
          <cell r="M357">
            <v>0</v>
          </cell>
          <cell r="N357">
            <v>7</v>
          </cell>
          <cell r="P357">
            <v>0.21</v>
          </cell>
          <cell r="Q357">
            <v>7</v>
          </cell>
          <cell r="R357">
            <v>2</v>
          </cell>
          <cell r="S357">
            <v>10</v>
          </cell>
          <cell r="T357">
            <v>26</v>
          </cell>
          <cell r="V357">
            <v>0</v>
          </cell>
          <cell r="W357">
            <v>6</v>
          </cell>
          <cell r="X357">
            <v>9</v>
          </cell>
          <cell r="Y357">
            <v>0</v>
          </cell>
          <cell r="Z357">
            <v>0</v>
          </cell>
          <cell r="AB357">
            <v>15</v>
          </cell>
          <cell r="AD357">
            <v>0.45</v>
          </cell>
          <cell r="AF357">
            <v>0</v>
          </cell>
        </row>
        <row r="358">
          <cell r="C358" t="str">
            <v>E07000216</v>
          </cell>
          <cell r="D358" t="str">
            <v>Waverley</v>
          </cell>
          <cell r="F358">
            <v>4</v>
          </cell>
          <cell r="G358">
            <v>48</v>
          </cell>
          <cell r="H358">
            <v>0</v>
          </cell>
          <cell r="I358">
            <v>0</v>
          </cell>
          <cell r="J358">
            <v>0</v>
          </cell>
          <cell r="K358">
            <v>0</v>
          </cell>
          <cell r="L358">
            <v>0</v>
          </cell>
          <cell r="M358">
            <v>0</v>
          </cell>
          <cell r="N358">
            <v>0</v>
          </cell>
          <cell r="P358">
            <v>0</v>
          </cell>
          <cell r="Q358">
            <v>3</v>
          </cell>
          <cell r="R358">
            <v>2</v>
          </cell>
          <cell r="S358">
            <v>8</v>
          </cell>
          <cell r="T358">
            <v>13</v>
          </cell>
          <cell r="V358">
            <v>0</v>
          </cell>
          <cell r="W358">
            <v>0</v>
          </cell>
          <cell r="X358">
            <v>2</v>
          </cell>
          <cell r="Y358">
            <v>0</v>
          </cell>
          <cell r="Z358">
            <v>0</v>
          </cell>
          <cell r="AB358">
            <v>2</v>
          </cell>
          <cell r="AD358">
            <v>0.04</v>
          </cell>
          <cell r="AF358">
            <v>0</v>
          </cell>
        </row>
        <row r="359">
          <cell r="C359" t="str">
            <v>E07000217</v>
          </cell>
          <cell r="D359" t="str">
            <v>Woking</v>
          </cell>
          <cell r="F359">
            <v>4</v>
          </cell>
          <cell r="G359">
            <v>38</v>
          </cell>
          <cell r="H359">
            <v>14</v>
          </cell>
          <cell r="I359">
            <v>1</v>
          </cell>
          <cell r="J359">
            <v>7</v>
          </cell>
          <cell r="K359">
            <v>0</v>
          </cell>
          <cell r="L359">
            <v>2</v>
          </cell>
          <cell r="M359">
            <v>0</v>
          </cell>
          <cell r="N359">
            <v>24</v>
          </cell>
          <cell r="P359">
            <v>0.63</v>
          </cell>
          <cell r="Q359">
            <v>2</v>
          </cell>
          <cell r="R359">
            <v>0</v>
          </cell>
          <cell r="S359">
            <v>8</v>
          </cell>
          <cell r="T359">
            <v>34</v>
          </cell>
          <cell r="V359">
            <v>6</v>
          </cell>
          <cell r="W359">
            <v>19</v>
          </cell>
          <cell r="X359">
            <v>3</v>
          </cell>
          <cell r="Y359">
            <v>2</v>
          </cell>
          <cell r="Z359">
            <v>0</v>
          </cell>
          <cell r="AB359">
            <v>30</v>
          </cell>
          <cell r="AD359">
            <v>0.79</v>
          </cell>
          <cell r="AF359">
            <v>0</v>
          </cell>
        </row>
        <row r="360">
          <cell r="C360" t="str">
            <v>E10000032</v>
          </cell>
          <cell r="D360" t="str">
            <v>West Sussex</v>
          </cell>
        </row>
        <row r="361">
          <cell r="C361" t="str">
            <v>E07000223</v>
          </cell>
          <cell r="D361" t="str">
            <v>Adur</v>
          </cell>
          <cell r="F361">
            <v>4</v>
          </cell>
          <cell r="G361">
            <v>27</v>
          </cell>
          <cell r="H361">
            <v>54</v>
          </cell>
          <cell r="I361">
            <v>2</v>
          </cell>
          <cell r="J361">
            <v>1</v>
          </cell>
          <cell r="K361">
            <v>0</v>
          </cell>
          <cell r="L361">
            <v>1</v>
          </cell>
          <cell r="M361">
            <v>0</v>
          </cell>
          <cell r="N361">
            <v>58</v>
          </cell>
          <cell r="P361">
            <v>2.15</v>
          </cell>
          <cell r="Q361">
            <v>7</v>
          </cell>
          <cell r="R361">
            <v>8</v>
          </cell>
          <cell r="S361">
            <v>7</v>
          </cell>
          <cell r="T361">
            <v>80</v>
          </cell>
          <cell r="V361">
            <v>2</v>
          </cell>
          <cell r="W361">
            <v>0</v>
          </cell>
          <cell r="X361">
            <v>21</v>
          </cell>
          <cell r="Y361">
            <v>58</v>
          </cell>
          <cell r="Z361">
            <v>6</v>
          </cell>
          <cell r="AB361">
            <v>87</v>
          </cell>
          <cell r="AD361">
            <v>3.22</v>
          </cell>
          <cell r="AF361">
            <v>1</v>
          </cell>
        </row>
        <row r="362">
          <cell r="C362" t="str">
            <v>E07000224</v>
          </cell>
          <cell r="D362" t="str">
            <v>Arun</v>
          </cell>
          <cell r="F362">
            <v>4</v>
          </cell>
          <cell r="G362">
            <v>68</v>
          </cell>
          <cell r="H362">
            <v>98</v>
          </cell>
          <cell r="I362">
            <v>0</v>
          </cell>
          <cell r="J362">
            <v>0</v>
          </cell>
          <cell r="K362">
            <v>1</v>
          </cell>
          <cell r="L362">
            <v>0</v>
          </cell>
          <cell r="M362">
            <v>1</v>
          </cell>
          <cell r="N362">
            <v>100</v>
          </cell>
          <cell r="P362">
            <v>1.47</v>
          </cell>
          <cell r="Q362">
            <v>31</v>
          </cell>
          <cell r="R362">
            <v>25</v>
          </cell>
          <cell r="S362">
            <v>64</v>
          </cell>
          <cell r="T362">
            <v>220</v>
          </cell>
          <cell r="V362">
            <v>2</v>
          </cell>
          <cell r="W362">
            <v>32</v>
          </cell>
          <cell r="X362">
            <v>18</v>
          </cell>
          <cell r="Y362">
            <v>0</v>
          </cell>
          <cell r="Z362">
            <v>4</v>
          </cell>
          <cell r="AB362">
            <v>56</v>
          </cell>
          <cell r="AD362">
            <v>0.82</v>
          </cell>
          <cell r="AF362">
            <v>3</v>
          </cell>
        </row>
        <row r="363">
          <cell r="C363" t="str">
            <v>E07000225</v>
          </cell>
          <cell r="D363" t="str">
            <v>Chichester</v>
          </cell>
          <cell r="F363">
            <v>4</v>
          </cell>
          <cell r="G363">
            <v>49</v>
          </cell>
          <cell r="H363">
            <v>48</v>
          </cell>
          <cell r="I363">
            <v>0</v>
          </cell>
          <cell r="J363">
            <v>1</v>
          </cell>
          <cell r="K363">
            <v>0</v>
          </cell>
          <cell r="L363">
            <v>1</v>
          </cell>
          <cell r="M363">
            <v>0</v>
          </cell>
          <cell r="N363">
            <v>50</v>
          </cell>
          <cell r="P363">
            <v>1.02</v>
          </cell>
          <cell r="Q363">
            <v>7</v>
          </cell>
          <cell r="R363">
            <v>12</v>
          </cell>
          <cell r="S363">
            <v>16</v>
          </cell>
          <cell r="T363">
            <v>85</v>
          </cell>
          <cell r="V363">
            <v>2</v>
          </cell>
          <cell r="W363">
            <v>0</v>
          </cell>
          <cell r="X363">
            <v>26</v>
          </cell>
          <cell r="Y363">
            <v>0</v>
          </cell>
          <cell r="Z363">
            <v>0</v>
          </cell>
          <cell r="AB363">
            <v>28</v>
          </cell>
          <cell r="AD363">
            <v>0.56999999999999995</v>
          </cell>
          <cell r="AF363">
            <v>7</v>
          </cell>
        </row>
        <row r="364">
          <cell r="C364" t="str">
            <v>E07000226</v>
          </cell>
          <cell r="D364" t="str">
            <v>Crawley</v>
          </cell>
          <cell r="F364">
            <v>4</v>
          </cell>
          <cell r="G364">
            <v>43</v>
          </cell>
          <cell r="H364">
            <v>102</v>
          </cell>
          <cell r="I364">
            <v>14</v>
          </cell>
          <cell r="J364">
            <v>10</v>
          </cell>
          <cell r="K364">
            <v>1</v>
          </cell>
          <cell r="L364">
            <v>8</v>
          </cell>
          <cell r="M364">
            <v>15</v>
          </cell>
          <cell r="N364">
            <v>150</v>
          </cell>
          <cell r="P364">
            <v>3.49</v>
          </cell>
          <cell r="Q364">
            <v>80</v>
          </cell>
          <cell r="R364">
            <v>77</v>
          </cell>
          <cell r="S364">
            <v>53</v>
          </cell>
          <cell r="T364">
            <v>360</v>
          </cell>
          <cell r="V364">
            <v>36</v>
          </cell>
          <cell r="W364">
            <v>53</v>
          </cell>
          <cell r="X364">
            <v>90</v>
          </cell>
          <cell r="Y364">
            <v>42</v>
          </cell>
          <cell r="Z364">
            <v>30</v>
          </cell>
          <cell r="AB364">
            <v>251</v>
          </cell>
          <cell r="AD364">
            <v>5.84</v>
          </cell>
          <cell r="AF364">
            <v>0</v>
          </cell>
        </row>
        <row r="365">
          <cell r="C365" t="str">
            <v>E07000227</v>
          </cell>
          <cell r="D365" t="str">
            <v>Horsham</v>
          </cell>
          <cell r="F365">
            <v>4</v>
          </cell>
          <cell r="G365">
            <v>54</v>
          </cell>
          <cell r="H365">
            <v>216</v>
          </cell>
          <cell r="I365">
            <v>6</v>
          </cell>
          <cell r="J365">
            <v>3</v>
          </cell>
          <cell r="K365">
            <v>3</v>
          </cell>
          <cell r="L365">
            <v>2</v>
          </cell>
          <cell r="M365">
            <v>0</v>
          </cell>
          <cell r="N365">
            <v>230</v>
          </cell>
          <cell r="P365">
            <v>4.26</v>
          </cell>
          <cell r="Q365">
            <v>23</v>
          </cell>
          <cell r="R365">
            <v>82</v>
          </cell>
          <cell r="S365">
            <v>64</v>
          </cell>
          <cell r="T365">
            <v>399</v>
          </cell>
          <cell r="V365">
            <v>21</v>
          </cell>
          <cell r="W365">
            <v>1</v>
          </cell>
          <cell r="X365">
            <v>50</v>
          </cell>
          <cell r="Y365">
            <v>6</v>
          </cell>
          <cell r="Z365">
            <v>0</v>
          </cell>
          <cell r="AB365">
            <v>78</v>
          </cell>
          <cell r="AD365">
            <v>1.44</v>
          </cell>
          <cell r="AF365">
            <v>4</v>
          </cell>
        </row>
        <row r="366">
          <cell r="C366" t="str">
            <v>E07000228</v>
          </cell>
          <cell r="D366" t="str">
            <v>Mid Sussex</v>
          </cell>
          <cell r="F366">
            <v>4</v>
          </cell>
          <cell r="G366">
            <v>54</v>
          </cell>
          <cell r="H366">
            <v>36</v>
          </cell>
          <cell r="I366">
            <v>1</v>
          </cell>
          <cell r="J366">
            <v>0</v>
          </cell>
          <cell r="K366">
            <v>0</v>
          </cell>
          <cell r="L366">
            <v>1</v>
          </cell>
          <cell r="M366">
            <v>0</v>
          </cell>
          <cell r="N366">
            <v>38</v>
          </cell>
          <cell r="P366">
            <v>0.7</v>
          </cell>
          <cell r="Q366">
            <v>21</v>
          </cell>
          <cell r="R366">
            <v>19</v>
          </cell>
          <cell r="S366">
            <v>38</v>
          </cell>
          <cell r="T366">
            <v>116</v>
          </cell>
          <cell r="V366">
            <v>16</v>
          </cell>
          <cell r="W366">
            <v>0</v>
          </cell>
          <cell r="X366">
            <v>8</v>
          </cell>
          <cell r="Y366">
            <v>0</v>
          </cell>
          <cell r="Z366">
            <v>3</v>
          </cell>
          <cell r="AB366">
            <v>27</v>
          </cell>
          <cell r="AD366">
            <v>0.5</v>
          </cell>
          <cell r="AF366">
            <v>4</v>
          </cell>
        </row>
        <row r="367">
          <cell r="C367" t="str">
            <v>E07000229</v>
          </cell>
          <cell r="D367" t="str">
            <v>Worthing</v>
          </cell>
          <cell r="F367">
            <v>4</v>
          </cell>
          <cell r="G367">
            <v>47</v>
          </cell>
          <cell r="H367">
            <v>10</v>
          </cell>
          <cell r="I367">
            <v>5</v>
          </cell>
          <cell r="J367">
            <v>0</v>
          </cell>
          <cell r="K367">
            <v>0</v>
          </cell>
          <cell r="L367">
            <v>0</v>
          </cell>
          <cell r="M367">
            <v>0</v>
          </cell>
          <cell r="N367">
            <v>15</v>
          </cell>
          <cell r="P367">
            <v>0.32</v>
          </cell>
          <cell r="Q367">
            <v>2</v>
          </cell>
          <cell r="R367">
            <v>1</v>
          </cell>
          <cell r="S367">
            <v>8</v>
          </cell>
          <cell r="T367">
            <v>26</v>
          </cell>
          <cell r="V367">
            <v>0</v>
          </cell>
          <cell r="W367">
            <v>0</v>
          </cell>
          <cell r="X367">
            <v>18</v>
          </cell>
          <cell r="Y367">
            <v>0</v>
          </cell>
          <cell r="Z367">
            <v>8</v>
          </cell>
          <cell r="AB367">
            <v>26</v>
          </cell>
          <cell r="AD367">
            <v>0.55000000000000004</v>
          </cell>
          <cell r="AF367">
            <v>0</v>
          </cell>
        </row>
        <row r="369">
          <cell r="C369" t="str">
            <v>E12000009</v>
          </cell>
          <cell r="D369" t="str">
            <v>South West</v>
          </cell>
          <cell r="G369">
            <v>2241</v>
          </cell>
          <cell r="H369">
            <v>3310</v>
          </cell>
          <cell r="I369">
            <v>130</v>
          </cell>
          <cell r="J369">
            <v>40</v>
          </cell>
          <cell r="K369">
            <v>50</v>
          </cell>
          <cell r="L369">
            <v>50</v>
          </cell>
          <cell r="M369">
            <v>170</v>
          </cell>
          <cell r="N369">
            <v>3750</v>
          </cell>
          <cell r="P369">
            <v>1.67</v>
          </cell>
          <cell r="Q369">
            <v>600</v>
          </cell>
          <cell r="R369">
            <v>830</v>
          </cell>
          <cell r="S369">
            <v>2170</v>
          </cell>
          <cell r="T369">
            <v>7350</v>
          </cell>
          <cell r="V369">
            <v>380</v>
          </cell>
          <cell r="W369">
            <v>260</v>
          </cell>
          <cell r="X369">
            <v>460</v>
          </cell>
          <cell r="Y369">
            <v>740</v>
          </cell>
          <cell r="Z369">
            <v>160</v>
          </cell>
          <cell r="AB369">
            <v>2000</v>
          </cell>
          <cell r="AD369">
            <v>0.89</v>
          </cell>
          <cell r="AF369">
            <v>420</v>
          </cell>
        </row>
        <row r="371">
          <cell r="C371" t="str">
            <v>E06000022</v>
          </cell>
          <cell r="D371" t="str">
            <v>Bath and North East Somerset UA</v>
          </cell>
          <cell r="F371">
            <v>4</v>
          </cell>
          <cell r="G371">
            <v>74</v>
          </cell>
          <cell r="H371">
            <v>75</v>
          </cell>
          <cell r="I371">
            <v>5</v>
          </cell>
          <cell r="J371">
            <v>1</v>
          </cell>
          <cell r="K371">
            <v>1</v>
          </cell>
          <cell r="L371">
            <v>3</v>
          </cell>
          <cell r="M371">
            <v>1</v>
          </cell>
          <cell r="N371">
            <v>86</v>
          </cell>
          <cell r="P371">
            <v>1.1599999999999999</v>
          </cell>
          <cell r="Q371">
            <v>5</v>
          </cell>
          <cell r="R371">
            <v>15</v>
          </cell>
          <cell r="S371">
            <v>46</v>
          </cell>
          <cell r="T371">
            <v>152</v>
          </cell>
          <cell r="V371">
            <v>5</v>
          </cell>
          <cell r="W371">
            <v>16</v>
          </cell>
          <cell r="X371">
            <v>6</v>
          </cell>
          <cell r="Y371">
            <v>0</v>
          </cell>
          <cell r="Z371">
            <v>1</v>
          </cell>
          <cell r="AB371">
            <v>28</v>
          </cell>
          <cell r="AD371">
            <v>0.38</v>
          </cell>
          <cell r="AF371">
            <v>0</v>
          </cell>
        </row>
        <row r="372">
          <cell r="C372" t="str">
            <v>E06000028</v>
          </cell>
          <cell r="D372" t="str">
            <v>Bournemouth UA</v>
          </cell>
          <cell r="F372">
            <v>4</v>
          </cell>
          <cell r="G372">
            <v>73</v>
          </cell>
          <cell r="H372">
            <v>111</v>
          </cell>
          <cell r="I372">
            <v>4</v>
          </cell>
          <cell r="J372">
            <v>0</v>
          </cell>
          <cell r="K372">
            <v>5</v>
          </cell>
          <cell r="L372">
            <v>2</v>
          </cell>
          <cell r="M372">
            <v>1</v>
          </cell>
          <cell r="N372">
            <v>123</v>
          </cell>
          <cell r="P372">
            <v>1.68</v>
          </cell>
          <cell r="Q372">
            <v>14</v>
          </cell>
          <cell r="R372">
            <v>7</v>
          </cell>
          <cell r="S372">
            <v>9</v>
          </cell>
          <cell r="T372">
            <v>153</v>
          </cell>
          <cell r="V372">
            <v>14</v>
          </cell>
          <cell r="W372">
            <v>0</v>
          </cell>
          <cell r="X372">
            <v>7</v>
          </cell>
          <cell r="Y372">
            <v>0</v>
          </cell>
          <cell r="Z372">
            <v>0</v>
          </cell>
          <cell r="AB372">
            <v>21</v>
          </cell>
          <cell r="AD372">
            <v>0.28999999999999998</v>
          </cell>
          <cell r="AF372">
            <v>0</v>
          </cell>
        </row>
        <row r="373">
          <cell r="C373" t="str">
            <v>E06000023</v>
          </cell>
          <cell r="D373" t="str">
            <v>Bristol, City of UA</v>
          </cell>
          <cell r="F373">
            <v>4</v>
          </cell>
          <cell r="G373">
            <v>184</v>
          </cell>
          <cell r="H373">
            <v>188</v>
          </cell>
          <cell r="I373">
            <v>63</v>
          </cell>
          <cell r="J373">
            <v>13</v>
          </cell>
          <cell r="K373">
            <v>10</v>
          </cell>
          <cell r="L373">
            <v>9</v>
          </cell>
          <cell r="M373">
            <v>16</v>
          </cell>
          <cell r="N373">
            <v>299</v>
          </cell>
          <cell r="P373">
            <v>1.63</v>
          </cell>
          <cell r="Q373">
            <v>13</v>
          </cell>
          <cell r="R373">
            <v>12</v>
          </cell>
          <cell r="S373">
            <v>21</v>
          </cell>
          <cell r="T373">
            <v>345</v>
          </cell>
          <cell r="V373">
            <v>3</v>
          </cell>
          <cell r="W373">
            <v>97</v>
          </cell>
          <cell r="X373">
            <v>35</v>
          </cell>
          <cell r="Y373">
            <v>1</v>
          </cell>
          <cell r="Z373">
            <v>24</v>
          </cell>
          <cell r="AB373">
            <v>160</v>
          </cell>
          <cell r="AD373">
            <v>0.87</v>
          </cell>
          <cell r="AF373">
            <v>33</v>
          </cell>
        </row>
        <row r="374">
          <cell r="C374" t="str">
            <v>E06000052</v>
          </cell>
          <cell r="D374" t="str">
            <v>Cornwall UA</v>
          </cell>
          <cell r="F374">
            <v>4</v>
          </cell>
          <cell r="G374">
            <v>232</v>
          </cell>
          <cell r="H374">
            <v>575</v>
          </cell>
          <cell r="I374">
            <v>0</v>
          </cell>
          <cell r="J374">
            <v>0</v>
          </cell>
          <cell r="K374">
            <v>7</v>
          </cell>
          <cell r="L374">
            <v>5</v>
          </cell>
          <cell r="M374">
            <v>62</v>
          </cell>
          <cell r="N374">
            <v>649</v>
          </cell>
          <cell r="P374">
            <v>2.8</v>
          </cell>
          <cell r="Q374">
            <v>88</v>
          </cell>
          <cell r="R374">
            <v>65</v>
          </cell>
          <cell r="S374">
            <v>293</v>
          </cell>
          <cell r="T374">
            <v>1095</v>
          </cell>
          <cell r="V374">
            <v>120</v>
          </cell>
          <cell r="W374">
            <v>38</v>
          </cell>
          <cell r="X374">
            <v>55</v>
          </cell>
          <cell r="Y374">
            <v>215</v>
          </cell>
          <cell r="Z374">
            <v>16</v>
          </cell>
          <cell r="AB374">
            <v>444</v>
          </cell>
          <cell r="AD374">
            <v>1.91</v>
          </cell>
          <cell r="AF374">
            <v>85</v>
          </cell>
        </row>
        <row r="375">
          <cell r="C375" t="str">
            <v>E07000025</v>
          </cell>
          <cell r="D375" t="str">
            <v>Isles of Scilly UA</v>
          </cell>
          <cell r="F375">
            <v>4</v>
          </cell>
          <cell r="G375">
            <v>1</v>
          </cell>
          <cell r="H375">
            <v>0</v>
          </cell>
          <cell r="I375">
            <v>0</v>
          </cell>
          <cell r="J375">
            <v>0</v>
          </cell>
          <cell r="K375">
            <v>0</v>
          </cell>
          <cell r="L375">
            <v>0</v>
          </cell>
          <cell r="M375">
            <v>0</v>
          </cell>
          <cell r="N375">
            <v>0</v>
          </cell>
          <cell r="P375">
            <v>0</v>
          </cell>
          <cell r="Q375">
            <v>1</v>
          </cell>
          <cell r="R375">
            <v>1</v>
          </cell>
          <cell r="S375">
            <v>0</v>
          </cell>
          <cell r="T375">
            <v>2</v>
          </cell>
          <cell r="V375">
            <v>0</v>
          </cell>
          <cell r="W375">
            <v>0</v>
          </cell>
          <cell r="X375">
            <v>0</v>
          </cell>
          <cell r="Y375">
            <v>0</v>
          </cell>
          <cell r="Z375">
            <v>0</v>
          </cell>
          <cell r="AB375">
            <v>0</v>
          </cell>
          <cell r="AD375">
            <v>0</v>
          </cell>
          <cell r="AF375">
            <v>0</v>
          </cell>
        </row>
        <row r="376">
          <cell r="C376" t="str">
            <v>E06000024</v>
          </cell>
          <cell r="D376" t="str">
            <v>North Somerset UA</v>
          </cell>
          <cell r="F376">
            <v>4</v>
          </cell>
          <cell r="G376">
            <v>89</v>
          </cell>
          <cell r="H376">
            <v>74</v>
          </cell>
          <cell r="I376">
            <v>2</v>
          </cell>
          <cell r="J376">
            <v>0</v>
          </cell>
          <cell r="K376">
            <v>1</v>
          </cell>
          <cell r="L376">
            <v>0</v>
          </cell>
          <cell r="M376">
            <v>5</v>
          </cell>
          <cell r="N376">
            <v>82</v>
          </cell>
          <cell r="P376">
            <v>0.92</v>
          </cell>
          <cell r="Q376">
            <v>29</v>
          </cell>
          <cell r="R376">
            <v>74</v>
          </cell>
          <cell r="S376">
            <v>81</v>
          </cell>
          <cell r="T376">
            <v>266</v>
          </cell>
          <cell r="V376">
            <v>13</v>
          </cell>
          <cell r="W376">
            <v>0</v>
          </cell>
          <cell r="X376">
            <v>54</v>
          </cell>
          <cell r="Y376">
            <v>0</v>
          </cell>
          <cell r="Z376">
            <v>0</v>
          </cell>
          <cell r="AB376">
            <v>67</v>
          </cell>
          <cell r="AD376">
            <v>0.75</v>
          </cell>
          <cell r="AF376">
            <v>1</v>
          </cell>
        </row>
        <row r="377">
          <cell r="C377" t="str">
            <v>E06000026</v>
          </cell>
          <cell r="D377" t="str">
            <v>Plymouth UA</v>
          </cell>
          <cell r="F377">
            <v>4</v>
          </cell>
          <cell r="G377">
            <v>110</v>
          </cell>
          <cell r="H377">
            <v>194</v>
          </cell>
          <cell r="I377">
            <v>10</v>
          </cell>
          <cell r="J377">
            <v>2</v>
          </cell>
          <cell r="K377">
            <v>2</v>
          </cell>
          <cell r="L377">
            <v>10</v>
          </cell>
          <cell r="M377">
            <v>3</v>
          </cell>
          <cell r="N377">
            <v>221</v>
          </cell>
          <cell r="P377">
            <v>2.0099999999999998</v>
          </cell>
          <cell r="Q377">
            <v>57</v>
          </cell>
          <cell r="R377">
            <v>37</v>
          </cell>
          <cell r="S377">
            <v>121</v>
          </cell>
          <cell r="T377">
            <v>436</v>
          </cell>
          <cell r="V377">
            <v>19</v>
          </cell>
          <cell r="W377">
            <v>0</v>
          </cell>
          <cell r="X377">
            <v>20</v>
          </cell>
          <cell r="Y377">
            <v>36</v>
          </cell>
          <cell r="Z377">
            <v>26</v>
          </cell>
          <cell r="AB377">
            <v>101</v>
          </cell>
          <cell r="AD377">
            <v>0.92</v>
          </cell>
          <cell r="AF377">
            <v>47</v>
          </cell>
        </row>
        <row r="378">
          <cell r="C378" t="str">
            <v>E06000029</v>
          </cell>
          <cell r="D378" t="str">
            <v>Poole UA</v>
          </cell>
          <cell r="F378">
            <v>4</v>
          </cell>
          <cell r="G378">
            <v>61</v>
          </cell>
          <cell r="H378">
            <v>83</v>
          </cell>
          <cell r="I378">
            <v>1</v>
          </cell>
          <cell r="J378">
            <v>1</v>
          </cell>
          <cell r="K378">
            <v>0</v>
          </cell>
          <cell r="L378">
            <v>1</v>
          </cell>
          <cell r="M378">
            <v>1</v>
          </cell>
          <cell r="N378">
            <v>87</v>
          </cell>
          <cell r="P378">
            <v>1.43</v>
          </cell>
          <cell r="Q378">
            <v>21</v>
          </cell>
          <cell r="R378">
            <v>4</v>
          </cell>
          <cell r="S378">
            <v>110</v>
          </cell>
          <cell r="T378">
            <v>222</v>
          </cell>
          <cell r="V378">
            <v>18</v>
          </cell>
          <cell r="W378">
            <v>2</v>
          </cell>
          <cell r="X378">
            <v>0</v>
          </cell>
          <cell r="Y378">
            <v>73</v>
          </cell>
          <cell r="Z378">
            <v>2</v>
          </cell>
          <cell r="AB378">
            <v>95</v>
          </cell>
          <cell r="AD378">
            <v>1.56</v>
          </cell>
          <cell r="AF378">
            <v>0</v>
          </cell>
        </row>
        <row r="379">
          <cell r="C379" t="str">
            <v>E06000025</v>
          </cell>
          <cell r="D379" t="str">
            <v>South Gloucestershire UA</v>
          </cell>
          <cell r="F379">
            <v>4</v>
          </cell>
          <cell r="G379">
            <v>107</v>
          </cell>
          <cell r="H379">
            <v>120</v>
          </cell>
          <cell r="I379">
            <v>1</v>
          </cell>
          <cell r="J379">
            <v>2</v>
          </cell>
          <cell r="K379">
            <v>4</v>
          </cell>
          <cell r="L379">
            <v>5</v>
          </cell>
          <cell r="M379">
            <v>23</v>
          </cell>
          <cell r="N379">
            <v>155</v>
          </cell>
          <cell r="P379">
            <v>1.45</v>
          </cell>
          <cell r="Q379">
            <v>26</v>
          </cell>
          <cell r="R379">
            <v>13</v>
          </cell>
          <cell r="S379">
            <v>50</v>
          </cell>
          <cell r="T379">
            <v>244</v>
          </cell>
          <cell r="V379">
            <v>6</v>
          </cell>
          <cell r="W379">
            <v>0</v>
          </cell>
          <cell r="X379">
            <v>21</v>
          </cell>
          <cell r="Y379">
            <v>10</v>
          </cell>
          <cell r="Z379">
            <v>32</v>
          </cell>
          <cell r="AB379">
            <v>69</v>
          </cell>
          <cell r="AD379">
            <v>0.64</v>
          </cell>
          <cell r="AF379">
            <v>1</v>
          </cell>
        </row>
        <row r="380">
          <cell r="C380" t="str">
            <v>E06000030</v>
          </cell>
          <cell r="D380" t="str">
            <v>Swindon UA</v>
          </cell>
          <cell r="F380">
            <v>4</v>
          </cell>
          <cell r="G380">
            <v>84</v>
          </cell>
          <cell r="H380">
            <v>71</v>
          </cell>
          <cell r="I380">
            <v>8</v>
          </cell>
          <cell r="J380">
            <v>4</v>
          </cell>
          <cell r="K380">
            <v>1</v>
          </cell>
          <cell r="L380">
            <v>1</v>
          </cell>
          <cell r="M380">
            <v>25</v>
          </cell>
          <cell r="N380">
            <v>110</v>
          </cell>
          <cell r="P380">
            <v>1.31</v>
          </cell>
          <cell r="Q380">
            <v>53</v>
          </cell>
          <cell r="R380">
            <v>46</v>
          </cell>
          <cell r="S380">
            <v>99</v>
          </cell>
          <cell r="T380">
            <v>308</v>
          </cell>
          <cell r="V380">
            <v>6</v>
          </cell>
          <cell r="W380">
            <v>0</v>
          </cell>
          <cell r="X380">
            <v>70</v>
          </cell>
          <cell r="Y380">
            <v>110</v>
          </cell>
          <cell r="Z380">
            <v>16</v>
          </cell>
          <cell r="AB380">
            <v>202</v>
          </cell>
          <cell r="AD380">
            <v>2.4</v>
          </cell>
          <cell r="AF380">
            <v>0</v>
          </cell>
        </row>
        <row r="381">
          <cell r="C381" t="str">
            <v>E06000027</v>
          </cell>
          <cell r="D381" t="str">
            <v>Torbay UA</v>
          </cell>
          <cell r="F381">
            <v>4</v>
          </cell>
          <cell r="G381">
            <v>61</v>
          </cell>
          <cell r="H381">
            <v>52</v>
          </cell>
          <cell r="I381">
            <v>0</v>
          </cell>
          <cell r="J381">
            <v>0</v>
          </cell>
          <cell r="K381">
            <v>1</v>
          </cell>
          <cell r="L381">
            <v>4</v>
          </cell>
          <cell r="M381">
            <v>0</v>
          </cell>
          <cell r="N381">
            <v>57</v>
          </cell>
          <cell r="P381">
            <v>0.93</v>
          </cell>
          <cell r="Q381">
            <v>5</v>
          </cell>
          <cell r="R381">
            <v>11</v>
          </cell>
          <cell r="S381">
            <v>163</v>
          </cell>
          <cell r="T381">
            <v>236</v>
          </cell>
          <cell r="V381">
            <v>18</v>
          </cell>
          <cell r="W381">
            <v>7</v>
          </cell>
          <cell r="X381">
            <v>0</v>
          </cell>
          <cell r="Y381">
            <v>0</v>
          </cell>
          <cell r="Z381">
            <v>0</v>
          </cell>
          <cell r="AB381">
            <v>25</v>
          </cell>
          <cell r="AD381">
            <v>0.41</v>
          </cell>
          <cell r="AF381">
            <v>13</v>
          </cell>
        </row>
        <row r="382">
          <cell r="C382" t="str">
            <v>E06000054</v>
          </cell>
          <cell r="D382" t="str">
            <v>Wiltshire UA</v>
          </cell>
          <cell r="F382">
            <v>4</v>
          </cell>
          <cell r="G382">
            <v>187</v>
          </cell>
          <cell r="H382">
            <v>315</v>
          </cell>
          <cell r="I382">
            <v>15</v>
          </cell>
          <cell r="J382">
            <v>6</v>
          </cell>
          <cell r="K382">
            <v>7</v>
          </cell>
          <cell r="L382">
            <v>4</v>
          </cell>
          <cell r="M382">
            <v>8</v>
          </cell>
          <cell r="N382">
            <v>355</v>
          </cell>
          <cell r="P382">
            <v>1.9</v>
          </cell>
          <cell r="Q382">
            <v>23</v>
          </cell>
          <cell r="R382">
            <v>27</v>
          </cell>
          <cell r="S382">
            <v>26</v>
          </cell>
          <cell r="T382">
            <v>431</v>
          </cell>
          <cell r="V382">
            <v>0</v>
          </cell>
          <cell r="W382">
            <v>29</v>
          </cell>
          <cell r="X382">
            <v>39</v>
          </cell>
          <cell r="Y382">
            <v>53</v>
          </cell>
          <cell r="Z382">
            <v>0</v>
          </cell>
          <cell r="AB382">
            <v>121</v>
          </cell>
          <cell r="AD382">
            <v>0.65</v>
          </cell>
          <cell r="AF382">
            <v>22</v>
          </cell>
        </row>
        <row r="384">
          <cell r="C384" t="str">
            <v>E10000008</v>
          </cell>
          <cell r="D384" t="str">
            <v>Devon</v>
          </cell>
        </row>
        <row r="385">
          <cell r="C385" t="str">
            <v>E07000040</v>
          </cell>
          <cell r="D385" t="str">
            <v>East Devon</v>
          </cell>
          <cell r="F385">
            <v>4</v>
          </cell>
          <cell r="G385">
            <v>59</v>
          </cell>
          <cell r="H385">
            <v>38</v>
          </cell>
          <cell r="I385">
            <v>0</v>
          </cell>
          <cell r="J385">
            <v>0</v>
          </cell>
          <cell r="K385">
            <v>0</v>
          </cell>
          <cell r="L385">
            <v>0</v>
          </cell>
          <cell r="M385">
            <v>0</v>
          </cell>
          <cell r="N385">
            <v>38</v>
          </cell>
          <cell r="P385">
            <v>0.64</v>
          </cell>
          <cell r="Q385">
            <v>28</v>
          </cell>
          <cell r="R385">
            <v>145</v>
          </cell>
          <cell r="S385">
            <v>23</v>
          </cell>
          <cell r="T385">
            <v>234</v>
          </cell>
          <cell r="V385">
            <v>1</v>
          </cell>
          <cell r="W385">
            <v>0</v>
          </cell>
          <cell r="X385">
            <v>3</v>
          </cell>
          <cell r="Y385">
            <v>12</v>
          </cell>
          <cell r="Z385">
            <v>6</v>
          </cell>
          <cell r="AB385">
            <v>22</v>
          </cell>
          <cell r="AD385">
            <v>0.37</v>
          </cell>
          <cell r="AF385">
            <v>0</v>
          </cell>
        </row>
        <row r="386">
          <cell r="C386" t="str">
            <v>E07000041</v>
          </cell>
          <cell r="D386" t="str">
            <v>Exeter</v>
          </cell>
          <cell r="F386">
            <v>4</v>
          </cell>
          <cell r="G386">
            <v>51</v>
          </cell>
          <cell r="H386">
            <v>94</v>
          </cell>
          <cell r="I386">
            <v>1</v>
          </cell>
          <cell r="J386">
            <v>4</v>
          </cell>
          <cell r="K386">
            <v>0</v>
          </cell>
          <cell r="L386">
            <v>0</v>
          </cell>
          <cell r="M386">
            <v>0</v>
          </cell>
          <cell r="N386">
            <v>99</v>
          </cell>
          <cell r="P386">
            <v>1.94</v>
          </cell>
          <cell r="Q386">
            <v>21</v>
          </cell>
          <cell r="R386">
            <v>27</v>
          </cell>
          <cell r="S386">
            <v>31</v>
          </cell>
          <cell r="T386">
            <v>178</v>
          </cell>
          <cell r="V386">
            <v>33</v>
          </cell>
          <cell r="W386">
            <v>5</v>
          </cell>
          <cell r="X386">
            <v>11</v>
          </cell>
          <cell r="Y386">
            <v>102</v>
          </cell>
          <cell r="Z386">
            <v>0</v>
          </cell>
          <cell r="AB386">
            <v>151</v>
          </cell>
          <cell r="AD386">
            <v>2.96</v>
          </cell>
          <cell r="AF386">
            <v>0</v>
          </cell>
        </row>
        <row r="387">
          <cell r="C387" t="str">
            <v>E07000042</v>
          </cell>
          <cell r="D387" t="str">
            <v>Mid Devon</v>
          </cell>
          <cell r="F387">
            <v>4</v>
          </cell>
          <cell r="G387">
            <v>32</v>
          </cell>
          <cell r="H387">
            <v>18</v>
          </cell>
          <cell r="I387">
            <v>0</v>
          </cell>
          <cell r="J387">
            <v>0</v>
          </cell>
          <cell r="K387">
            <v>0</v>
          </cell>
          <cell r="L387">
            <v>0</v>
          </cell>
          <cell r="M387">
            <v>0</v>
          </cell>
          <cell r="N387">
            <v>18</v>
          </cell>
          <cell r="P387">
            <v>0.56000000000000005</v>
          </cell>
          <cell r="Q387">
            <v>9</v>
          </cell>
          <cell r="R387">
            <v>61</v>
          </cell>
          <cell r="S387">
            <v>117</v>
          </cell>
          <cell r="T387">
            <v>205</v>
          </cell>
          <cell r="V387">
            <v>3</v>
          </cell>
          <cell r="W387">
            <v>0</v>
          </cell>
          <cell r="X387">
            <v>7</v>
          </cell>
          <cell r="Y387">
            <v>0</v>
          </cell>
          <cell r="Z387">
            <v>0</v>
          </cell>
          <cell r="AB387">
            <v>10</v>
          </cell>
          <cell r="AD387">
            <v>0.31</v>
          </cell>
          <cell r="AF387">
            <v>0</v>
          </cell>
        </row>
        <row r="388">
          <cell r="C388" t="str">
            <v>E07000043</v>
          </cell>
          <cell r="D388" t="str">
            <v>North Devon</v>
          </cell>
          <cell r="F388">
            <v>4</v>
          </cell>
          <cell r="G388">
            <v>39</v>
          </cell>
          <cell r="H388">
            <v>52</v>
          </cell>
          <cell r="I388">
            <v>0</v>
          </cell>
          <cell r="J388">
            <v>0</v>
          </cell>
          <cell r="K388">
            <v>0</v>
          </cell>
          <cell r="L388">
            <v>1</v>
          </cell>
          <cell r="M388">
            <v>0</v>
          </cell>
          <cell r="N388">
            <v>53</v>
          </cell>
          <cell r="P388">
            <v>1.36</v>
          </cell>
          <cell r="Q388">
            <v>12</v>
          </cell>
          <cell r="R388">
            <v>3</v>
          </cell>
          <cell r="S388">
            <v>7</v>
          </cell>
          <cell r="T388">
            <v>75</v>
          </cell>
          <cell r="V388">
            <v>5</v>
          </cell>
          <cell r="W388">
            <v>0</v>
          </cell>
          <cell r="X388">
            <v>0</v>
          </cell>
          <cell r="Y388">
            <v>9</v>
          </cell>
          <cell r="Z388">
            <v>0</v>
          </cell>
          <cell r="AB388">
            <v>14</v>
          </cell>
          <cell r="AD388">
            <v>0.36</v>
          </cell>
          <cell r="AF388">
            <v>2</v>
          </cell>
        </row>
        <row r="389">
          <cell r="C389" t="str">
            <v>E07000044</v>
          </cell>
          <cell r="D389" t="str">
            <v>South Hams</v>
          </cell>
          <cell r="F389">
            <v>4</v>
          </cell>
          <cell r="G389">
            <v>36</v>
          </cell>
          <cell r="H389">
            <v>47</v>
          </cell>
          <cell r="I389">
            <v>0</v>
          </cell>
          <cell r="J389">
            <v>0</v>
          </cell>
          <cell r="K389">
            <v>0</v>
          </cell>
          <cell r="L389">
            <v>0</v>
          </cell>
          <cell r="M389">
            <v>0</v>
          </cell>
          <cell r="N389">
            <v>47</v>
          </cell>
          <cell r="P389">
            <v>1.31</v>
          </cell>
          <cell r="Q389">
            <v>1</v>
          </cell>
          <cell r="R389">
            <v>7</v>
          </cell>
          <cell r="S389">
            <v>9</v>
          </cell>
          <cell r="T389">
            <v>64</v>
          </cell>
          <cell r="V389">
            <v>0</v>
          </cell>
          <cell r="W389">
            <v>0</v>
          </cell>
          <cell r="X389">
            <v>9</v>
          </cell>
          <cell r="Y389">
            <v>19</v>
          </cell>
          <cell r="Z389">
            <v>0</v>
          </cell>
          <cell r="AB389">
            <v>28</v>
          </cell>
          <cell r="AD389">
            <v>0.78</v>
          </cell>
          <cell r="AF389">
            <v>0</v>
          </cell>
        </row>
        <row r="390">
          <cell r="C390" t="str">
            <v>E07000045</v>
          </cell>
          <cell r="D390" t="str">
            <v>Teignbridge</v>
          </cell>
          <cell r="F390">
            <v>4</v>
          </cell>
          <cell r="G390">
            <v>55</v>
          </cell>
          <cell r="H390">
            <v>54</v>
          </cell>
          <cell r="I390">
            <v>0</v>
          </cell>
          <cell r="J390">
            <v>0</v>
          </cell>
          <cell r="K390">
            <v>0</v>
          </cell>
          <cell r="L390">
            <v>0</v>
          </cell>
          <cell r="M390">
            <v>1</v>
          </cell>
          <cell r="N390">
            <v>55</v>
          </cell>
          <cell r="P390">
            <v>1</v>
          </cell>
          <cell r="Q390">
            <v>14</v>
          </cell>
          <cell r="R390">
            <v>15</v>
          </cell>
          <cell r="S390">
            <v>43</v>
          </cell>
          <cell r="T390">
            <v>127</v>
          </cell>
          <cell r="V390">
            <v>9</v>
          </cell>
          <cell r="W390">
            <v>0</v>
          </cell>
          <cell r="X390">
            <v>0</v>
          </cell>
          <cell r="Y390">
            <v>10</v>
          </cell>
          <cell r="Z390">
            <v>0</v>
          </cell>
          <cell r="AB390">
            <v>19</v>
          </cell>
          <cell r="AD390">
            <v>0.35</v>
          </cell>
          <cell r="AF390">
            <v>21</v>
          </cell>
        </row>
        <row r="391">
          <cell r="C391" t="str">
            <v>E07000046</v>
          </cell>
          <cell r="D391" t="str">
            <v>Torridge</v>
          </cell>
          <cell r="F391">
            <v>4</v>
          </cell>
          <cell r="G391">
            <v>28</v>
          </cell>
          <cell r="H391">
            <v>36</v>
          </cell>
          <cell r="I391">
            <v>0</v>
          </cell>
          <cell r="J391">
            <v>1</v>
          </cell>
          <cell r="K391">
            <v>0</v>
          </cell>
          <cell r="L391">
            <v>0</v>
          </cell>
          <cell r="M391">
            <v>0</v>
          </cell>
          <cell r="N391">
            <v>37</v>
          </cell>
          <cell r="P391">
            <v>1.32</v>
          </cell>
          <cell r="Q391">
            <v>12</v>
          </cell>
          <cell r="R391">
            <v>3</v>
          </cell>
          <cell r="S391">
            <v>12</v>
          </cell>
          <cell r="T391">
            <v>64</v>
          </cell>
          <cell r="V391">
            <v>5</v>
          </cell>
          <cell r="W391">
            <v>8</v>
          </cell>
          <cell r="X391">
            <v>0</v>
          </cell>
          <cell r="Y391">
            <v>3</v>
          </cell>
          <cell r="Z391">
            <v>0</v>
          </cell>
          <cell r="AB391">
            <v>16</v>
          </cell>
          <cell r="AD391">
            <v>0.56999999999999995</v>
          </cell>
          <cell r="AF391">
            <v>0</v>
          </cell>
        </row>
        <row r="392">
          <cell r="C392" t="str">
            <v>E07000047</v>
          </cell>
          <cell r="D392" t="str">
            <v>West Devon</v>
          </cell>
          <cell r="F392">
            <v>4</v>
          </cell>
          <cell r="G392">
            <v>22</v>
          </cell>
          <cell r="H392">
            <v>8</v>
          </cell>
          <cell r="I392">
            <v>0</v>
          </cell>
          <cell r="J392">
            <v>0</v>
          </cell>
          <cell r="K392">
            <v>0</v>
          </cell>
          <cell r="L392">
            <v>0</v>
          </cell>
          <cell r="M392">
            <v>0</v>
          </cell>
          <cell r="N392">
            <v>8</v>
          </cell>
          <cell r="P392">
            <v>0.36</v>
          </cell>
          <cell r="Q392">
            <v>4</v>
          </cell>
          <cell r="R392">
            <v>0</v>
          </cell>
          <cell r="S392">
            <v>3</v>
          </cell>
          <cell r="T392">
            <v>15</v>
          </cell>
          <cell r="V392">
            <v>0</v>
          </cell>
          <cell r="W392">
            <v>0</v>
          </cell>
          <cell r="X392">
            <v>0</v>
          </cell>
          <cell r="Y392">
            <v>0</v>
          </cell>
          <cell r="Z392">
            <v>0</v>
          </cell>
          <cell r="AB392">
            <v>0</v>
          </cell>
          <cell r="AD392">
            <v>0</v>
          </cell>
          <cell r="AF392">
            <v>0</v>
          </cell>
        </row>
        <row r="393">
          <cell r="C393" t="str">
            <v>E10000009</v>
          </cell>
          <cell r="D393" t="str">
            <v>Dorset</v>
          </cell>
        </row>
        <row r="394">
          <cell r="C394" t="str">
            <v>E07000048</v>
          </cell>
          <cell r="D394" t="str">
            <v>Christchurch</v>
          </cell>
          <cell r="F394">
            <v>4</v>
          </cell>
          <cell r="G394">
            <v>21</v>
          </cell>
          <cell r="H394" t="str">
            <v>--</v>
          </cell>
          <cell r="I394" t="str">
            <v>--</v>
          </cell>
          <cell r="J394" t="str">
            <v>--</v>
          </cell>
          <cell r="K394" t="str">
            <v>--</v>
          </cell>
          <cell r="L394" t="str">
            <v>--</v>
          </cell>
          <cell r="M394" t="str">
            <v>--</v>
          </cell>
          <cell r="N394">
            <v>17</v>
          </cell>
          <cell r="P394">
            <v>0.81</v>
          </cell>
          <cell r="Q394">
            <v>0</v>
          </cell>
          <cell r="R394">
            <v>0</v>
          </cell>
          <cell r="S394">
            <v>0</v>
          </cell>
          <cell r="T394">
            <v>10</v>
          </cell>
          <cell r="V394">
            <v>4</v>
          </cell>
          <cell r="W394" t="str">
            <v>--</v>
          </cell>
          <cell r="X394" t="str">
            <v>--</v>
          </cell>
          <cell r="Y394">
            <v>2</v>
          </cell>
          <cell r="Z394" t="str">
            <v>--</v>
          </cell>
          <cell r="AB394">
            <v>8</v>
          </cell>
          <cell r="AD394">
            <v>0.38</v>
          </cell>
          <cell r="AF394">
            <v>2</v>
          </cell>
        </row>
        <row r="395">
          <cell r="C395" t="str">
            <v>E07000049</v>
          </cell>
          <cell r="D395" t="str">
            <v>East Dorset</v>
          </cell>
          <cell r="F395">
            <v>4</v>
          </cell>
          <cell r="G395">
            <v>38</v>
          </cell>
          <cell r="H395" t="str">
            <v>--</v>
          </cell>
          <cell r="I395" t="str">
            <v>--</v>
          </cell>
          <cell r="J395" t="str">
            <v>--</v>
          </cell>
          <cell r="K395" t="str">
            <v>--</v>
          </cell>
          <cell r="L395" t="str">
            <v>--</v>
          </cell>
          <cell r="M395" t="str">
            <v>--</v>
          </cell>
          <cell r="N395">
            <v>10</v>
          </cell>
          <cell r="P395">
            <v>0.26</v>
          </cell>
          <cell r="Q395">
            <v>0</v>
          </cell>
          <cell r="R395">
            <v>0</v>
          </cell>
          <cell r="S395">
            <v>0</v>
          </cell>
          <cell r="T395">
            <v>5</v>
          </cell>
          <cell r="V395" t="str">
            <v>--</v>
          </cell>
          <cell r="W395">
            <v>4</v>
          </cell>
          <cell r="X395">
            <v>3</v>
          </cell>
          <cell r="Y395">
            <v>5</v>
          </cell>
          <cell r="Z395" t="str">
            <v>--</v>
          </cell>
          <cell r="AB395">
            <v>12</v>
          </cell>
          <cell r="AD395">
            <v>0.32</v>
          </cell>
          <cell r="AF395">
            <v>1</v>
          </cell>
        </row>
        <row r="396">
          <cell r="C396" t="str">
            <v>E07000050</v>
          </cell>
          <cell r="D396" t="str">
            <v>North Dorset</v>
          </cell>
          <cell r="F396">
            <v>4</v>
          </cell>
          <cell r="G396">
            <v>27</v>
          </cell>
          <cell r="H396">
            <v>80</v>
          </cell>
          <cell r="I396">
            <v>3</v>
          </cell>
          <cell r="J396">
            <v>0</v>
          </cell>
          <cell r="K396">
            <v>0</v>
          </cell>
          <cell r="L396">
            <v>0</v>
          </cell>
          <cell r="M396">
            <v>0</v>
          </cell>
          <cell r="N396">
            <v>83</v>
          </cell>
          <cell r="P396">
            <v>3.07</v>
          </cell>
          <cell r="Q396">
            <v>1</v>
          </cell>
          <cell r="R396">
            <v>11</v>
          </cell>
          <cell r="S396">
            <v>25</v>
          </cell>
          <cell r="T396">
            <v>120</v>
          </cell>
          <cell r="V396">
            <v>0</v>
          </cell>
          <cell r="W396">
            <v>0</v>
          </cell>
          <cell r="X396">
            <v>0</v>
          </cell>
          <cell r="Y396">
            <v>0</v>
          </cell>
          <cell r="Z396">
            <v>0</v>
          </cell>
          <cell r="AB396">
            <v>0</v>
          </cell>
          <cell r="AD396">
            <v>0</v>
          </cell>
          <cell r="AF396">
            <v>8</v>
          </cell>
        </row>
        <row r="397">
          <cell r="C397" t="str">
            <v>E07000051</v>
          </cell>
          <cell r="D397" t="str">
            <v>Purbeck</v>
          </cell>
          <cell r="F397">
            <v>4</v>
          </cell>
          <cell r="G397">
            <v>20</v>
          </cell>
          <cell r="H397">
            <v>18</v>
          </cell>
          <cell r="I397">
            <v>0</v>
          </cell>
          <cell r="J397">
            <v>0</v>
          </cell>
          <cell r="K397">
            <v>0</v>
          </cell>
          <cell r="L397">
            <v>0</v>
          </cell>
          <cell r="M397">
            <v>0</v>
          </cell>
          <cell r="N397">
            <v>18</v>
          </cell>
          <cell r="P397">
            <v>0.9</v>
          </cell>
          <cell r="Q397">
            <v>4</v>
          </cell>
          <cell r="R397">
            <v>1</v>
          </cell>
          <cell r="S397">
            <v>19</v>
          </cell>
          <cell r="T397">
            <v>42</v>
          </cell>
          <cell r="V397">
            <v>1</v>
          </cell>
          <cell r="W397">
            <v>8</v>
          </cell>
          <cell r="X397">
            <v>5</v>
          </cell>
          <cell r="Y397">
            <v>0</v>
          </cell>
          <cell r="Z397">
            <v>2</v>
          </cell>
          <cell r="AB397">
            <v>16</v>
          </cell>
          <cell r="AD397">
            <v>0.8</v>
          </cell>
          <cell r="AF397">
            <v>2</v>
          </cell>
        </row>
        <row r="398">
          <cell r="C398" t="str">
            <v>E07000052</v>
          </cell>
          <cell r="D398" t="str">
            <v>West Dorset</v>
          </cell>
          <cell r="F398">
            <v>4</v>
          </cell>
          <cell r="G398">
            <v>43</v>
          </cell>
          <cell r="H398">
            <v>49</v>
          </cell>
          <cell r="I398">
            <v>1</v>
          </cell>
          <cell r="J398">
            <v>0</v>
          </cell>
          <cell r="K398">
            <v>4</v>
          </cell>
          <cell r="L398">
            <v>0</v>
          </cell>
          <cell r="M398">
            <v>0</v>
          </cell>
          <cell r="N398">
            <v>54</v>
          </cell>
          <cell r="P398">
            <v>1.26</v>
          </cell>
          <cell r="Q398">
            <v>13</v>
          </cell>
          <cell r="R398">
            <v>11</v>
          </cell>
          <cell r="S398">
            <v>30</v>
          </cell>
          <cell r="T398">
            <v>108</v>
          </cell>
          <cell r="V398">
            <v>2</v>
          </cell>
          <cell r="W398">
            <v>1</v>
          </cell>
          <cell r="X398">
            <v>0</v>
          </cell>
          <cell r="Y398">
            <v>15</v>
          </cell>
          <cell r="Z398">
            <v>0</v>
          </cell>
          <cell r="AB398">
            <v>18</v>
          </cell>
          <cell r="AD398">
            <v>0.42</v>
          </cell>
          <cell r="AF398">
            <v>0</v>
          </cell>
        </row>
        <row r="399">
          <cell r="C399" t="str">
            <v>E07000053</v>
          </cell>
          <cell r="D399" t="str">
            <v>Weymouth and Portland</v>
          </cell>
          <cell r="F399">
            <v>4</v>
          </cell>
          <cell r="G399">
            <v>28</v>
          </cell>
          <cell r="H399">
            <v>37</v>
          </cell>
          <cell r="I399">
            <v>0</v>
          </cell>
          <cell r="J399">
            <v>1</v>
          </cell>
          <cell r="K399">
            <v>0</v>
          </cell>
          <cell r="L399">
            <v>0</v>
          </cell>
          <cell r="M399">
            <v>0</v>
          </cell>
          <cell r="N399">
            <v>38</v>
          </cell>
          <cell r="P399">
            <v>1.36</v>
          </cell>
          <cell r="Q399">
            <v>9</v>
          </cell>
          <cell r="R399">
            <v>10</v>
          </cell>
          <cell r="S399">
            <v>16</v>
          </cell>
          <cell r="T399">
            <v>73</v>
          </cell>
          <cell r="V399">
            <v>6</v>
          </cell>
          <cell r="W399">
            <v>0</v>
          </cell>
          <cell r="X399">
            <v>16</v>
          </cell>
          <cell r="Y399">
            <v>30</v>
          </cell>
          <cell r="Z399">
            <v>2</v>
          </cell>
          <cell r="AB399">
            <v>54</v>
          </cell>
          <cell r="AD399">
            <v>1.93</v>
          </cell>
          <cell r="AF399">
            <v>0</v>
          </cell>
        </row>
        <row r="400">
          <cell r="C400" t="str">
            <v>E10000013</v>
          </cell>
          <cell r="D400" t="str">
            <v>Gloucestershire</v>
          </cell>
        </row>
        <row r="401">
          <cell r="C401" t="str">
            <v>E07000078</v>
          </cell>
          <cell r="D401" t="str">
            <v>Cheltenham</v>
          </cell>
          <cell r="F401">
            <v>4</v>
          </cell>
          <cell r="G401">
            <v>50</v>
          </cell>
          <cell r="H401">
            <v>39</v>
          </cell>
          <cell r="I401">
            <v>1</v>
          </cell>
          <cell r="J401">
            <v>0</v>
          </cell>
          <cell r="K401">
            <v>1</v>
          </cell>
          <cell r="L401">
            <v>0</v>
          </cell>
          <cell r="M401">
            <v>0</v>
          </cell>
          <cell r="N401">
            <v>41</v>
          </cell>
          <cell r="P401">
            <v>0.82</v>
          </cell>
          <cell r="Q401">
            <v>7</v>
          </cell>
          <cell r="R401">
            <v>10</v>
          </cell>
          <cell r="S401">
            <v>243</v>
          </cell>
          <cell r="T401">
            <v>301</v>
          </cell>
          <cell r="V401">
            <v>3</v>
          </cell>
          <cell r="W401">
            <v>0</v>
          </cell>
          <cell r="X401">
            <v>13</v>
          </cell>
          <cell r="Y401">
            <v>0</v>
          </cell>
          <cell r="Z401">
            <v>0</v>
          </cell>
          <cell r="AB401">
            <v>16</v>
          </cell>
          <cell r="AD401">
            <v>0.32</v>
          </cell>
          <cell r="AF401">
            <v>0</v>
          </cell>
        </row>
        <row r="402">
          <cell r="C402" t="str">
            <v>E07000079</v>
          </cell>
          <cell r="D402" t="str">
            <v>Cotswold</v>
          </cell>
          <cell r="F402">
            <v>4</v>
          </cell>
          <cell r="G402">
            <v>36</v>
          </cell>
          <cell r="H402">
            <v>28</v>
          </cell>
          <cell r="I402">
            <v>2</v>
          </cell>
          <cell r="J402">
            <v>0</v>
          </cell>
          <cell r="K402">
            <v>0</v>
          </cell>
          <cell r="L402">
            <v>0</v>
          </cell>
          <cell r="M402">
            <v>0</v>
          </cell>
          <cell r="N402">
            <v>30</v>
          </cell>
          <cell r="P402">
            <v>0.83</v>
          </cell>
          <cell r="Q402">
            <v>4</v>
          </cell>
          <cell r="R402">
            <v>71</v>
          </cell>
          <cell r="S402">
            <v>43</v>
          </cell>
          <cell r="T402">
            <v>148</v>
          </cell>
          <cell r="V402">
            <v>1</v>
          </cell>
          <cell r="W402">
            <v>1</v>
          </cell>
          <cell r="X402">
            <v>5</v>
          </cell>
          <cell r="Y402">
            <v>0</v>
          </cell>
          <cell r="Z402">
            <v>0</v>
          </cell>
          <cell r="AB402">
            <v>7</v>
          </cell>
          <cell r="AD402">
            <v>0.19</v>
          </cell>
          <cell r="AF402">
            <v>0</v>
          </cell>
        </row>
        <row r="403">
          <cell r="C403" t="str">
            <v>E07000080</v>
          </cell>
          <cell r="D403" t="str">
            <v>Forest of Dean</v>
          </cell>
          <cell r="F403">
            <v>4</v>
          </cell>
          <cell r="G403">
            <v>34</v>
          </cell>
          <cell r="H403">
            <v>29</v>
          </cell>
          <cell r="I403">
            <v>0</v>
          </cell>
          <cell r="J403">
            <v>0</v>
          </cell>
          <cell r="K403">
            <v>0</v>
          </cell>
          <cell r="L403">
            <v>0</v>
          </cell>
          <cell r="M403">
            <v>0</v>
          </cell>
          <cell r="N403">
            <v>29</v>
          </cell>
          <cell r="P403">
            <v>0.85</v>
          </cell>
          <cell r="Q403">
            <v>3</v>
          </cell>
          <cell r="R403">
            <v>2</v>
          </cell>
          <cell r="S403">
            <v>23</v>
          </cell>
          <cell r="T403">
            <v>57</v>
          </cell>
          <cell r="V403">
            <v>2</v>
          </cell>
          <cell r="W403">
            <v>0</v>
          </cell>
          <cell r="X403">
            <v>5</v>
          </cell>
          <cell r="Y403">
            <v>0</v>
          </cell>
          <cell r="Z403">
            <v>0</v>
          </cell>
          <cell r="AB403">
            <v>7</v>
          </cell>
          <cell r="AD403">
            <v>0.21</v>
          </cell>
          <cell r="AF403">
            <v>1</v>
          </cell>
        </row>
        <row r="404">
          <cell r="C404" t="str">
            <v>E07000081</v>
          </cell>
          <cell r="D404" t="str">
            <v>Gloucester</v>
          </cell>
          <cell r="F404">
            <v>4</v>
          </cell>
          <cell r="G404">
            <v>50</v>
          </cell>
          <cell r="H404">
            <v>79</v>
          </cell>
          <cell r="I404">
            <v>5</v>
          </cell>
          <cell r="J404">
            <v>2</v>
          </cell>
          <cell r="K404">
            <v>3</v>
          </cell>
          <cell r="L404">
            <v>2</v>
          </cell>
          <cell r="M404">
            <v>17</v>
          </cell>
          <cell r="N404">
            <v>108</v>
          </cell>
          <cell r="P404">
            <v>2.16</v>
          </cell>
          <cell r="Q404">
            <v>39</v>
          </cell>
          <cell r="R404">
            <v>17</v>
          </cell>
          <cell r="S404">
            <v>180</v>
          </cell>
          <cell r="T404">
            <v>344</v>
          </cell>
          <cell r="V404">
            <v>24</v>
          </cell>
          <cell r="W404">
            <v>20</v>
          </cell>
          <cell r="X404">
            <v>9</v>
          </cell>
          <cell r="Y404">
            <v>13</v>
          </cell>
          <cell r="Z404">
            <v>17</v>
          </cell>
          <cell r="AB404">
            <v>83</v>
          </cell>
          <cell r="AD404">
            <v>1.66</v>
          </cell>
          <cell r="AF404">
            <v>9</v>
          </cell>
        </row>
        <row r="405">
          <cell r="C405" t="str">
            <v>E07000082</v>
          </cell>
          <cell r="D405" t="str">
            <v>Stroud</v>
          </cell>
          <cell r="F405">
            <v>4</v>
          </cell>
          <cell r="G405">
            <v>47</v>
          </cell>
          <cell r="H405">
            <v>25</v>
          </cell>
          <cell r="I405">
            <v>0</v>
          </cell>
          <cell r="J405">
            <v>0</v>
          </cell>
          <cell r="K405">
            <v>1</v>
          </cell>
          <cell r="L405">
            <v>0</v>
          </cell>
          <cell r="M405">
            <v>0</v>
          </cell>
          <cell r="N405">
            <v>26</v>
          </cell>
          <cell r="P405">
            <v>0.55000000000000004</v>
          </cell>
          <cell r="Q405">
            <v>1</v>
          </cell>
          <cell r="R405">
            <v>4</v>
          </cell>
          <cell r="S405">
            <v>41</v>
          </cell>
          <cell r="T405">
            <v>72</v>
          </cell>
          <cell r="V405">
            <v>3</v>
          </cell>
          <cell r="W405">
            <v>0</v>
          </cell>
          <cell r="X405">
            <v>0</v>
          </cell>
          <cell r="Y405">
            <v>0</v>
          </cell>
          <cell r="Z405">
            <v>1</v>
          </cell>
          <cell r="AB405">
            <v>4</v>
          </cell>
          <cell r="AD405">
            <v>0.09</v>
          </cell>
          <cell r="AF405">
            <v>8</v>
          </cell>
        </row>
        <row r="406">
          <cell r="C406" t="str">
            <v>E07000083</v>
          </cell>
          <cell r="D406" t="str">
            <v>Tewkesbury</v>
          </cell>
          <cell r="F406">
            <v>4</v>
          </cell>
          <cell r="G406">
            <v>35</v>
          </cell>
          <cell r="H406">
            <v>56</v>
          </cell>
          <cell r="I406">
            <v>1</v>
          </cell>
          <cell r="J406">
            <v>0</v>
          </cell>
          <cell r="K406">
            <v>1</v>
          </cell>
          <cell r="L406">
            <v>1</v>
          </cell>
          <cell r="M406">
            <v>7</v>
          </cell>
          <cell r="N406">
            <v>66</v>
          </cell>
          <cell r="P406">
            <v>1.89</v>
          </cell>
          <cell r="Q406">
            <v>12</v>
          </cell>
          <cell r="R406">
            <v>9</v>
          </cell>
          <cell r="S406">
            <v>34</v>
          </cell>
          <cell r="T406">
            <v>121</v>
          </cell>
          <cell r="V406">
            <v>5</v>
          </cell>
          <cell r="W406">
            <v>0</v>
          </cell>
          <cell r="X406">
            <v>5</v>
          </cell>
          <cell r="Y406">
            <v>0</v>
          </cell>
          <cell r="Z406">
            <v>2</v>
          </cell>
          <cell r="AB406">
            <v>12</v>
          </cell>
          <cell r="AD406">
            <v>0.34</v>
          </cell>
          <cell r="AF406">
            <v>10</v>
          </cell>
        </row>
        <row r="407">
          <cell r="C407" t="str">
            <v>E10000027</v>
          </cell>
          <cell r="D407" t="str">
            <v>Somerset</v>
          </cell>
        </row>
        <row r="408">
          <cell r="C408" t="str">
            <v>E07000187</v>
          </cell>
          <cell r="D408" t="str">
            <v>Mendip</v>
          </cell>
          <cell r="F408">
            <v>4</v>
          </cell>
          <cell r="G408">
            <v>46</v>
          </cell>
          <cell r="H408">
            <v>121</v>
          </cell>
          <cell r="I408">
            <v>0</v>
          </cell>
          <cell r="J408">
            <v>0</v>
          </cell>
          <cell r="K408">
            <v>3</v>
          </cell>
          <cell r="L408">
            <v>2</v>
          </cell>
          <cell r="M408">
            <v>0</v>
          </cell>
          <cell r="N408">
            <v>126</v>
          </cell>
          <cell r="P408">
            <v>2.74</v>
          </cell>
          <cell r="Q408">
            <v>27</v>
          </cell>
          <cell r="R408">
            <v>22</v>
          </cell>
          <cell r="S408">
            <v>24</v>
          </cell>
          <cell r="T408">
            <v>199</v>
          </cell>
          <cell r="V408">
            <v>18</v>
          </cell>
          <cell r="W408">
            <v>2</v>
          </cell>
          <cell r="X408">
            <v>4</v>
          </cell>
          <cell r="Y408">
            <v>17</v>
          </cell>
          <cell r="Z408">
            <v>1</v>
          </cell>
          <cell r="AB408">
            <v>42</v>
          </cell>
          <cell r="AD408">
            <v>0.91</v>
          </cell>
          <cell r="AF408">
            <v>3</v>
          </cell>
        </row>
        <row r="409">
          <cell r="C409" t="str">
            <v>E07000188</v>
          </cell>
          <cell r="D409" t="str">
            <v>Sedgemoor</v>
          </cell>
          <cell r="F409">
            <v>4</v>
          </cell>
          <cell r="G409">
            <v>48</v>
          </cell>
          <cell r="H409">
            <v>71</v>
          </cell>
          <cell r="I409">
            <v>0</v>
          </cell>
          <cell r="J409">
            <v>0</v>
          </cell>
          <cell r="K409">
            <v>0</v>
          </cell>
          <cell r="L409">
            <v>0</v>
          </cell>
          <cell r="M409">
            <v>2</v>
          </cell>
          <cell r="N409">
            <v>73</v>
          </cell>
          <cell r="P409">
            <v>1.52</v>
          </cell>
          <cell r="Q409">
            <v>4</v>
          </cell>
          <cell r="R409">
            <v>6</v>
          </cell>
          <cell r="S409">
            <v>43</v>
          </cell>
          <cell r="T409">
            <v>126</v>
          </cell>
          <cell r="V409">
            <v>7</v>
          </cell>
          <cell r="W409">
            <v>15</v>
          </cell>
          <cell r="X409">
            <v>0</v>
          </cell>
          <cell r="Y409">
            <v>0</v>
          </cell>
          <cell r="Z409">
            <v>1</v>
          </cell>
          <cell r="AB409">
            <v>23</v>
          </cell>
          <cell r="AD409">
            <v>0.48</v>
          </cell>
          <cell r="AF409">
            <v>5</v>
          </cell>
        </row>
        <row r="410">
          <cell r="C410" t="str">
            <v>E07000189</v>
          </cell>
          <cell r="D410" t="str">
            <v>South Somerset</v>
          </cell>
          <cell r="F410">
            <v>4</v>
          </cell>
          <cell r="G410">
            <v>69</v>
          </cell>
          <cell r="H410">
            <v>241</v>
          </cell>
          <cell r="I410">
            <v>1</v>
          </cell>
          <cell r="J410">
            <v>3</v>
          </cell>
          <cell r="K410">
            <v>2</v>
          </cell>
          <cell r="L410">
            <v>1</v>
          </cell>
          <cell r="M410">
            <v>0</v>
          </cell>
          <cell r="N410">
            <v>248</v>
          </cell>
          <cell r="P410">
            <v>3.59</v>
          </cell>
          <cell r="Q410">
            <v>18</v>
          </cell>
          <cell r="R410">
            <v>4</v>
          </cell>
          <cell r="S410">
            <v>77</v>
          </cell>
          <cell r="T410">
            <v>347</v>
          </cell>
          <cell r="V410">
            <v>6</v>
          </cell>
          <cell r="W410">
            <v>9</v>
          </cell>
          <cell r="X410">
            <v>31</v>
          </cell>
          <cell r="Y410">
            <v>0</v>
          </cell>
          <cell r="Z410">
            <v>13</v>
          </cell>
          <cell r="AB410">
            <v>59</v>
          </cell>
          <cell r="AD410">
            <v>0.86</v>
          </cell>
          <cell r="AF410">
            <v>132</v>
          </cell>
        </row>
        <row r="411">
          <cell r="C411" t="str">
            <v>E07000190</v>
          </cell>
          <cell r="D411" t="str">
            <v>Taunton Deane</v>
          </cell>
          <cell r="F411">
            <v>4</v>
          </cell>
          <cell r="G411">
            <v>47</v>
          </cell>
          <cell r="H411">
            <v>169</v>
          </cell>
          <cell r="I411">
            <v>1</v>
          </cell>
          <cell r="J411">
            <v>2</v>
          </cell>
          <cell r="K411">
            <v>0</v>
          </cell>
          <cell r="L411">
            <v>1</v>
          </cell>
          <cell r="M411">
            <v>1</v>
          </cell>
          <cell r="N411">
            <v>174</v>
          </cell>
          <cell r="P411">
            <v>3.7</v>
          </cell>
          <cell r="Q411">
            <v>8</v>
          </cell>
          <cell r="R411">
            <v>11</v>
          </cell>
          <cell r="S411">
            <v>38</v>
          </cell>
          <cell r="T411">
            <v>231</v>
          </cell>
          <cell r="V411">
            <v>18</v>
          </cell>
          <cell r="W411">
            <v>2</v>
          </cell>
          <cell r="X411">
            <v>21</v>
          </cell>
          <cell r="Y411">
            <v>0</v>
          </cell>
          <cell r="Z411">
            <v>1</v>
          </cell>
          <cell r="AB411">
            <v>42</v>
          </cell>
          <cell r="AD411">
            <v>0.89</v>
          </cell>
          <cell r="AF411">
            <v>9</v>
          </cell>
        </row>
        <row r="412">
          <cell r="C412" t="str">
            <v>E07000191</v>
          </cell>
          <cell r="D412" t="str">
            <v>West Somerset</v>
          </cell>
          <cell r="F412">
            <v>4</v>
          </cell>
          <cell r="G412">
            <v>16</v>
          </cell>
          <cell r="H412">
            <v>31</v>
          </cell>
          <cell r="I412">
            <v>0</v>
          </cell>
          <cell r="J412">
            <v>0</v>
          </cell>
          <cell r="K412">
            <v>0</v>
          </cell>
          <cell r="L412">
            <v>0</v>
          </cell>
          <cell r="M412">
            <v>0</v>
          </cell>
          <cell r="N412">
            <v>31</v>
          </cell>
          <cell r="P412">
            <v>1.94</v>
          </cell>
          <cell r="Q412">
            <v>10</v>
          </cell>
          <cell r="R412">
            <v>64</v>
          </cell>
          <cell r="S412">
            <v>69</v>
          </cell>
          <cell r="T412">
            <v>174</v>
          </cell>
          <cell r="V412">
            <v>0</v>
          </cell>
          <cell r="W412">
            <v>0</v>
          </cell>
          <cell r="X412">
            <v>0</v>
          </cell>
          <cell r="Y412">
            <v>7</v>
          </cell>
          <cell r="Z412">
            <v>0</v>
          </cell>
          <cell r="AB412">
            <v>7</v>
          </cell>
          <cell r="AD412">
            <v>0.44</v>
          </cell>
          <cell r="AF412">
            <v>0</v>
          </cell>
        </row>
        <row r="415">
          <cell r="C415" t="str">
            <v>Notes</v>
          </cell>
          <cell r="N415" t="str">
            <v>Households "Excludes cases for whom a duty was owed but no accommodation was being secure" are those accepted as owed a main duty, or</v>
          </cell>
        </row>
      </sheetData>
      <sheetData sheetId="8">
        <row r="14">
          <cell r="C14" t="str">
            <v>ENGLAND</v>
          </cell>
          <cell r="D14" t="str">
            <v>ENGLAND</v>
          </cell>
          <cell r="G14">
            <v>21731</v>
          </cell>
          <cell r="H14">
            <v>29540</v>
          </cell>
          <cell r="I14">
            <v>6360</v>
          </cell>
          <cell r="J14">
            <v>2800</v>
          </cell>
          <cell r="K14">
            <v>1330</v>
          </cell>
          <cell r="L14">
            <v>1890</v>
          </cell>
          <cell r="M14">
            <v>2240</v>
          </cell>
          <cell r="N14">
            <v>44160</v>
          </cell>
          <cell r="P14">
            <v>2.0321200128848189</v>
          </cell>
          <cell r="Q14">
            <v>7130</v>
          </cell>
          <cell r="R14">
            <v>20230</v>
          </cell>
          <cell r="S14">
            <v>30680</v>
          </cell>
          <cell r="T14">
            <v>102200</v>
          </cell>
          <cell r="V14">
            <v>2750</v>
          </cell>
          <cell r="W14">
            <v>4250</v>
          </cell>
          <cell r="X14">
            <v>7490</v>
          </cell>
          <cell r="Y14">
            <v>26960</v>
          </cell>
          <cell r="Z14">
            <v>6790</v>
          </cell>
          <cell r="AB14">
            <v>48240</v>
          </cell>
          <cell r="AD14">
            <v>2.2199723884031295</v>
          </cell>
          <cell r="AF14">
            <v>4770</v>
          </cell>
        </row>
        <row r="15">
          <cell r="C15" t="str">
            <v>LONDON</v>
          </cell>
          <cell r="D15" t="str">
            <v>LONDON</v>
          </cell>
          <cell r="E15" t="str">
            <v>E10000003</v>
          </cell>
          <cell r="G15">
            <v>3244</v>
          </cell>
          <cell r="H15">
            <v>3560</v>
          </cell>
          <cell r="I15">
            <v>3480</v>
          </cell>
          <cell r="J15">
            <v>1050</v>
          </cell>
          <cell r="K15">
            <v>430</v>
          </cell>
          <cell r="L15">
            <v>960</v>
          </cell>
          <cell r="M15">
            <v>700</v>
          </cell>
          <cell r="N15">
            <v>10180</v>
          </cell>
          <cell r="P15">
            <v>3.1381011097410605</v>
          </cell>
          <cell r="Q15">
            <v>1760</v>
          </cell>
          <cell r="R15">
            <v>4450</v>
          </cell>
          <cell r="S15">
            <v>8920</v>
          </cell>
          <cell r="T15">
            <v>25310</v>
          </cell>
          <cell r="V15">
            <v>1330</v>
          </cell>
          <cell r="W15">
            <v>2120</v>
          </cell>
          <cell r="X15">
            <v>3240</v>
          </cell>
          <cell r="Y15">
            <v>23530</v>
          </cell>
          <cell r="Z15">
            <v>5630</v>
          </cell>
          <cell r="AB15">
            <v>35850</v>
          </cell>
          <cell r="AD15">
            <v>11.051171393341553</v>
          </cell>
          <cell r="AF15">
            <v>1280</v>
          </cell>
        </row>
        <row r="16">
          <cell r="C16" t="str">
            <v>REST OF ENGLAND</v>
          </cell>
          <cell r="D16" t="str">
            <v>REST OF ENGLAND</v>
          </cell>
          <cell r="G16">
            <v>18487</v>
          </cell>
          <cell r="H16">
            <v>25980</v>
          </cell>
          <cell r="I16">
            <v>2880</v>
          </cell>
          <cell r="J16">
            <v>1750</v>
          </cell>
          <cell r="K16">
            <v>900</v>
          </cell>
          <cell r="L16">
            <v>930</v>
          </cell>
          <cell r="M16">
            <v>1540</v>
          </cell>
          <cell r="N16">
            <v>33980</v>
          </cell>
          <cell r="P16">
            <v>1.8380483583058365</v>
          </cell>
          <cell r="Q16">
            <v>5370</v>
          </cell>
          <cell r="R16">
            <v>15780</v>
          </cell>
          <cell r="S16">
            <v>21760</v>
          </cell>
          <cell r="T16">
            <v>76890</v>
          </cell>
          <cell r="V16">
            <v>1420</v>
          </cell>
          <cell r="W16">
            <v>2130</v>
          </cell>
          <cell r="X16">
            <v>4250</v>
          </cell>
          <cell r="Y16">
            <v>3430</v>
          </cell>
          <cell r="Z16">
            <v>1160</v>
          </cell>
          <cell r="AB16">
            <v>12390</v>
          </cell>
          <cell r="AD16">
            <v>0.67020068156001511</v>
          </cell>
          <cell r="AF16">
            <v>3490</v>
          </cell>
        </row>
        <row r="18">
          <cell r="D18" t="str">
            <v>NORTH EAST</v>
          </cell>
          <cell r="G18">
            <v>1112</v>
          </cell>
          <cell r="H18">
            <v>1640</v>
          </cell>
          <cell r="I18">
            <v>70</v>
          </cell>
          <cell r="J18">
            <v>60</v>
          </cell>
          <cell r="K18">
            <v>20</v>
          </cell>
          <cell r="L18">
            <v>30</v>
          </cell>
          <cell r="M18">
            <v>40</v>
          </cell>
          <cell r="N18">
            <v>1860</v>
          </cell>
          <cell r="P18">
            <v>1.6726618705035972</v>
          </cell>
          <cell r="Q18">
            <v>230</v>
          </cell>
          <cell r="R18">
            <v>1090</v>
          </cell>
          <cell r="S18">
            <v>1150</v>
          </cell>
          <cell r="T18">
            <v>4340</v>
          </cell>
          <cell r="V18">
            <v>60</v>
          </cell>
          <cell r="W18">
            <v>20</v>
          </cell>
          <cell r="X18">
            <v>130</v>
          </cell>
          <cell r="Y18">
            <v>10</v>
          </cell>
          <cell r="Z18">
            <v>0</v>
          </cell>
          <cell r="AB18">
            <v>220</v>
          </cell>
          <cell r="AD18">
            <v>0.19784172661870503</v>
          </cell>
          <cell r="AF18">
            <v>320</v>
          </cell>
        </row>
        <row r="20">
          <cell r="C20" t="str">
            <v>E06000005</v>
          </cell>
          <cell r="D20" t="str">
            <v>Darlington UA</v>
          </cell>
          <cell r="F20">
            <v>4</v>
          </cell>
          <cell r="G20">
            <v>44</v>
          </cell>
          <cell r="H20">
            <v>13</v>
          </cell>
          <cell r="I20">
            <v>0</v>
          </cell>
          <cell r="J20">
            <v>1</v>
          </cell>
          <cell r="K20">
            <v>0</v>
          </cell>
          <cell r="L20">
            <v>0</v>
          </cell>
          <cell r="M20">
            <v>0</v>
          </cell>
          <cell r="N20">
            <v>14</v>
          </cell>
          <cell r="P20">
            <v>0.31818181818181818</v>
          </cell>
          <cell r="Q20">
            <v>14</v>
          </cell>
          <cell r="R20">
            <v>2</v>
          </cell>
          <cell r="S20">
            <v>5</v>
          </cell>
          <cell r="T20">
            <v>35</v>
          </cell>
          <cell r="V20">
            <v>3</v>
          </cell>
          <cell r="W20">
            <v>0</v>
          </cell>
          <cell r="X20">
            <v>1</v>
          </cell>
          <cell r="Y20">
            <v>0</v>
          </cell>
          <cell r="Z20">
            <v>0</v>
          </cell>
          <cell r="AB20">
            <v>4</v>
          </cell>
          <cell r="AD20">
            <v>9.0909090909090912E-2</v>
          </cell>
          <cell r="AF20">
            <v>6</v>
          </cell>
        </row>
        <row r="21">
          <cell r="C21" t="str">
            <v>E06000047</v>
          </cell>
          <cell r="D21" t="str">
            <v>Durham UA</v>
          </cell>
          <cell r="F21">
            <v>4</v>
          </cell>
          <cell r="G21">
            <v>216</v>
          </cell>
          <cell r="H21">
            <v>372</v>
          </cell>
          <cell r="I21">
            <v>0</v>
          </cell>
          <cell r="J21">
            <v>2</v>
          </cell>
          <cell r="K21">
            <v>1</v>
          </cell>
          <cell r="L21">
            <v>1</v>
          </cell>
          <cell r="M21">
            <v>5</v>
          </cell>
          <cell r="N21">
            <v>381</v>
          </cell>
          <cell r="P21">
            <v>1.7638888888888888</v>
          </cell>
          <cell r="Q21">
            <v>62</v>
          </cell>
          <cell r="R21">
            <v>224</v>
          </cell>
          <cell r="S21">
            <v>244</v>
          </cell>
          <cell r="T21">
            <v>911</v>
          </cell>
          <cell r="V21">
            <v>4</v>
          </cell>
          <cell r="W21">
            <v>5</v>
          </cell>
          <cell r="X21">
            <v>21</v>
          </cell>
          <cell r="Y21">
            <v>0</v>
          </cell>
          <cell r="Z21">
            <v>0</v>
          </cell>
          <cell r="AB21">
            <v>30</v>
          </cell>
          <cell r="AD21">
            <v>0.1388888888888889</v>
          </cell>
          <cell r="AF21">
            <v>80</v>
          </cell>
        </row>
        <row r="22">
          <cell r="C22" t="str">
            <v>E06000001</v>
          </cell>
          <cell r="D22" t="str">
            <v>Hartlepool UA</v>
          </cell>
          <cell r="F22">
            <v>4</v>
          </cell>
          <cell r="G22">
            <v>39</v>
          </cell>
          <cell r="H22">
            <v>11</v>
          </cell>
          <cell r="I22">
            <v>2</v>
          </cell>
          <cell r="J22">
            <v>0</v>
          </cell>
          <cell r="K22">
            <v>1</v>
          </cell>
          <cell r="L22">
            <v>1</v>
          </cell>
          <cell r="M22">
            <v>0</v>
          </cell>
          <cell r="N22">
            <v>15</v>
          </cell>
          <cell r="P22">
            <v>0.38461538461538464</v>
          </cell>
          <cell r="Q22">
            <v>0</v>
          </cell>
          <cell r="R22">
            <v>12</v>
          </cell>
          <cell r="S22">
            <v>2</v>
          </cell>
          <cell r="T22">
            <v>29</v>
          </cell>
          <cell r="V22">
            <v>2</v>
          </cell>
          <cell r="W22">
            <v>0</v>
          </cell>
          <cell r="X22">
            <v>0</v>
          </cell>
          <cell r="Y22">
            <v>0</v>
          </cell>
          <cell r="Z22">
            <v>0</v>
          </cell>
          <cell r="AB22">
            <v>2</v>
          </cell>
          <cell r="AD22">
            <v>5.128205128205128E-2</v>
          </cell>
          <cell r="AF22">
            <v>5</v>
          </cell>
        </row>
        <row r="23">
          <cell r="C23" t="str">
            <v>E06000002</v>
          </cell>
          <cell r="D23" t="str">
            <v>Middlesbrough UA</v>
          </cell>
          <cell r="F23">
            <v>4</v>
          </cell>
          <cell r="G23">
            <v>58</v>
          </cell>
          <cell r="H23">
            <v>66</v>
          </cell>
          <cell r="I23">
            <v>1</v>
          </cell>
          <cell r="J23">
            <v>2</v>
          </cell>
          <cell r="K23">
            <v>5</v>
          </cell>
          <cell r="L23">
            <v>2</v>
          </cell>
          <cell r="M23">
            <v>3</v>
          </cell>
          <cell r="N23">
            <v>79</v>
          </cell>
          <cell r="P23">
            <v>1.3620689655172413</v>
          </cell>
          <cell r="Q23">
            <v>11</v>
          </cell>
          <cell r="R23">
            <v>8</v>
          </cell>
          <cell r="S23">
            <v>65</v>
          </cell>
          <cell r="T23">
            <v>163</v>
          </cell>
          <cell r="V23">
            <v>7</v>
          </cell>
          <cell r="W23">
            <v>1</v>
          </cell>
          <cell r="X23">
            <v>0</v>
          </cell>
          <cell r="Y23">
            <v>8</v>
          </cell>
          <cell r="Z23">
            <v>1</v>
          </cell>
          <cell r="AB23">
            <v>17</v>
          </cell>
          <cell r="AD23">
            <v>0.29310344827586204</v>
          </cell>
          <cell r="AF23">
            <v>40</v>
          </cell>
        </row>
        <row r="24">
          <cell r="C24" t="str">
            <v>E06000048</v>
          </cell>
          <cell r="D24" t="str">
            <v>Northumberland UA</v>
          </cell>
          <cell r="F24">
            <v>4</v>
          </cell>
          <cell r="G24">
            <v>136</v>
          </cell>
          <cell r="H24">
            <v>185</v>
          </cell>
          <cell r="I24">
            <v>0</v>
          </cell>
          <cell r="J24">
            <v>3</v>
          </cell>
          <cell r="K24">
            <v>1</v>
          </cell>
          <cell r="L24">
            <v>0</v>
          </cell>
          <cell r="M24">
            <v>0</v>
          </cell>
          <cell r="N24">
            <v>189</v>
          </cell>
          <cell r="P24">
            <v>1.3897058823529411</v>
          </cell>
          <cell r="Q24">
            <v>29</v>
          </cell>
          <cell r="R24">
            <v>84</v>
          </cell>
          <cell r="S24">
            <v>122</v>
          </cell>
          <cell r="T24">
            <v>424</v>
          </cell>
          <cell r="V24">
            <v>0</v>
          </cell>
          <cell r="W24">
            <v>8</v>
          </cell>
          <cell r="X24">
            <v>5</v>
          </cell>
          <cell r="Y24">
            <v>0</v>
          </cell>
          <cell r="Z24">
            <v>0</v>
          </cell>
          <cell r="AB24">
            <v>13</v>
          </cell>
          <cell r="AD24">
            <v>9.5588235294117641E-2</v>
          </cell>
          <cell r="AF24">
            <v>1</v>
          </cell>
        </row>
        <row r="25">
          <cell r="C25" t="str">
            <v>E06000003</v>
          </cell>
          <cell r="D25" t="str">
            <v>Redcar and Cleveland UA</v>
          </cell>
          <cell r="F25">
            <v>4</v>
          </cell>
          <cell r="G25">
            <v>58</v>
          </cell>
          <cell r="H25">
            <v>11</v>
          </cell>
          <cell r="I25">
            <v>0</v>
          </cell>
          <cell r="J25">
            <v>0</v>
          </cell>
          <cell r="K25">
            <v>0</v>
          </cell>
          <cell r="L25">
            <v>0</v>
          </cell>
          <cell r="M25">
            <v>0</v>
          </cell>
          <cell r="N25">
            <v>11</v>
          </cell>
          <cell r="P25">
            <v>0.18965517241379309</v>
          </cell>
          <cell r="Q25">
            <v>8</v>
          </cell>
          <cell r="R25">
            <v>4</v>
          </cell>
          <cell r="S25">
            <v>12</v>
          </cell>
          <cell r="T25">
            <v>35</v>
          </cell>
          <cell r="V25">
            <v>4</v>
          </cell>
          <cell r="W25">
            <v>1</v>
          </cell>
          <cell r="X25">
            <v>8</v>
          </cell>
          <cell r="Y25">
            <v>1</v>
          </cell>
          <cell r="Z25">
            <v>0</v>
          </cell>
          <cell r="AB25">
            <v>14</v>
          </cell>
          <cell r="AD25">
            <v>0.2413793103448276</v>
          </cell>
          <cell r="AF25">
            <v>2</v>
          </cell>
        </row>
        <row r="26">
          <cell r="C26" t="str">
            <v>E06000004</v>
          </cell>
          <cell r="D26" t="str">
            <v>Stockton-on-Tees UA</v>
          </cell>
          <cell r="F26">
            <v>4</v>
          </cell>
          <cell r="G26">
            <v>79</v>
          </cell>
          <cell r="H26">
            <v>43</v>
          </cell>
          <cell r="I26">
            <v>6</v>
          </cell>
          <cell r="J26">
            <v>9</v>
          </cell>
          <cell r="K26">
            <v>2</v>
          </cell>
          <cell r="L26">
            <v>6</v>
          </cell>
          <cell r="M26">
            <v>0</v>
          </cell>
          <cell r="N26">
            <v>66</v>
          </cell>
          <cell r="P26">
            <v>0.83544303797468356</v>
          </cell>
          <cell r="Q26">
            <v>4</v>
          </cell>
          <cell r="R26">
            <v>60</v>
          </cell>
          <cell r="S26">
            <v>59</v>
          </cell>
          <cell r="T26">
            <v>189</v>
          </cell>
          <cell r="V26">
            <v>11</v>
          </cell>
          <cell r="W26">
            <v>0</v>
          </cell>
          <cell r="X26">
            <v>16</v>
          </cell>
          <cell r="Y26">
            <v>0</v>
          </cell>
          <cell r="Z26">
            <v>0</v>
          </cell>
          <cell r="AB26">
            <v>27</v>
          </cell>
          <cell r="AD26">
            <v>0.34177215189873417</v>
          </cell>
          <cell r="AF26">
            <v>21</v>
          </cell>
        </row>
        <row r="28">
          <cell r="D28" t="str">
            <v>Tyne and Wear (Met County)</v>
          </cell>
        </row>
        <row r="29">
          <cell r="C29" t="str">
            <v>E08000020</v>
          </cell>
          <cell r="D29" t="str">
            <v>Gateshead</v>
          </cell>
          <cell r="F29">
            <v>4</v>
          </cell>
          <cell r="G29">
            <v>85</v>
          </cell>
          <cell r="H29">
            <v>221</v>
          </cell>
          <cell r="I29">
            <v>14</v>
          </cell>
          <cell r="J29">
            <v>4</v>
          </cell>
          <cell r="K29">
            <v>3</v>
          </cell>
          <cell r="L29">
            <v>2</v>
          </cell>
          <cell r="M29">
            <v>4</v>
          </cell>
          <cell r="N29">
            <v>248</v>
          </cell>
          <cell r="P29">
            <v>2.9176470588235293</v>
          </cell>
          <cell r="Q29">
            <v>22</v>
          </cell>
          <cell r="R29">
            <v>309</v>
          </cell>
          <cell r="S29">
            <v>66</v>
          </cell>
          <cell r="T29">
            <v>645</v>
          </cell>
          <cell r="V29">
            <v>2</v>
          </cell>
          <cell r="W29">
            <v>1</v>
          </cell>
          <cell r="X29">
            <v>13</v>
          </cell>
          <cell r="Y29">
            <v>0</v>
          </cell>
          <cell r="Z29">
            <v>1</v>
          </cell>
          <cell r="AB29">
            <v>17</v>
          </cell>
          <cell r="AD29">
            <v>0.2</v>
          </cell>
          <cell r="AF29">
            <v>25</v>
          </cell>
        </row>
        <row r="30">
          <cell r="C30" t="str">
            <v>E08000021</v>
          </cell>
          <cell r="D30" t="str">
            <v>Newcastle upon Tyne</v>
          </cell>
          <cell r="F30">
            <v>4</v>
          </cell>
          <cell r="G30">
            <v>119</v>
          </cell>
          <cell r="H30">
            <v>166</v>
          </cell>
          <cell r="I30">
            <v>28</v>
          </cell>
          <cell r="J30">
            <v>28</v>
          </cell>
          <cell r="K30">
            <v>3</v>
          </cell>
          <cell r="L30">
            <v>6</v>
          </cell>
          <cell r="M30">
            <v>0</v>
          </cell>
          <cell r="N30">
            <v>231</v>
          </cell>
          <cell r="P30">
            <v>1.9411764705882353</v>
          </cell>
          <cell r="Q30">
            <v>8</v>
          </cell>
          <cell r="R30">
            <v>318</v>
          </cell>
          <cell r="S30">
            <v>405</v>
          </cell>
          <cell r="T30">
            <v>962</v>
          </cell>
          <cell r="V30">
            <v>0</v>
          </cell>
          <cell r="W30">
            <v>3</v>
          </cell>
          <cell r="X30">
            <v>30</v>
          </cell>
          <cell r="Y30">
            <v>0</v>
          </cell>
          <cell r="Z30">
            <v>0</v>
          </cell>
          <cell r="AB30">
            <v>33</v>
          </cell>
          <cell r="AD30">
            <v>0.27731092436974791</v>
          </cell>
          <cell r="AF30">
            <v>32</v>
          </cell>
        </row>
        <row r="31">
          <cell r="C31" t="str">
            <v>E08000022</v>
          </cell>
          <cell r="D31" t="str">
            <v>North Tyneside</v>
          </cell>
          <cell r="F31">
            <v>4</v>
          </cell>
          <cell r="G31">
            <v>89</v>
          </cell>
          <cell r="H31">
            <v>182</v>
          </cell>
          <cell r="I31">
            <v>2</v>
          </cell>
          <cell r="J31">
            <v>2</v>
          </cell>
          <cell r="K31">
            <v>3</v>
          </cell>
          <cell r="L31">
            <v>1</v>
          </cell>
          <cell r="M31">
            <v>29</v>
          </cell>
          <cell r="N31">
            <v>219</v>
          </cell>
          <cell r="P31">
            <v>2.4606741573033708</v>
          </cell>
          <cell r="Q31">
            <v>38</v>
          </cell>
          <cell r="R31">
            <v>48</v>
          </cell>
          <cell r="S31">
            <v>49</v>
          </cell>
          <cell r="T31">
            <v>354</v>
          </cell>
          <cell r="V31">
            <v>0</v>
          </cell>
          <cell r="W31">
            <v>0</v>
          </cell>
          <cell r="X31">
            <v>29</v>
          </cell>
          <cell r="Y31">
            <v>0</v>
          </cell>
          <cell r="Z31">
            <v>0</v>
          </cell>
          <cell r="AB31">
            <v>29</v>
          </cell>
          <cell r="AD31">
            <v>0.3258426966292135</v>
          </cell>
          <cell r="AF31">
            <v>34</v>
          </cell>
        </row>
        <row r="32">
          <cell r="C32" t="str">
            <v>E08000023</v>
          </cell>
          <cell r="D32" t="str">
            <v>South Tyneside</v>
          </cell>
          <cell r="F32">
            <v>4</v>
          </cell>
          <cell r="G32">
            <v>68</v>
          </cell>
          <cell r="H32">
            <v>216</v>
          </cell>
          <cell r="I32">
            <v>7</v>
          </cell>
          <cell r="J32">
            <v>5</v>
          </cell>
          <cell r="K32">
            <v>5</v>
          </cell>
          <cell r="L32">
            <v>3</v>
          </cell>
          <cell r="M32">
            <v>0</v>
          </cell>
          <cell r="N32">
            <v>236</v>
          </cell>
          <cell r="P32">
            <v>3.4705882352941178</v>
          </cell>
          <cell r="Q32">
            <v>26</v>
          </cell>
          <cell r="R32">
            <v>17</v>
          </cell>
          <cell r="S32">
            <v>84</v>
          </cell>
          <cell r="T32">
            <v>363</v>
          </cell>
          <cell r="V32">
            <v>17</v>
          </cell>
          <cell r="W32">
            <v>0</v>
          </cell>
          <cell r="X32">
            <v>10</v>
          </cell>
          <cell r="Y32">
            <v>0</v>
          </cell>
          <cell r="Z32">
            <v>0</v>
          </cell>
          <cell r="AB32">
            <v>27</v>
          </cell>
          <cell r="AD32">
            <v>0.39705882352941174</v>
          </cell>
          <cell r="AF32">
            <v>38</v>
          </cell>
        </row>
        <row r="33">
          <cell r="C33" t="str">
            <v>E08000024</v>
          </cell>
          <cell r="D33" t="str">
            <v>Sunderland</v>
          </cell>
          <cell r="F33">
            <v>4</v>
          </cell>
          <cell r="G33">
            <v>121</v>
          </cell>
          <cell r="H33">
            <v>154</v>
          </cell>
          <cell r="I33">
            <v>5</v>
          </cell>
          <cell r="J33">
            <v>3</v>
          </cell>
          <cell r="K33">
            <v>0</v>
          </cell>
          <cell r="L33">
            <v>4</v>
          </cell>
          <cell r="M33">
            <v>2</v>
          </cell>
          <cell r="N33">
            <v>168</v>
          </cell>
          <cell r="P33">
            <v>1.3884297520661157</v>
          </cell>
          <cell r="Q33">
            <v>11</v>
          </cell>
          <cell r="R33">
            <v>7</v>
          </cell>
          <cell r="S33">
            <v>39</v>
          </cell>
          <cell r="T33">
            <v>225</v>
          </cell>
          <cell r="V33">
            <v>8</v>
          </cell>
          <cell r="W33">
            <v>0</v>
          </cell>
          <cell r="X33">
            <v>0</v>
          </cell>
          <cell r="Y33">
            <v>0</v>
          </cell>
          <cell r="Z33">
            <v>0</v>
          </cell>
          <cell r="AB33">
            <v>8</v>
          </cell>
          <cell r="AD33">
            <v>6.6115702479338845E-2</v>
          </cell>
          <cell r="AF33">
            <v>34</v>
          </cell>
        </row>
        <row r="35">
          <cell r="G35">
            <v>2935</v>
          </cell>
          <cell r="H35">
            <v>3010</v>
          </cell>
          <cell r="I35">
            <v>310</v>
          </cell>
          <cell r="J35">
            <v>160</v>
          </cell>
          <cell r="K35">
            <v>80</v>
          </cell>
          <cell r="L35">
            <v>150</v>
          </cell>
          <cell r="M35">
            <v>160</v>
          </cell>
          <cell r="N35">
            <v>3880</v>
          </cell>
          <cell r="P35">
            <v>1.321976149914821</v>
          </cell>
          <cell r="Q35">
            <v>730</v>
          </cell>
          <cell r="R35">
            <v>3270</v>
          </cell>
          <cell r="S35">
            <v>3120</v>
          </cell>
          <cell r="T35">
            <v>10990</v>
          </cell>
          <cell r="V35">
            <v>80</v>
          </cell>
          <cell r="W35">
            <v>290</v>
          </cell>
          <cell r="X35">
            <v>390</v>
          </cell>
          <cell r="Y35">
            <v>10</v>
          </cell>
          <cell r="Z35">
            <v>150</v>
          </cell>
          <cell r="AB35">
            <v>920</v>
          </cell>
          <cell r="AD35">
            <v>0.31345826235093699</v>
          </cell>
          <cell r="AF35">
            <v>350</v>
          </cell>
        </row>
        <row r="36">
          <cell r="D36" t="str">
            <v>NORTH WEST</v>
          </cell>
        </row>
        <row r="37">
          <cell r="C37" t="str">
            <v>E06000008</v>
          </cell>
          <cell r="D37" t="str">
            <v>Blackburn with Darwen UA</v>
          </cell>
          <cell r="F37">
            <v>4</v>
          </cell>
          <cell r="G37">
            <v>54</v>
          </cell>
          <cell r="H37">
            <v>12</v>
          </cell>
          <cell r="I37">
            <v>1</v>
          </cell>
          <cell r="J37">
            <v>5</v>
          </cell>
          <cell r="K37">
            <v>0</v>
          </cell>
          <cell r="L37">
            <v>1</v>
          </cell>
          <cell r="M37">
            <v>0</v>
          </cell>
          <cell r="N37">
            <v>19</v>
          </cell>
          <cell r="P37">
            <v>0.35185185185185186</v>
          </cell>
          <cell r="Q37">
            <v>6</v>
          </cell>
          <cell r="R37">
            <v>10</v>
          </cell>
          <cell r="S37">
            <v>51</v>
          </cell>
          <cell r="T37">
            <v>86</v>
          </cell>
          <cell r="V37">
            <v>0</v>
          </cell>
          <cell r="W37">
            <v>0</v>
          </cell>
          <cell r="X37">
            <v>0</v>
          </cell>
          <cell r="Y37">
            <v>0</v>
          </cell>
          <cell r="Z37">
            <v>3</v>
          </cell>
          <cell r="AB37">
            <v>3</v>
          </cell>
          <cell r="AD37">
            <v>5.5555555555555552E-2</v>
          </cell>
          <cell r="AF37">
            <v>0</v>
          </cell>
        </row>
        <row r="38">
          <cell r="C38" t="str">
            <v>E06000009</v>
          </cell>
          <cell r="D38" t="str">
            <v>Blackpool UA</v>
          </cell>
          <cell r="F38">
            <v>4</v>
          </cell>
          <cell r="G38">
            <v>63</v>
          </cell>
          <cell r="H38">
            <v>59</v>
          </cell>
          <cell r="I38">
            <v>0</v>
          </cell>
          <cell r="J38">
            <v>0</v>
          </cell>
          <cell r="K38">
            <v>0</v>
          </cell>
          <cell r="L38">
            <v>0</v>
          </cell>
          <cell r="M38">
            <v>0</v>
          </cell>
          <cell r="N38">
            <v>59</v>
          </cell>
          <cell r="P38">
            <v>0.93650793650793651</v>
          </cell>
          <cell r="Q38">
            <v>17</v>
          </cell>
          <cell r="R38">
            <v>1068</v>
          </cell>
          <cell r="S38">
            <v>17</v>
          </cell>
          <cell r="T38">
            <v>1161</v>
          </cell>
          <cell r="V38">
            <v>0</v>
          </cell>
          <cell r="W38">
            <v>23</v>
          </cell>
          <cell r="X38">
            <v>0</v>
          </cell>
          <cell r="Y38">
            <v>0</v>
          </cell>
          <cell r="Z38">
            <v>0</v>
          </cell>
          <cell r="AB38">
            <v>23</v>
          </cell>
          <cell r="AD38">
            <v>0.36507936507936506</v>
          </cell>
          <cell r="AF38">
            <v>5</v>
          </cell>
        </row>
        <row r="39">
          <cell r="C39" t="str">
            <v>E06000049</v>
          </cell>
          <cell r="D39" t="str">
            <v>Cheshire East UA</v>
          </cell>
          <cell r="F39">
            <v>4</v>
          </cell>
          <cell r="G39">
            <v>155</v>
          </cell>
          <cell r="H39">
            <v>77</v>
          </cell>
          <cell r="I39">
            <v>1</v>
          </cell>
          <cell r="J39">
            <v>2</v>
          </cell>
          <cell r="K39">
            <v>0</v>
          </cell>
          <cell r="L39">
            <v>0</v>
          </cell>
          <cell r="M39">
            <v>0</v>
          </cell>
          <cell r="N39">
            <v>80</v>
          </cell>
          <cell r="P39">
            <v>0.5161290322580645</v>
          </cell>
          <cell r="Q39">
            <v>12</v>
          </cell>
          <cell r="R39">
            <v>18</v>
          </cell>
          <cell r="S39">
            <v>9</v>
          </cell>
          <cell r="T39">
            <v>119</v>
          </cell>
          <cell r="V39">
            <v>5</v>
          </cell>
          <cell r="W39">
            <v>4</v>
          </cell>
          <cell r="X39">
            <v>5</v>
          </cell>
          <cell r="Y39">
            <v>0</v>
          </cell>
          <cell r="Z39">
            <v>0</v>
          </cell>
          <cell r="AB39">
            <v>14</v>
          </cell>
          <cell r="AD39">
            <v>9.0322580645161285E-2</v>
          </cell>
          <cell r="AF39">
            <v>10</v>
          </cell>
        </row>
        <row r="40">
          <cell r="C40" t="str">
            <v>E06000050</v>
          </cell>
          <cell r="D40" t="str">
            <v>Cheshire West and Chester UA</v>
          </cell>
          <cell r="F40">
            <v>4</v>
          </cell>
          <cell r="G40">
            <v>137</v>
          </cell>
          <cell r="H40">
            <v>69</v>
          </cell>
          <cell r="I40">
            <v>0</v>
          </cell>
          <cell r="J40">
            <v>1</v>
          </cell>
          <cell r="K40">
            <v>0</v>
          </cell>
          <cell r="L40">
            <v>1</v>
          </cell>
          <cell r="M40">
            <v>1</v>
          </cell>
          <cell r="N40">
            <v>72</v>
          </cell>
          <cell r="P40">
            <v>0.52554744525547448</v>
          </cell>
          <cell r="Q40">
            <v>4</v>
          </cell>
          <cell r="R40">
            <v>14</v>
          </cell>
          <cell r="S40">
            <v>86</v>
          </cell>
          <cell r="T40">
            <v>176</v>
          </cell>
          <cell r="V40">
            <v>3</v>
          </cell>
          <cell r="W40">
            <v>1</v>
          </cell>
          <cell r="X40">
            <v>12</v>
          </cell>
          <cell r="Y40">
            <v>0</v>
          </cell>
          <cell r="Z40">
            <v>10</v>
          </cell>
          <cell r="AB40">
            <v>26</v>
          </cell>
          <cell r="AD40">
            <v>0.18978102189781021</v>
          </cell>
          <cell r="AF40">
            <v>10</v>
          </cell>
        </row>
        <row r="41">
          <cell r="C41" t="str">
            <v>E06000006</v>
          </cell>
          <cell r="D41" t="str">
            <v>Halton UA</v>
          </cell>
          <cell r="F41">
            <v>4</v>
          </cell>
          <cell r="G41">
            <v>49</v>
          </cell>
          <cell r="H41">
            <v>37</v>
          </cell>
          <cell r="I41">
            <v>0</v>
          </cell>
          <cell r="J41">
            <v>0</v>
          </cell>
          <cell r="K41">
            <v>0</v>
          </cell>
          <cell r="L41">
            <v>0</v>
          </cell>
          <cell r="M41">
            <v>0</v>
          </cell>
          <cell r="N41">
            <v>37</v>
          </cell>
          <cell r="P41">
            <v>0.75510204081632648</v>
          </cell>
          <cell r="Q41">
            <v>20</v>
          </cell>
          <cell r="R41">
            <v>3</v>
          </cell>
          <cell r="S41">
            <v>18</v>
          </cell>
          <cell r="T41">
            <v>78</v>
          </cell>
          <cell r="V41">
            <v>0</v>
          </cell>
          <cell r="W41">
            <v>1</v>
          </cell>
          <cell r="X41">
            <v>0</v>
          </cell>
          <cell r="Y41">
            <v>3</v>
          </cell>
          <cell r="Z41">
            <v>0</v>
          </cell>
          <cell r="AB41">
            <v>4</v>
          </cell>
          <cell r="AD41">
            <v>8.1632653061224483E-2</v>
          </cell>
          <cell r="AF41">
            <v>23</v>
          </cell>
        </row>
        <row r="42">
          <cell r="C42" t="str">
            <v>E06000007</v>
          </cell>
          <cell r="D42" t="str">
            <v>Warrington UA</v>
          </cell>
          <cell r="F42">
            <v>4</v>
          </cell>
          <cell r="G42">
            <v>82</v>
          </cell>
          <cell r="H42">
            <v>189</v>
          </cell>
          <cell r="I42">
            <v>2</v>
          </cell>
          <cell r="J42">
            <v>4</v>
          </cell>
          <cell r="K42">
            <v>2</v>
          </cell>
          <cell r="L42">
            <v>1</v>
          </cell>
          <cell r="M42">
            <v>3</v>
          </cell>
          <cell r="N42">
            <v>201</v>
          </cell>
          <cell r="P42">
            <v>2.4512195121951219</v>
          </cell>
          <cell r="Q42">
            <v>16</v>
          </cell>
          <cell r="R42">
            <v>2</v>
          </cell>
          <cell r="S42">
            <v>19</v>
          </cell>
          <cell r="T42">
            <v>238</v>
          </cell>
          <cell r="V42">
            <v>0</v>
          </cell>
          <cell r="W42">
            <v>0</v>
          </cell>
          <cell r="X42">
            <v>4</v>
          </cell>
          <cell r="Y42">
            <v>0</v>
          </cell>
          <cell r="Z42">
            <v>9</v>
          </cell>
          <cell r="AB42">
            <v>13</v>
          </cell>
          <cell r="AD42">
            <v>0.15853658536585366</v>
          </cell>
          <cell r="AF42">
            <v>5</v>
          </cell>
        </row>
        <row r="44">
          <cell r="D44" t="str">
            <v>Cumbria</v>
          </cell>
        </row>
        <row r="45">
          <cell r="C45" t="str">
            <v>E07000026</v>
          </cell>
          <cell r="D45" t="str">
            <v>Allerdale</v>
          </cell>
          <cell r="F45">
            <v>4</v>
          </cell>
          <cell r="G45">
            <v>41</v>
          </cell>
          <cell r="H45">
            <v>101</v>
          </cell>
          <cell r="I45">
            <v>0</v>
          </cell>
          <cell r="J45">
            <v>0</v>
          </cell>
          <cell r="K45">
            <v>1</v>
          </cell>
          <cell r="L45">
            <v>2</v>
          </cell>
          <cell r="M45">
            <v>0</v>
          </cell>
          <cell r="N45">
            <v>104</v>
          </cell>
          <cell r="P45">
            <v>2.5365853658536586</v>
          </cell>
          <cell r="Q45">
            <v>40</v>
          </cell>
          <cell r="R45">
            <v>61</v>
          </cell>
          <cell r="S45">
            <v>129</v>
          </cell>
          <cell r="T45">
            <v>334</v>
          </cell>
          <cell r="V45">
            <v>0</v>
          </cell>
          <cell r="W45">
            <v>3</v>
          </cell>
          <cell r="X45">
            <v>17</v>
          </cell>
          <cell r="Y45">
            <v>0</v>
          </cell>
          <cell r="Z45">
            <v>0</v>
          </cell>
          <cell r="AB45">
            <v>20</v>
          </cell>
          <cell r="AD45">
            <v>0.48780487804878048</v>
          </cell>
          <cell r="AF45">
            <v>5</v>
          </cell>
        </row>
        <row r="46">
          <cell r="C46" t="str">
            <v>E07000027</v>
          </cell>
          <cell r="D46" t="str">
            <v>Barrow-in-Furness</v>
          </cell>
          <cell r="F46">
            <v>4</v>
          </cell>
          <cell r="G46">
            <v>31</v>
          </cell>
          <cell r="H46">
            <v>25</v>
          </cell>
          <cell r="I46">
            <v>0</v>
          </cell>
          <cell r="J46">
            <v>0</v>
          </cell>
          <cell r="K46">
            <v>1</v>
          </cell>
          <cell r="L46">
            <v>0</v>
          </cell>
          <cell r="M46">
            <v>0</v>
          </cell>
          <cell r="N46">
            <v>26</v>
          </cell>
          <cell r="P46">
            <v>0.83870967741935487</v>
          </cell>
          <cell r="Q46">
            <v>10</v>
          </cell>
          <cell r="R46">
            <v>48</v>
          </cell>
          <cell r="S46">
            <v>68</v>
          </cell>
          <cell r="T46">
            <v>152</v>
          </cell>
          <cell r="V46">
            <v>4</v>
          </cell>
          <cell r="W46">
            <v>0</v>
          </cell>
          <cell r="X46">
            <v>6</v>
          </cell>
          <cell r="Y46">
            <v>0</v>
          </cell>
          <cell r="Z46">
            <v>0</v>
          </cell>
          <cell r="AB46">
            <v>10</v>
          </cell>
          <cell r="AD46">
            <v>0.32258064516129031</v>
          </cell>
          <cell r="AF46">
            <v>2</v>
          </cell>
        </row>
        <row r="47">
          <cell r="C47" t="str">
            <v>E07000028</v>
          </cell>
          <cell r="D47" t="str">
            <v>Carlisle</v>
          </cell>
          <cell r="F47">
            <v>4</v>
          </cell>
          <cell r="G47">
            <v>47</v>
          </cell>
          <cell r="H47">
            <v>130</v>
          </cell>
          <cell r="I47">
            <v>0</v>
          </cell>
          <cell r="J47">
            <v>1</v>
          </cell>
          <cell r="K47">
            <v>1</v>
          </cell>
          <cell r="L47">
            <v>2</v>
          </cell>
          <cell r="M47">
            <v>0</v>
          </cell>
          <cell r="N47">
            <v>134</v>
          </cell>
          <cell r="P47">
            <v>2.8510638297872339</v>
          </cell>
          <cell r="Q47">
            <v>29</v>
          </cell>
          <cell r="R47">
            <v>83</v>
          </cell>
          <cell r="S47">
            <v>114</v>
          </cell>
          <cell r="T47">
            <v>360</v>
          </cell>
          <cell r="V47">
            <v>9</v>
          </cell>
          <cell r="W47">
            <v>19</v>
          </cell>
          <cell r="X47">
            <v>0</v>
          </cell>
          <cell r="Y47">
            <v>0</v>
          </cell>
          <cell r="Z47">
            <v>0</v>
          </cell>
          <cell r="AB47">
            <v>28</v>
          </cell>
          <cell r="AD47">
            <v>0.5957446808510638</v>
          </cell>
          <cell r="AF47">
            <v>3</v>
          </cell>
        </row>
        <row r="48">
          <cell r="C48" t="str">
            <v>E07000029</v>
          </cell>
          <cell r="D48" t="str">
            <v>Copeland</v>
          </cell>
          <cell r="F48">
            <v>4</v>
          </cell>
          <cell r="G48">
            <v>31</v>
          </cell>
          <cell r="H48">
            <v>92</v>
          </cell>
          <cell r="I48">
            <v>0</v>
          </cell>
          <cell r="J48">
            <v>0</v>
          </cell>
          <cell r="K48">
            <v>0</v>
          </cell>
          <cell r="L48">
            <v>0</v>
          </cell>
          <cell r="M48">
            <v>1</v>
          </cell>
          <cell r="N48">
            <v>93</v>
          </cell>
          <cell r="P48">
            <v>3</v>
          </cell>
          <cell r="Q48">
            <v>9</v>
          </cell>
          <cell r="R48">
            <v>24</v>
          </cell>
          <cell r="S48">
            <v>73</v>
          </cell>
          <cell r="T48">
            <v>199</v>
          </cell>
          <cell r="V48">
            <v>7</v>
          </cell>
          <cell r="W48">
            <v>0</v>
          </cell>
          <cell r="X48">
            <v>3</v>
          </cell>
          <cell r="Y48">
            <v>0</v>
          </cell>
          <cell r="Z48">
            <v>0</v>
          </cell>
          <cell r="AB48">
            <v>10</v>
          </cell>
          <cell r="AD48">
            <v>0.32258064516129031</v>
          </cell>
          <cell r="AF48">
            <v>12</v>
          </cell>
        </row>
        <row r="49">
          <cell r="C49" t="str">
            <v>E07000030</v>
          </cell>
          <cell r="D49" t="str">
            <v>Eden</v>
          </cell>
          <cell r="F49">
            <v>4</v>
          </cell>
          <cell r="G49">
            <v>23</v>
          </cell>
          <cell r="H49">
            <v>8</v>
          </cell>
          <cell r="I49">
            <v>0</v>
          </cell>
          <cell r="J49">
            <v>0</v>
          </cell>
          <cell r="K49">
            <v>0</v>
          </cell>
          <cell r="L49">
            <v>0</v>
          </cell>
          <cell r="M49">
            <v>0</v>
          </cell>
          <cell r="N49">
            <v>8</v>
          </cell>
          <cell r="P49">
            <v>0.34782608695652173</v>
          </cell>
          <cell r="Q49">
            <v>3</v>
          </cell>
          <cell r="R49">
            <v>8</v>
          </cell>
          <cell r="S49">
            <v>12</v>
          </cell>
          <cell r="T49">
            <v>31</v>
          </cell>
          <cell r="V49">
            <v>0</v>
          </cell>
          <cell r="W49">
            <v>0</v>
          </cell>
          <cell r="X49">
            <v>11</v>
          </cell>
          <cell r="Y49">
            <v>2</v>
          </cell>
          <cell r="Z49">
            <v>0</v>
          </cell>
          <cell r="AB49">
            <v>13</v>
          </cell>
          <cell r="AD49">
            <v>0.56521739130434778</v>
          </cell>
          <cell r="AF49">
            <v>1</v>
          </cell>
        </row>
        <row r="50">
          <cell r="C50" t="str">
            <v>E07000031</v>
          </cell>
          <cell r="D50" t="str">
            <v>South Lakeland</v>
          </cell>
          <cell r="F50">
            <v>4</v>
          </cell>
          <cell r="G50">
            <v>46</v>
          </cell>
          <cell r="H50">
            <v>51</v>
          </cell>
          <cell r="I50">
            <v>0</v>
          </cell>
          <cell r="J50">
            <v>0</v>
          </cell>
          <cell r="K50">
            <v>0</v>
          </cell>
          <cell r="L50">
            <v>0</v>
          </cell>
          <cell r="M50">
            <v>0</v>
          </cell>
          <cell r="N50">
            <v>51</v>
          </cell>
          <cell r="P50">
            <v>1.1086956521739131</v>
          </cell>
          <cell r="Q50">
            <v>1</v>
          </cell>
          <cell r="R50">
            <v>24</v>
          </cell>
          <cell r="S50">
            <v>88</v>
          </cell>
          <cell r="T50">
            <v>164</v>
          </cell>
          <cell r="V50">
            <v>7</v>
          </cell>
          <cell r="W50">
            <v>15</v>
          </cell>
          <cell r="X50">
            <v>4</v>
          </cell>
          <cell r="Y50">
            <v>0</v>
          </cell>
          <cell r="Z50">
            <v>0</v>
          </cell>
          <cell r="AB50">
            <v>26</v>
          </cell>
          <cell r="AD50">
            <v>0.56521739130434778</v>
          </cell>
          <cell r="AF50">
            <v>0</v>
          </cell>
        </row>
        <row r="52">
          <cell r="D52" t="str">
            <v>Greater Manchester (Met County)</v>
          </cell>
        </row>
        <row r="53">
          <cell r="C53" t="str">
            <v>E08000001</v>
          </cell>
          <cell r="D53" t="str">
            <v>Bolton</v>
          </cell>
          <cell r="F53">
            <v>4</v>
          </cell>
          <cell r="G53">
            <v>111</v>
          </cell>
          <cell r="H53">
            <v>207</v>
          </cell>
          <cell r="I53">
            <v>10</v>
          </cell>
          <cell r="J53">
            <v>44</v>
          </cell>
          <cell r="K53">
            <v>3</v>
          </cell>
          <cell r="L53">
            <v>2</v>
          </cell>
          <cell r="M53">
            <v>0</v>
          </cell>
          <cell r="N53">
            <v>266</v>
          </cell>
          <cell r="P53">
            <v>2.3963963963963963</v>
          </cell>
          <cell r="Q53">
            <v>57</v>
          </cell>
          <cell r="R53">
            <v>40</v>
          </cell>
          <cell r="S53">
            <v>244</v>
          </cell>
          <cell r="T53">
            <v>607</v>
          </cell>
          <cell r="V53">
            <v>0</v>
          </cell>
          <cell r="W53">
            <v>12</v>
          </cell>
          <cell r="X53">
            <v>36</v>
          </cell>
          <cell r="Y53">
            <v>0</v>
          </cell>
          <cell r="Z53">
            <v>0</v>
          </cell>
          <cell r="AB53">
            <v>48</v>
          </cell>
          <cell r="AD53">
            <v>0.43243243243243246</v>
          </cell>
          <cell r="AF53">
            <v>34</v>
          </cell>
        </row>
        <row r="54">
          <cell r="C54" t="str">
            <v>E08000002</v>
          </cell>
          <cell r="D54" t="str">
            <v>Bury</v>
          </cell>
          <cell r="F54">
            <v>4</v>
          </cell>
          <cell r="G54">
            <v>76</v>
          </cell>
          <cell r="H54">
            <v>90</v>
          </cell>
          <cell r="I54">
            <v>12</v>
          </cell>
          <cell r="J54">
            <v>4</v>
          </cell>
          <cell r="K54">
            <v>2</v>
          </cell>
          <cell r="L54">
            <v>6</v>
          </cell>
          <cell r="M54">
            <v>1</v>
          </cell>
          <cell r="N54">
            <v>115</v>
          </cell>
          <cell r="P54">
            <v>1.513157894736842</v>
          </cell>
          <cell r="Q54">
            <v>1</v>
          </cell>
          <cell r="R54">
            <v>73</v>
          </cell>
          <cell r="S54">
            <v>97</v>
          </cell>
          <cell r="T54">
            <v>286</v>
          </cell>
          <cell r="V54">
            <v>0</v>
          </cell>
          <cell r="W54">
            <v>3</v>
          </cell>
          <cell r="X54">
            <v>3</v>
          </cell>
          <cell r="Y54">
            <v>0</v>
          </cell>
          <cell r="Z54">
            <v>3</v>
          </cell>
          <cell r="AB54">
            <v>9</v>
          </cell>
          <cell r="AD54">
            <v>0.11842105263157894</v>
          </cell>
          <cell r="AF54">
            <v>12</v>
          </cell>
        </row>
        <row r="55">
          <cell r="C55" t="str">
            <v>E08000003</v>
          </cell>
          <cell r="D55" t="str">
            <v>Manchester</v>
          </cell>
          <cell r="F55">
            <v>4</v>
          </cell>
          <cell r="G55">
            <v>202</v>
          </cell>
          <cell r="H55">
            <v>288</v>
          </cell>
          <cell r="I55">
            <v>155</v>
          </cell>
          <cell r="J55">
            <v>46</v>
          </cell>
          <cell r="K55">
            <v>36</v>
          </cell>
          <cell r="L55">
            <v>69</v>
          </cell>
          <cell r="M55">
            <v>49</v>
          </cell>
          <cell r="N55">
            <v>643</v>
          </cell>
          <cell r="P55">
            <v>3.1831683168316833</v>
          </cell>
          <cell r="Q55">
            <v>237</v>
          </cell>
          <cell r="R55">
            <v>635</v>
          </cell>
          <cell r="S55">
            <v>807</v>
          </cell>
          <cell r="T55">
            <v>2322</v>
          </cell>
          <cell r="V55">
            <v>22</v>
          </cell>
          <cell r="W55">
            <v>65</v>
          </cell>
          <cell r="X55">
            <v>109</v>
          </cell>
          <cell r="Y55">
            <v>0</v>
          </cell>
          <cell r="Z55">
            <v>91</v>
          </cell>
          <cell r="AB55">
            <v>287</v>
          </cell>
          <cell r="AD55">
            <v>1.4207920792079207</v>
          </cell>
          <cell r="AF55">
            <v>5</v>
          </cell>
        </row>
        <row r="56">
          <cell r="C56" t="str">
            <v>E08000004</v>
          </cell>
          <cell r="D56" t="str">
            <v>Oldham</v>
          </cell>
          <cell r="F56">
            <v>4</v>
          </cell>
          <cell r="G56">
            <v>89</v>
          </cell>
          <cell r="H56">
            <v>35</v>
          </cell>
          <cell r="I56">
            <v>14</v>
          </cell>
          <cell r="J56">
            <v>5</v>
          </cell>
          <cell r="K56">
            <v>2</v>
          </cell>
          <cell r="L56">
            <v>5</v>
          </cell>
          <cell r="M56">
            <v>0</v>
          </cell>
          <cell r="N56">
            <v>61</v>
          </cell>
          <cell r="P56">
            <v>0.6853932584269663</v>
          </cell>
          <cell r="Q56">
            <v>3</v>
          </cell>
          <cell r="R56">
            <v>29</v>
          </cell>
          <cell r="S56">
            <v>35</v>
          </cell>
          <cell r="T56">
            <v>128</v>
          </cell>
          <cell r="V56">
            <v>0</v>
          </cell>
          <cell r="W56">
            <v>0</v>
          </cell>
          <cell r="X56">
            <v>7</v>
          </cell>
          <cell r="Y56">
            <v>0</v>
          </cell>
          <cell r="Z56">
            <v>0</v>
          </cell>
          <cell r="AB56">
            <v>7</v>
          </cell>
          <cell r="AD56">
            <v>7.8651685393258425E-2</v>
          </cell>
          <cell r="AF56">
            <v>0</v>
          </cell>
        </row>
        <row r="57">
          <cell r="C57" t="str">
            <v>E08000005</v>
          </cell>
          <cell r="D57" t="str">
            <v>Rochdale</v>
          </cell>
          <cell r="F57">
            <v>4</v>
          </cell>
          <cell r="G57">
            <v>84</v>
          </cell>
          <cell r="H57">
            <v>39</v>
          </cell>
          <cell r="I57">
            <v>14</v>
          </cell>
          <cell r="J57">
            <v>8</v>
          </cell>
          <cell r="K57">
            <v>0</v>
          </cell>
          <cell r="L57">
            <v>4</v>
          </cell>
          <cell r="M57">
            <v>1</v>
          </cell>
          <cell r="N57">
            <v>66</v>
          </cell>
          <cell r="P57">
            <v>0.7857142857142857</v>
          </cell>
          <cell r="Q57">
            <v>4</v>
          </cell>
          <cell r="R57">
            <v>72</v>
          </cell>
          <cell r="S57">
            <v>113</v>
          </cell>
          <cell r="T57">
            <v>255</v>
          </cell>
          <cell r="V57">
            <v>0</v>
          </cell>
          <cell r="W57">
            <v>14</v>
          </cell>
          <cell r="X57">
            <v>5</v>
          </cell>
          <cell r="Y57">
            <v>0</v>
          </cell>
          <cell r="Z57">
            <v>0</v>
          </cell>
          <cell r="AB57">
            <v>19</v>
          </cell>
          <cell r="AD57">
            <v>0.22619047619047619</v>
          </cell>
          <cell r="AF57">
            <v>2</v>
          </cell>
        </row>
        <row r="58">
          <cell r="C58" t="str">
            <v>E08000006</v>
          </cell>
          <cell r="D58" t="str">
            <v>Salford</v>
          </cell>
          <cell r="F58">
            <v>4</v>
          </cell>
          <cell r="G58">
            <v>98</v>
          </cell>
          <cell r="H58">
            <v>151</v>
          </cell>
          <cell r="I58">
            <v>44</v>
          </cell>
          <cell r="J58">
            <v>11</v>
          </cell>
          <cell r="K58">
            <v>10</v>
          </cell>
          <cell r="L58">
            <v>25</v>
          </cell>
          <cell r="M58">
            <v>4</v>
          </cell>
          <cell r="N58">
            <v>245</v>
          </cell>
          <cell r="P58">
            <v>2.5</v>
          </cell>
          <cell r="Q58">
            <v>10</v>
          </cell>
          <cell r="R58">
            <v>53</v>
          </cell>
          <cell r="S58">
            <v>131</v>
          </cell>
          <cell r="T58">
            <v>439</v>
          </cell>
          <cell r="V58">
            <v>3</v>
          </cell>
          <cell r="W58">
            <v>1</v>
          </cell>
          <cell r="X58">
            <v>28</v>
          </cell>
          <cell r="Y58">
            <v>0</v>
          </cell>
          <cell r="Z58">
            <v>0</v>
          </cell>
          <cell r="AB58">
            <v>32</v>
          </cell>
          <cell r="AD58">
            <v>0.32653061224489793</v>
          </cell>
          <cell r="AF58">
            <v>53</v>
          </cell>
        </row>
        <row r="59">
          <cell r="C59" t="str">
            <v>E08000007</v>
          </cell>
          <cell r="D59" t="str">
            <v>Stockport</v>
          </cell>
          <cell r="F59">
            <v>4</v>
          </cell>
          <cell r="G59">
            <v>123</v>
          </cell>
          <cell r="H59">
            <v>96</v>
          </cell>
          <cell r="I59">
            <v>5</v>
          </cell>
          <cell r="J59">
            <v>4</v>
          </cell>
          <cell r="K59">
            <v>3</v>
          </cell>
          <cell r="L59">
            <v>5</v>
          </cell>
          <cell r="M59">
            <v>0</v>
          </cell>
          <cell r="N59">
            <v>113</v>
          </cell>
          <cell r="P59">
            <v>0.91869918699186992</v>
          </cell>
          <cell r="Q59">
            <v>7</v>
          </cell>
          <cell r="R59">
            <v>200</v>
          </cell>
          <cell r="S59">
            <v>11</v>
          </cell>
          <cell r="T59">
            <v>331</v>
          </cell>
          <cell r="V59">
            <v>0</v>
          </cell>
          <cell r="W59">
            <v>27</v>
          </cell>
          <cell r="X59">
            <v>0</v>
          </cell>
          <cell r="Y59">
            <v>0</v>
          </cell>
          <cell r="Z59">
            <v>0</v>
          </cell>
          <cell r="AB59">
            <v>27</v>
          </cell>
          <cell r="AD59">
            <v>0.21951219512195122</v>
          </cell>
          <cell r="AF59">
            <v>1</v>
          </cell>
        </row>
        <row r="60">
          <cell r="C60" t="str">
            <v>E08000008</v>
          </cell>
          <cell r="D60" t="str">
            <v>Tameside</v>
          </cell>
          <cell r="F60">
            <v>4</v>
          </cell>
          <cell r="G60">
            <v>92</v>
          </cell>
          <cell r="H60">
            <v>61</v>
          </cell>
          <cell r="I60">
            <v>6</v>
          </cell>
          <cell r="J60">
            <v>1</v>
          </cell>
          <cell r="K60">
            <v>0</v>
          </cell>
          <cell r="L60">
            <v>0</v>
          </cell>
          <cell r="M60">
            <v>2</v>
          </cell>
          <cell r="N60">
            <v>70</v>
          </cell>
          <cell r="P60">
            <v>0.76086956521739135</v>
          </cell>
          <cell r="Q60">
            <v>9</v>
          </cell>
          <cell r="R60">
            <v>127</v>
          </cell>
          <cell r="S60">
            <v>76</v>
          </cell>
          <cell r="T60">
            <v>282</v>
          </cell>
          <cell r="V60">
            <v>9</v>
          </cell>
          <cell r="W60">
            <v>3</v>
          </cell>
          <cell r="X60">
            <v>29</v>
          </cell>
          <cell r="Y60">
            <v>0</v>
          </cell>
          <cell r="Z60">
            <v>8</v>
          </cell>
          <cell r="AB60">
            <v>49</v>
          </cell>
          <cell r="AD60">
            <v>0.53260869565217395</v>
          </cell>
          <cell r="AF60">
            <v>4</v>
          </cell>
        </row>
        <row r="61">
          <cell r="C61" t="str">
            <v>E08000009</v>
          </cell>
          <cell r="D61" t="str">
            <v>Trafford</v>
          </cell>
          <cell r="F61">
            <v>4</v>
          </cell>
          <cell r="G61">
            <v>93</v>
          </cell>
          <cell r="H61">
            <v>104</v>
          </cell>
          <cell r="I61">
            <v>10</v>
          </cell>
          <cell r="J61">
            <v>8</v>
          </cell>
          <cell r="K61">
            <v>6</v>
          </cell>
          <cell r="L61">
            <v>7</v>
          </cell>
          <cell r="M61">
            <v>0</v>
          </cell>
          <cell r="N61">
            <v>135</v>
          </cell>
          <cell r="P61">
            <v>1.4516129032258065</v>
          </cell>
          <cell r="Q61">
            <v>28</v>
          </cell>
          <cell r="R61">
            <v>32</v>
          </cell>
          <cell r="S61">
            <v>143</v>
          </cell>
          <cell r="T61">
            <v>338</v>
          </cell>
          <cell r="V61">
            <v>0</v>
          </cell>
          <cell r="W61">
            <v>5</v>
          </cell>
          <cell r="X61">
            <v>45</v>
          </cell>
          <cell r="Y61">
            <v>0</v>
          </cell>
          <cell r="Z61">
            <v>0</v>
          </cell>
          <cell r="AB61">
            <v>50</v>
          </cell>
          <cell r="AD61">
            <v>0.5376344086021505</v>
          </cell>
          <cell r="AF61">
            <v>9</v>
          </cell>
        </row>
        <row r="62">
          <cell r="C62" t="str">
            <v>E08000010</v>
          </cell>
          <cell r="D62" t="str">
            <v>Wigan</v>
          </cell>
          <cell r="F62">
            <v>4</v>
          </cell>
          <cell r="G62">
            <v>130</v>
          </cell>
          <cell r="H62">
            <v>152</v>
          </cell>
          <cell r="I62">
            <v>7</v>
          </cell>
          <cell r="J62">
            <v>2</v>
          </cell>
          <cell r="K62">
            <v>0</v>
          </cell>
          <cell r="L62">
            <v>1</v>
          </cell>
          <cell r="M62">
            <v>61</v>
          </cell>
          <cell r="N62">
            <v>223</v>
          </cell>
          <cell r="P62">
            <v>1.7153846153846153</v>
          </cell>
          <cell r="Q62">
            <v>31</v>
          </cell>
          <cell r="R62">
            <v>205</v>
          </cell>
          <cell r="S62">
            <v>107</v>
          </cell>
          <cell r="T62">
            <v>566</v>
          </cell>
          <cell r="V62">
            <v>0</v>
          </cell>
          <cell r="W62">
            <v>1</v>
          </cell>
          <cell r="X62">
            <v>14</v>
          </cell>
          <cell r="Y62">
            <v>0</v>
          </cell>
          <cell r="Z62">
            <v>0</v>
          </cell>
          <cell r="AB62">
            <v>15</v>
          </cell>
          <cell r="AD62">
            <v>0.11538461538461539</v>
          </cell>
          <cell r="AF62">
            <v>34</v>
          </cell>
        </row>
        <row r="64">
          <cell r="D64" t="str">
            <v xml:space="preserve">Lancashire </v>
          </cell>
        </row>
        <row r="65">
          <cell r="C65" t="str">
            <v>E07000117</v>
          </cell>
          <cell r="D65" t="str">
            <v>Burnley</v>
          </cell>
          <cell r="F65">
            <v>4</v>
          </cell>
          <cell r="G65">
            <v>36</v>
          </cell>
          <cell r="H65">
            <v>46</v>
          </cell>
          <cell r="I65">
            <v>0</v>
          </cell>
          <cell r="J65">
            <v>1</v>
          </cell>
          <cell r="K65">
            <v>1</v>
          </cell>
          <cell r="L65">
            <v>0</v>
          </cell>
          <cell r="M65">
            <v>0</v>
          </cell>
          <cell r="N65">
            <v>48</v>
          </cell>
          <cell r="P65">
            <v>1.3333333333333333</v>
          </cell>
          <cell r="Q65">
            <v>7</v>
          </cell>
          <cell r="R65">
            <v>82</v>
          </cell>
          <cell r="S65">
            <v>35</v>
          </cell>
          <cell r="T65">
            <v>172</v>
          </cell>
          <cell r="V65">
            <v>2</v>
          </cell>
          <cell r="W65">
            <v>4</v>
          </cell>
          <cell r="X65">
            <v>0</v>
          </cell>
          <cell r="Y65">
            <v>0</v>
          </cell>
          <cell r="Z65">
            <v>0</v>
          </cell>
          <cell r="AB65">
            <v>6</v>
          </cell>
          <cell r="AD65">
            <v>0.16666666666666666</v>
          </cell>
          <cell r="AF65">
            <v>4</v>
          </cell>
        </row>
        <row r="66">
          <cell r="C66" t="str">
            <v>E07000118</v>
          </cell>
          <cell r="D66" t="str">
            <v>Chorley</v>
          </cell>
          <cell r="F66">
            <v>4</v>
          </cell>
          <cell r="G66">
            <v>44</v>
          </cell>
          <cell r="H66">
            <v>6</v>
          </cell>
          <cell r="I66">
            <v>0</v>
          </cell>
          <cell r="J66">
            <v>0</v>
          </cell>
          <cell r="K66">
            <v>0</v>
          </cell>
          <cell r="L66">
            <v>0</v>
          </cell>
          <cell r="M66">
            <v>0</v>
          </cell>
          <cell r="N66">
            <v>6</v>
          </cell>
          <cell r="P66">
            <v>0.13636363636363635</v>
          </cell>
          <cell r="Q66">
            <v>3</v>
          </cell>
          <cell r="R66">
            <v>1</v>
          </cell>
          <cell r="S66">
            <v>18</v>
          </cell>
          <cell r="T66">
            <v>28</v>
          </cell>
          <cell r="V66">
            <v>0</v>
          </cell>
          <cell r="W66">
            <v>12</v>
          </cell>
          <cell r="X66">
            <v>0</v>
          </cell>
          <cell r="Y66">
            <v>0</v>
          </cell>
          <cell r="Z66">
            <v>0</v>
          </cell>
          <cell r="AB66">
            <v>12</v>
          </cell>
          <cell r="AD66">
            <v>0.27272727272727271</v>
          </cell>
          <cell r="AF66">
            <v>3</v>
          </cell>
        </row>
        <row r="67">
          <cell r="C67" t="str">
            <v>E07000119</v>
          </cell>
          <cell r="D67" t="str">
            <v>Fylde</v>
          </cell>
          <cell r="F67">
            <v>4</v>
          </cell>
          <cell r="G67">
            <v>35</v>
          </cell>
          <cell r="H67">
            <v>8</v>
          </cell>
          <cell r="I67">
            <v>0</v>
          </cell>
          <cell r="J67">
            <v>0</v>
          </cell>
          <cell r="K67">
            <v>0</v>
          </cell>
          <cell r="L67">
            <v>0</v>
          </cell>
          <cell r="M67">
            <v>0</v>
          </cell>
          <cell r="N67">
            <v>8</v>
          </cell>
          <cell r="P67">
            <v>0.22857142857142856</v>
          </cell>
          <cell r="Q67">
            <v>2</v>
          </cell>
          <cell r="R67">
            <v>20</v>
          </cell>
          <cell r="S67">
            <v>17</v>
          </cell>
          <cell r="T67">
            <v>47</v>
          </cell>
          <cell r="V67">
            <v>2</v>
          </cell>
          <cell r="W67">
            <v>0</v>
          </cell>
          <cell r="X67">
            <v>0</v>
          </cell>
          <cell r="Y67">
            <v>0</v>
          </cell>
          <cell r="Z67">
            <v>5</v>
          </cell>
          <cell r="AB67">
            <v>7</v>
          </cell>
          <cell r="AD67">
            <v>0.2</v>
          </cell>
          <cell r="AF67">
            <v>0</v>
          </cell>
        </row>
        <row r="68">
          <cell r="C68" t="str">
            <v>E07000120</v>
          </cell>
          <cell r="D68" t="str">
            <v>Hyndburn</v>
          </cell>
          <cell r="F68">
            <v>4</v>
          </cell>
          <cell r="G68">
            <v>33</v>
          </cell>
          <cell r="H68">
            <v>2</v>
          </cell>
          <cell r="I68">
            <v>0</v>
          </cell>
          <cell r="J68">
            <v>0</v>
          </cell>
          <cell r="K68">
            <v>0</v>
          </cell>
          <cell r="L68">
            <v>0</v>
          </cell>
          <cell r="M68">
            <v>0</v>
          </cell>
          <cell r="N68">
            <v>2</v>
          </cell>
          <cell r="P68">
            <v>6.0606060606060608E-2</v>
          </cell>
          <cell r="Q68">
            <v>3</v>
          </cell>
          <cell r="R68">
            <v>0</v>
          </cell>
          <cell r="S68">
            <v>22</v>
          </cell>
          <cell r="T68">
            <v>27</v>
          </cell>
          <cell r="V68">
            <v>0</v>
          </cell>
          <cell r="W68">
            <v>2</v>
          </cell>
          <cell r="X68">
            <v>0</v>
          </cell>
          <cell r="Y68">
            <v>0</v>
          </cell>
          <cell r="Z68">
            <v>0</v>
          </cell>
          <cell r="AB68">
            <v>2</v>
          </cell>
          <cell r="AD68">
            <v>6.0606060606060608E-2</v>
          </cell>
          <cell r="AF68">
            <v>0</v>
          </cell>
        </row>
        <row r="69">
          <cell r="C69" t="str">
            <v>E07000121</v>
          </cell>
          <cell r="D69" t="str">
            <v>Lancaster</v>
          </cell>
          <cell r="F69">
            <v>4</v>
          </cell>
          <cell r="G69">
            <v>60</v>
          </cell>
          <cell r="H69">
            <v>113</v>
          </cell>
          <cell r="I69">
            <v>0</v>
          </cell>
          <cell r="J69">
            <v>0</v>
          </cell>
          <cell r="K69">
            <v>0</v>
          </cell>
          <cell r="L69">
            <v>1</v>
          </cell>
          <cell r="M69">
            <v>0</v>
          </cell>
          <cell r="N69">
            <v>114</v>
          </cell>
          <cell r="P69">
            <v>1.9</v>
          </cell>
          <cell r="Q69">
            <v>26</v>
          </cell>
          <cell r="R69">
            <v>79</v>
          </cell>
          <cell r="S69">
            <v>22</v>
          </cell>
          <cell r="T69">
            <v>241</v>
          </cell>
          <cell r="V69">
            <v>0</v>
          </cell>
          <cell r="W69">
            <v>0</v>
          </cell>
          <cell r="X69">
            <v>0</v>
          </cell>
          <cell r="Y69">
            <v>1</v>
          </cell>
          <cell r="Z69">
            <v>0</v>
          </cell>
          <cell r="AB69">
            <v>1</v>
          </cell>
          <cell r="AD69">
            <v>1.6666666666666666E-2</v>
          </cell>
          <cell r="AF69">
            <v>49</v>
          </cell>
        </row>
        <row r="70">
          <cell r="C70" t="str">
            <v>E07000122</v>
          </cell>
          <cell r="D70" t="str">
            <v>Pendle</v>
          </cell>
          <cell r="F70">
            <v>4</v>
          </cell>
          <cell r="G70">
            <v>37</v>
          </cell>
          <cell r="H70">
            <v>33</v>
          </cell>
          <cell r="I70">
            <v>0</v>
          </cell>
          <cell r="J70">
            <v>1</v>
          </cell>
          <cell r="K70">
            <v>0</v>
          </cell>
          <cell r="L70">
            <v>0</v>
          </cell>
          <cell r="M70">
            <v>0</v>
          </cell>
          <cell r="N70">
            <v>34</v>
          </cell>
          <cell r="P70">
            <v>0.91891891891891897</v>
          </cell>
          <cell r="Q70">
            <v>2</v>
          </cell>
          <cell r="R70">
            <v>9</v>
          </cell>
          <cell r="S70">
            <v>40</v>
          </cell>
          <cell r="T70">
            <v>85</v>
          </cell>
          <cell r="V70">
            <v>0</v>
          </cell>
          <cell r="W70">
            <v>0</v>
          </cell>
          <cell r="X70">
            <v>0</v>
          </cell>
          <cell r="Y70">
            <v>0</v>
          </cell>
          <cell r="Z70">
            <v>0</v>
          </cell>
          <cell r="AB70">
            <v>0</v>
          </cell>
          <cell r="AD70">
            <v>0</v>
          </cell>
          <cell r="AF70">
            <v>8</v>
          </cell>
        </row>
        <row r="71">
          <cell r="C71" t="str">
            <v>E07000123</v>
          </cell>
          <cell r="D71" t="str">
            <v>Preston</v>
          </cell>
          <cell r="F71">
            <v>4</v>
          </cell>
          <cell r="G71">
            <v>56</v>
          </cell>
          <cell r="H71">
            <v>41</v>
          </cell>
          <cell r="I71">
            <v>1</v>
          </cell>
          <cell r="J71">
            <v>2</v>
          </cell>
          <cell r="K71">
            <v>3</v>
          </cell>
          <cell r="L71">
            <v>0</v>
          </cell>
          <cell r="M71">
            <v>0</v>
          </cell>
          <cell r="N71">
            <v>47</v>
          </cell>
          <cell r="P71">
            <v>0.8392857142857143</v>
          </cell>
          <cell r="Q71">
            <v>8</v>
          </cell>
          <cell r="R71">
            <v>11</v>
          </cell>
          <cell r="S71">
            <v>13</v>
          </cell>
          <cell r="T71">
            <v>79</v>
          </cell>
          <cell r="V71">
            <v>1</v>
          </cell>
          <cell r="W71">
            <v>0</v>
          </cell>
          <cell r="X71">
            <v>16</v>
          </cell>
          <cell r="Y71">
            <v>4</v>
          </cell>
          <cell r="Z71">
            <v>0</v>
          </cell>
          <cell r="AB71">
            <v>21</v>
          </cell>
          <cell r="AD71">
            <v>0.375</v>
          </cell>
          <cell r="AF71">
            <v>7</v>
          </cell>
        </row>
        <row r="72">
          <cell r="C72" t="str">
            <v>E07000124</v>
          </cell>
          <cell r="D72" t="str">
            <v>Ribble Valley</v>
          </cell>
          <cell r="F72">
            <v>4</v>
          </cell>
          <cell r="G72">
            <v>24</v>
          </cell>
          <cell r="H72">
            <v>13</v>
          </cell>
          <cell r="I72">
            <v>0</v>
          </cell>
          <cell r="J72">
            <v>0</v>
          </cell>
          <cell r="K72">
            <v>0</v>
          </cell>
          <cell r="L72">
            <v>0</v>
          </cell>
          <cell r="M72">
            <v>0</v>
          </cell>
          <cell r="N72">
            <v>13</v>
          </cell>
          <cell r="P72">
            <v>0.54166666666666663</v>
          </cell>
          <cell r="Q72">
            <v>4</v>
          </cell>
          <cell r="R72">
            <v>0</v>
          </cell>
          <cell r="S72">
            <v>8</v>
          </cell>
          <cell r="T72">
            <v>25</v>
          </cell>
          <cell r="V72">
            <v>0</v>
          </cell>
          <cell r="W72">
            <v>5</v>
          </cell>
          <cell r="X72">
            <v>0</v>
          </cell>
          <cell r="Y72">
            <v>0</v>
          </cell>
          <cell r="Z72">
            <v>0</v>
          </cell>
          <cell r="AB72">
            <v>5</v>
          </cell>
          <cell r="AD72">
            <v>0.20833333333333334</v>
          </cell>
          <cell r="AF72">
            <v>0</v>
          </cell>
        </row>
        <row r="73">
          <cell r="C73" t="str">
            <v>E07000125</v>
          </cell>
          <cell r="D73" t="str">
            <v>Rossendale</v>
          </cell>
          <cell r="F73">
            <v>4</v>
          </cell>
          <cell r="G73">
            <v>28</v>
          </cell>
          <cell r="H73">
            <v>24</v>
          </cell>
          <cell r="I73">
            <v>0</v>
          </cell>
          <cell r="J73">
            <v>0</v>
          </cell>
          <cell r="K73">
            <v>2</v>
          </cell>
          <cell r="L73">
            <v>0</v>
          </cell>
          <cell r="M73">
            <v>0</v>
          </cell>
          <cell r="N73">
            <v>26</v>
          </cell>
          <cell r="P73">
            <v>0.9285714285714286</v>
          </cell>
          <cell r="Q73">
            <v>6</v>
          </cell>
          <cell r="R73">
            <v>10</v>
          </cell>
          <cell r="S73">
            <v>5</v>
          </cell>
          <cell r="T73">
            <v>47</v>
          </cell>
          <cell r="V73">
            <v>1</v>
          </cell>
          <cell r="W73">
            <v>0</v>
          </cell>
          <cell r="X73">
            <v>0</v>
          </cell>
          <cell r="Y73">
            <v>0</v>
          </cell>
          <cell r="Z73">
            <v>0</v>
          </cell>
          <cell r="AB73">
            <v>1</v>
          </cell>
          <cell r="AD73">
            <v>3.5714285714285712E-2</v>
          </cell>
          <cell r="AF73">
            <v>1</v>
          </cell>
        </row>
        <row r="74">
          <cell r="C74" t="str">
            <v>E07000126</v>
          </cell>
          <cell r="D74" t="str">
            <v>South Ribble</v>
          </cell>
          <cell r="F74">
            <v>4</v>
          </cell>
          <cell r="G74">
            <v>45</v>
          </cell>
          <cell r="H74">
            <v>44</v>
          </cell>
          <cell r="I74">
            <v>0</v>
          </cell>
          <cell r="J74">
            <v>1</v>
          </cell>
          <cell r="K74">
            <v>0</v>
          </cell>
          <cell r="L74">
            <v>0</v>
          </cell>
          <cell r="M74">
            <v>1</v>
          </cell>
          <cell r="N74">
            <v>46</v>
          </cell>
          <cell r="P74">
            <v>1.0222222222222221</v>
          </cell>
          <cell r="Q74">
            <v>8</v>
          </cell>
          <cell r="R74">
            <v>4</v>
          </cell>
          <cell r="S74">
            <v>17</v>
          </cell>
          <cell r="T74">
            <v>75</v>
          </cell>
          <cell r="V74">
            <v>2</v>
          </cell>
          <cell r="W74">
            <v>1</v>
          </cell>
          <cell r="X74">
            <v>25</v>
          </cell>
          <cell r="Y74">
            <v>2</v>
          </cell>
          <cell r="Z74">
            <v>0</v>
          </cell>
          <cell r="AB74">
            <v>30</v>
          </cell>
          <cell r="AD74">
            <v>0.66666666666666663</v>
          </cell>
          <cell r="AF74">
            <v>3</v>
          </cell>
        </row>
        <row r="75">
          <cell r="C75" t="str">
            <v>E07000127</v>
          </cell>
          <cell r="D75" t="str">
            <v>West Lancashire</v>
          </cell>
          <cell r="F75">
            <v>4</v>
          </cell>
          <cell r="G75">
            <v>46</v>
          </cell>
          <cell r="H75">
            <v>53</v>
          </cell>
          <cell r="I75">
            <v>1</v>
          </cell>
          <cell r="J75">
            <v>0</v>
          </cell>
          <cell r="K75">
            <v>0</v>
          </cell>
          <cell r="L75">
            <v>0</v>
          </cell>
          <cell r="M75">
            <v>0</v>
          </cell>
          <cell r="N75">
            <v>54</v>
          </cell>
          <cell r="P75">
            <v>1.173913043478261</v>
          </cell>
          <cell r="Q75">
            <v>26</v>
          </cell>
          <cell r="R75">
            <v>42</v>
          </cell>
          <cell r="S75">
            <v>18</v>
          </cell>
          <cell r="T75">
            <v>140</v>
          </cell>
          <cell r="V75">
            <v>0</v>
          </cell>
          <cell r="W75">
            <v>0</v>
          </cell>
          <cell r="X75">
            <v>3</v>
          </cell>
          <cell r="Y75">
            <v>0</v>
          </cell>
          <cell r="Z75">
            <v>0</v>
          </cell>
          <cell r="AB75">
            <v>3</v>
          </cell>
          <cell r="AD75">
            <v>6.5217391304347824E-2</v>
          </cell>
          <cell r="AF75">
            <v>7</v>
          </cell>
        </row>
        <row r="76">
          <cell r="C76" t="str">
            <v>E07000128</v>
          </cell>
          <cell r="D76" t="str">
            <v>Wyre</v>
          </cell>
          <cell r="F76">
            <v>4</v>
          </cell>
          <cell r="G76">
            <v>49</v>
          </cell>
          <cell r="H76">
            <v>7</v>
          </cell>
          <cell r="I76">
            <v>0</v>
          </cell>
          <cell r="J76">
            <v>0</v>
          </cell>
          <cell r="K76">
            <v>0</v>
          </cell>
          <cell r="L76">
            <v>0</v>
          </cell>
          <cell r="M76">
            <v>0</v>
          </cell>
          <cell r="N76">
            <v>7</v>
          </cell>
          <cell r="P76">
            <v>0.14285714285714285</v>
          </cell>
          <cell r="Q76">
            <v>2</v>
          </cell>
          <cell r="R76">
            <v>12</v>
          </cell>
          <cell r="S76">
            <v>42</v>
          </cell>
          <cell r="T76">
            <v>63</v>
          </cell>
          <cell r="V76">
            <v>1</v>
          </cell>
          <cell r="W76">
            <v>0</v>
          </cell>
          <cell r="X76">
            <v>0</v>
          </cell>
          <cell r="Y76">
            <v>0</v>
          </cell>
          <cell r="Z76">
            <v>0</v>
          </cell>
          <cell r="AB76">
            <v>1</v>
          </cell>
          <cell r="AD76">
            <v>2.0408163265306121E-2</v>
          </cell>
          <cell r="AF76">
            <v>0</v>
          </cell>
        </row>
        <row r="78">
          <cell r="D78" t="str">
            <v>Merseyside (Met County)</v>
          </cell>
        </row>
        <row r="79">
          <cell r="C79" t="str">
            <v>E08000011</v>
          </cell>
          <cell r="D79" t="str">
            <v>Knowsley</v>
          </cell>
          <cell r="F79">
            <v>4</v>
          </cell>
          <cell r="G79">
            <v>62</v>
          </cell>
          <cell r="H79">
            <v>84</v>
          </cell>
          <cell r="I79">
            <v>0</v>
          </cell>
          <cell r="J79">
            <v>0</v>
          </cell>
          <cell r="K79">
            <v>0</v>
          </cell>
          <cell r="L79">
            <v>0</v>
          </cell>
          <cell r="M79">
            <v>1</v>
          </cell>
          <cell r="N79">
            <v>85</v>
          </cell>
          <cell r="P79">
            <v>1.3709677419354838</v>
          </cell>
          <cell r="Q79">
            <v>11</v>
          </cell>
          <cell r="R79">
            <v>7</v>
          </cell>
          <cell r="S79">
            <v>62</v>
          </cell>
          <cell r="T79">
            <v>165</v>
          </cell>
          <cell r="V79">
            <v>0</v>
          </cell>
          <cell r="W79">
            <v>6</v>
          </cell>
          <cell r="X79">
            <v>0</v>
          </cell>
          <cell r="Y79">
            <v>0</v>
          </cell>
          <cell r="Z79">
            <v>0</v>
          </cell>
          <cell r="AB79">
            <v>6</v>
          </cell>
          <cell r="AD79">
            <v>9.6774193548387094E-2</v>
          </cell>
          <cell r="AF79">
            <v>4</v>
          </cell>
        </row>
        <row r="80">
          <cell r="C80" t="str">
            <v>E08000012</v>
          </cell>
          <cell r="D80" t="str">
            <v>Liverpool</v>
          </cell>
          <cell r="F80">
            <v>4</v>
          </cell>
          <cell r="G80">
            <v>193</v>
          </cell>
          <cell r="H80">
            <v>137</v>
          </cell>
          <cell r="I80">
            <v>26</v>
          </cell>
          <cell r="J80">
            <v>5</v>
          </cell>
          <cell r="K80">
            <v>5</v>
          </cell>
          <cell r="L80">
            <v>14</v>
          </cell>
          <cell r="M80">
            <v>31</v>
          </cell>
          <cell r="N80">
            <v>218</v>
          </cell>
          <cell r="P80">
            <v>1.1295336787564767</v>
          </cell>
          <cell r="Q80">
            <v>17</v>
          </cell>
          <cell r="R80">
            <v>124</v>
          </cell>
          <cell r="S80">
            <v>195</v>
          </cell>
          <cell r="T80">
            <v>554</v>
          </cell>
          <cell r="V80">
            <v>0</v>
          </cell>
          <cell r="W80">
            <v>57</v>
          </cell>
          <cell r="X80">
            <v>0</v>
          </cell>
          <cell r="Y80">
            <v>0</v>
          </cell>
          <cell r="Z80">
            <v>0</v>
          </cell>
          <cell r="AB80">
            <v>57</v>
          </cell>
          <cell r="AD80">
            <v>0.29533678756476683</v>
          </cell>
          <cell r="AF80">
            <v>0</v>
          </cell>
        </row>
        <row r="81">
          <cell r="C81" t="str">
            <v>E08000013</v>
          </cell>
          <cell r="D81" t="str">
            <v>St Helens</v>
          </cell>
          <cell r="F81">
            <v>4</v>
          </cell>
          <cell r="G81">
            <v>75</v>
          </cell>
          <cell r="H81">
            <v>212</v>
          </cell>
          <cell r="I81">
            <v>1</v>
          </cell>
          <cell r="J81">
            <v>1</v>
          </cell>
          <cell r="K81">
            <v>0</v>
          </cell>
          <cell r="L81">
            <v>3</v>
          </cell>
          <cell r="M81">
            <v>7</v>
          </cell>
          <cell r="N81">
            <v>224</v>
          </cell>
          <cell r="P81">
            <v>2.9866666666666668</v>
          </cell>
          <cell r="Q81">
            <v>9</v>
          </cell>
          <cell r="R81">
            <v>8</v>
          </cell>
          <cell r="S81">
            <v>47</v>
          </cell>
          <cell r="T81">
            <v>288</v>
          </cell>
          <cell r="V81">
            <v>1</v>
          </cell>
          <cell r="W81">
            <v>4</v>
          </cell>
          <cell r="X81">
            <v>0</v>
          </cell>
          <cell r="Y81">
            <v>0</v>
          </cell>
          <cell r="Z81">
            <v>19</v>
          </cell>
          <cell r="AB81">
            <v>24</v>
          </cell>
          <cell r="AD81">
            <v>0.32</v>
          </cell>
          <cell r="AF81">
            <v>19</v>
          </cell>
        </row>
        <row r="82">
          <cell r="C82" t="str">
            <v>E08000014</v>
          </cell>
          <cell r="D82" t="str">
            <v>Sefton</v>
          </cell>
          <cell r="F82">
            <v>4</v>
          </cell>
          <cell r="G82">
            <v>117</v>
          </cell>
          <cell r="H82">
            <v>43</v>
          </cell>
          <cell r="I82">
            <v>2</v>
          </cell>
          <cell r="J82">
            <v>0</v>
          </cell>
          <cell r="K82">
            <v>0</v>
          </cell>
          <cell r="L82">
            <v>0</v>
          </cell>
          <cell r="M82">
            <v>0</v>
          </cell>
          <cell r="N82">
            <v>45</v>
          </cell>
          <cell r="P82">
            <v>0.38461538461538464</v>
          </cell>
          <cell r="Q82">
            <v>7</v>
          </cell>
          <cell r="R82">
            <v>17</v>
          </cell>
          <cell r="S82">
            <v>38</v>
          </cell>
          <cell r="T82">
            <v>107</v>
          </cell>
          <cell r="V82">
            <v>2</v>
          </cell>
          <cell r="W82">
            <v>0</v>
          </cell>
          <cell r="X82">
            <v>6</v>
          </cell>
          <cell r="Y82">
            <v>0</v>
          </cell>
          <cell r="Z82">
            <v>0</v>
          </cell>
          <cell r="AB82">
            <v>8</v>
          </cell>
          <cell r="AD82">
            <v>6.8376068376068383E-2</v>
          </cell>
          <cell r="AF82">
            <v>0</v>
          </cell>
        </row>
        <row r="83">
          <cell r="C83" t="str">
            <v>E08000015</v>
          </cell>
          <cell r="D83" t="str">
            <v>Wirral</v>
          </cell>
          <cell r="F83">
            <v>4</v>
          </cell>
          <cell r="G83">
            <v>135</v>
          </cell>
          <cell r="H83">
            <v>72</v>
          </cell>
          <cell r="I83">
            <v>1</v>
          </cell>
          <cell r="J83">
            <v>1</v>
          </cell>
          <cell r="K83">
            <v>1</v>
          </cell>
          <cell r="L83">
            <v>2</v>
          </cell>
          <cell r="M83">
            <v>0</v>
          </cell>
          <cell r="N83">
            <v>77</v>
          </cell>
          <cell r="P83">
            <v>0.57037037037037042</v>
          </cell>
          <cell r="Q83">
            <v>30</v>
          </cell>
          <cell r="R83">
            <v>11</v>
          </cell>
          <cell r="S83">
            <v>77</v>
          </cell>
          <cell r="T83">
            <v>195</v>
          </cell>
          <cell r="V83">
            <v>2</v>
          </cell>
          <cell r="W83">
            <v>0</v>
          </cell>
          <cell r="X83">
            <v>4</v>
          </cell>
          <cell r="Y83">
            <v>0</v>
          </cell>
          <cell r="Z83">
            <v>0</v>
          </cell>
          <cell r="AB83">
            <v>6</v>
          </cell>
          <cell r="AD83">
            <v>4.4444444444444446E-2</v>
          </cell>
          <cell r="AF83">
            <v>10</v>
          </cell>
        </row>
        <row r="85">
          <cell r="G85">
            <v>2203</v>
          </cell>
          <cell r="H85">
            <v>3440</v>
          </cell>
          <cell r="I85">
            <v>310</v>
          </cell>
          <cell r="J85">
            <v>200</v>
          </cell>
          <cell r="K85">
            <v>100</v>
          </cell>
          <cell r="L85">
            <v>150</v>
          </cell>
          <cell r="M85">
            <v>230</v>
          </cell>
          <cell r="N85">
            <v>4420</v>
          </cell>
          <cell r="P85">
            <v>2.0063549704947801</v>
          </cell>
          <cell r="Q85">
            <v>500</v>
          </cell>
          <cell r="R85">
            <v>3560</v>
          </cell>
          <cell r="S85">
            <v>4710</v>
          </cell>
          <cell r="T85">
            <v>13190</v>
          </cell>
          <cell r="V85">
            <v>80</v>
          </cell>
          <cell r="W85">
            <v>190</v>
          </cell>
          <cell r="X85">
            <v>480</v>
          </cell>
          <cell r="Y85">
            <v>120</v>
          </cell>
          <cell r="Z85">
            <v>30</v>
          </cell>
          <cell r="AB85">
            <v>900</v>
          </cell>
          <cell r="AD85">
            <v>0.40853381752156148</v>
          </cell>
          <cell r="AF85">
            <v>580</v>
          </cell>
        </row>
        <row r="86">
          <cell r="D86" t="str">
            <v>YORKSHIRE AND THE HUMBER</v>
          </cell>
        </row>
        <row r="87">
          <cell r="C87" t="str">
            <v>E06000011</v>
          </cell>
          <cell r="D87" t="str">
            <v>East Riding of Yorkshire UA</v>
          </cell>
          <cell r="F87">
            <v>4</v>
          </cell>
          <cell r="G87">
            <v>144</v>
          </cell>
          <cell r="H87">
            <v>467</v>
          </cell>
          <cell r="I87">
            <v>1</v>
          </cell>
          <cell r="J87">
            <v>0</v>
          </cell>
          <cell r="K87">
            <v>0</v>
          </cell>
          <cell r="L87">
            <v>1</v>
          </cell>
          <cell r="M87">
            <v>0</v>
          </cell>
          <cell r="N87">
            <v>469</v>
          </cell>
          <cell r="P87">
            <v>3.2569444444444446</v>
          </cell>
          <cell r="Q87">
            <v>67</v>
          </cell>
          <cell r="R87">
            <v>172</v>
          </cell>
          <cell r="S87">
            <v>465</v>
          </cell>
          <cell r="T87">
            <v>1173</v>
          </cell>
          <cell r="V87">
            <v>6</v>
          </cell>
          <cell r="W87">
            <v>0</v>
          </cell>
          <cell r="X87">
            <v>48</v>
          </cell>
          <cell r="Y87">
            <v>0</v>
          </cell>
          <cell r="Z87">
            <v>0</v>
          </cell>
          <cell r="AB87">
            <v>54</v>
          </cell>
          <cell r="AD87">
            <v>0.375</v>
          </cell>
          <cell r="AF87">
            <v>50</v>
          </cell>
        </row>
        <row r="88">
          <cell r="C88" t="str">
            <v>E06000010</v>
          </cell>
          <cell r="D88" t="str">
            <v>Kingston upon Hull, City of UA</v>
          </cell>
          <cell r="F88">
            <v>4</v>
          </cell>
          <cell r="G88">
            <v>115</v>
          </cell>
          <cell r="H88">
            <v>445</v>
          </cell>
          <cell r="I88">
            <v>21</v>
          </cell>
          <cell r="J88">
            <v>7</v>
          </cell>
          <cell r="K88">
            <v>4</v>
          </cell>
          <cell r="L88">
            <v>23</v>
          </cell>
          <cell r="M88">
            <v>2</v>
          </cell>
          <cell r="N88">
            <v>502</v>
          </cell>
          <cell r="P88">
            <v>4.3652173913043475</v>
          </cell>
          <cell r="Q88">
            <v>37</v>
          </cell>
          <cell r="R88">
            <v>350</v>
          </cell>
          <cell r="S88">
            <v>21</v>
          </cell>
          <cell r="T88">
            <v>910</v>
          </cell>
          <cell r="V88">
            <v>1</v>
          </cell>
          <cell r="W88">
            <v>0</v>
          </cell>
          <cell r="X88">
            <v>29</v>
          </cell>
          <cell r="Y88">
            <v>5</v>
          </cell>
          <cell r="Z88">
            <v>0</v>
          </cell>
          <cell r="AB88">
            <v>35</v>
          </cell>
          <cell r="AD88">
            <v>0.30434782608695654</v>
          </cell>
          <cell r="AF88">
            <v>90</v>
          </cell>
        </row>
        <row r="89">
          <cell r="C89" t="str">
            <v>E06000012</v>
          </cell>
          <cell r="D89" t="str">
            <v>North East Lincolnshire UA</v>
          </cell>
          <cell r="F89">
            <v>4</v>
          </cell>
          <cell r="G89">
            <v>67</v>
          </cell>
          <cell r="H89">
            <v>181</v>
          </cell>
          <cell r="I89">
            <v>0</v>
          </cell>
          <cell r="J89">
            <v>2</v>
          </cell>
          <cell r="K89">
            <v>1</v>
          </cell>
          <cell r="L89">
            <v>2</v>
          </cell>
          <cell r="M89">
            <v>1</v>
          </cell>
          <cell r="N89">
            <v>187</v>
          </cell>
          <cell r="P89">
            <v>2.7910447761194028</v>
          </cell>
          <cell r="Q89">
            <v>32</v>
          </cell>
          <cell r="R89">
            <v>41</v>
          </cell>
          <cell r="S89">
            <v>112</v>
          </cell>
          <cell r="T89">
            <v>372</v>
          </cell>
          <cell r="V89">
            <v>3</v>
          </cell>
          <cell r="W89">
            <v>0</v>
          </cell>
          <cell r="X89">
            <v>0</v>
          </cell>
          <cell r="Y89">
            <v>0</v>
          </cell>
          <cell r="Z89">
            <v>3</v>
          </cell>
          <cell r="AB89">
            <v>6</v>
          </cell>
          <cell r="AD89">
            <v>8.9552238805970144E-2</v>
          </cell>
          <cell r="AF89">
            <v>22</v>
          </cell>
        </row>
        <row r="90">
          <cell r="C90" t="str">
            <v>E06000013</v>
          </cell>
          <cell r="D90" t="str">
            <v>North Lincolnshire UA</v>
          </cell>
          <cell r="F90">
            <v>4</v>
          </cell>
          <cell r="G90">
            <v>68</v>
          </cell>
          <cell r="H90">
            <v>96</v>
          </cell>
          <cell r="I90">
            <v>2</v>
          </cell>
          <cell r="J90">
            <v>3</v>
          </cell>
          <cell r="K90">
            <v>2</v>
          </cell>
          <cell r="L90">
            <v>2</v>
          </cell>
          <cell r="M90">
            <v>1</v>
          </cell>
          <cell r="N90">
            <v>106</v>
          </cell>
          <cell r="P90">
            <v>1.5588235294117647</v>
          </cell>
          <cell r="Q90">
            <v>11</v>
          </cell>
          <cell r="R90">
            <v>8</v>
          </cell>
          <cell r="S90">
            <v>27</v>
          </cell>
          <cell r="T90">
            <v>152</v>
          </cell>
          <cell r="V90">
            <v>5</v>
          </cell>
          <cell r="W90">
            <v>6</v>
          </cell>
          <cell r="X90">
            <v>3</v>
          </cell>
          <cell r="Y90">
            <v>0</v>
          </cell>
          <cell r="Z90">
            <v>0</v>
          </cell>
          <cell r="AB90">
            <v>14</v>
          </cell>
          <cell r="AD90">
            <v>0.20588235294117646</v>
          </cell>
          <cell r="AF90">
            <v>17</v>
          </cell>
        </row>
        <row r="91">
          <cell r="C91" t="str">
            <v>E06000014</v>
          </cell>
          <cell r="D91" t="str">
            <v>York UA</v>
          </cell>
          <cell r="F91">
            <v>4</v>
          </cell>
          <cell r="G91">
            <v>84</v>
          </cell>
          <cell r="H91">
            <v>167</v>
          </cell>
          <cell r="I91">
            <v>3</v>
          </cell>
          <cell r="J91">
            <v>3</v>
          </cell>
          <cell r="K91">
            <v>1</v>
          </cell>
          <cell r="L91">
            <v>0</v>
          </cell>
          <cell r="M91">
            <v>9</v>
          </cell>
          <cell r="N91">
            <v>183</v>
          </cell>
          <cell r="P91">
            <v>2.1785714285714284</v>
          </cell>
          <cell r="Q91">
            <v>21</v>
          </cell>
          <cell r="R91">
            <v>29</v>
          </cell>
          <cell r="S91">
            <v>12</v>
          </cell>
          <cell r="T91">
            <v>245</v>
          </cell>
          <cell r="V91">
            <v>2</v>
          </cell>
          <cell r="W91">
            <v>30</v>
          </cell>
          <cell r="X91">
            <v>62</v>
          </cell>
          <cell r="Y91">
            <v>0</v>
          </cell>
          <cell r="Z91">
            <v>0</v>
          </cell>
          <cell r="AB91">
            <v>94</v>
          </cell>
          <cell r="AD91">
            <v>1.1190476190476191</v>
          </cell>
          <cell r="AF91">
            <v>0</v>
          </cell>
        </row>
        <row r="93">
          <cell r="D93" t="str">
            <v>North Yorkshire</v>
          </cell>
        </row>
        <row r="94">
          <cell r="C94" t="str">
            <v>E07000163</v>
          </cell>
          <cell r="D94" t="str">
            <v>Craven</v>
          </cell>
          <cell r="F94">
            <v>4</v>
          </cell>
          <cell r="G94">
            <v>24</v>
          </cell>
          <cell r="H94">
            <v>4</v>
          </cell>
          <cell r="I94">
            <v>0</v>
          </cell>
          <cell r="J94">
            <v>0</v>
          </cell>
          <cell r="K94">
            <v>0</v>
          </cell>
          <cell r="L94">
            <v>0</v>
          </cell>
          <cell r="M94">
            <v>0</v>
          </cell>
          <cell r="N94">
            <v>4</v>
          </cell>
          <cell r="P94">
            <v>0.16666666666666666</v>
          </cell>
          <cell r="Q94">
            <v>7</v>
          </cell>
          <cell r="R94">
            <v>7</v>
          </cell>
          <cell r="S94">
            <v>19</v>
          </cell>
          <cell r="T94">
            <v>37</v>
          </cell>
          <cell r="V94">
            <v>0</v>
          </cell>
          <cell r="W94">
            <v>2</v>
          </cell>
          <cell r="X94">
            <v>1</v>
          </cell>
          <cell r="Y94">
            <v>0</v>
          </cell>
          <cell r="Z94">
            <v>0</v>
          </cell>
          <cell r="AB94">
            <v>3</v>
          </cell>
          <cell r="AD94">
            <v>0.125</v>
          </cell>
          <cell r="AF94">
            <v>0</v>
          </cell>
        </row>
        <row r="95">
          <cell r="C95" t="str">
            <v>E07000164</v>
          </cell>
          <cell r="D95" t="str">
            <v>Hambleton</v>
          </cell>
          <cell r="F95">
            <v>4</v>
          </cell>
          <cell r="G95">
            <v>37</v>
          </cell>
          <cell r="H95">
            <v>62</v>
          </cell>
          <cell r="I95">
            <v>0</v>
          </cell>
          <cell r="J95">
            <v>1</v>
          </cell>
          <cell r="K95">
            <v>1</v>
          </cell>
          <cell r="L95">
            <v>1</v>
          </cell>
          <cell r="M95">
            <v>2</v>
          </cell>
          <cell r="N95">
            <v>67</v>
          </cell>
          <cell r="P95">
            <v>1.8108108108108107</v>
          </cell>
          <cell r="Q95">
            <v>3</v>
          </cell>
          <cell r="R95">
            <v>15</v>
          </cell>
          <cell r="S95">
            <v>28</v>
          </cell>
          <cell r="T95">
            <v>113</v>
          </cell>
          <cell r="V95">
            <v>5</v>
          </cell>
          <cell r="W95">
            <v>1</v>
          </cell>
          <cell r="X95">
            <v>0</v>
          </cell>
          <cell r="Y95">
            <v>14</v>
          </cell>
          <cell r="Z95">
            <v>0</v>
          </cell>
          <cell r="AB95">
            <v>20</v>
          </cell>
          <cell r="AD95">
            <v>0.54054054054054057</v>
          </cell>
          <cell r="AF95">
            <v>7</v>
          </cell>
        </row>
        <row r="96">
          <cell r="C96" t="str">
            <v>E07000165</v>
          </cell>
          <cell r="D96" t="str">
            <v>Harrogate</v>
          </cell>
          <cell r="F96">
            <v>4</v>
          </cell>
          <cell r="G96">
            <v>67</v>
          </cell>
          <cell r="H96">
            <v>68</v>
          </cell>
          <cell r="I96">
            <v>4</v>
          </cell>
          <cell r="J96">
            <v>2</v>
          </cell>
          <cell r="K96">
            <v>2</v>
          </cell>
          <cell r="L96">
            <v>0</v>
          </cell>
          <cell r="M96">
            <v>0</v>
          </cell>
          <cell r="N96">
            <v>76</v>
          </cell>
          <cell r="P96">
            <v>1.1343283582089552</v>
          </cell>
          <cell r="Q96">
            <v>5</v>
          </cell>
          <cell r="R96">
            <v>6</v>
          </cell>
          <cell r="S96">
            <v>9</v>
          </cell>
          <cell r="T96">
            <v>96</v>
          </cell>
          <cell r="V96">
            <v>0</v>
          </cell>
          <cell r="W96">
            <v>12</v>
          </cell>
          <cell r="X96">
            <v>13</v>
          </cell>
          <cell r="Y96">
            <v>5</v>
          </cell>
          <cell r="Z96">
            <v>15</v>
          </cell>
          <cell r="AB96">
            <v>45</v>
          </cell>
          <cell r="AD96">
            <v>0.67164179104477617</v>
          </cell>
          <cell r="AF96">
            <v>1</v>
          </cell>
        </row>
        <row r="97">
          <cell r="C97" t="str">
            <v>E07000166</v>
          </cell>
          <cell r="D97" t="str">
            <v>Richmondshire</v>
          </cell>
          <cell r="F97">
            <v>4</v>
          </cell>
          <cell r="G97">
            <v>20</v>
          </cell>
          <cell r="H97">
            <v>84</v>
          </cell>
          <cell r="I97">
            <v>1</v>
          </cell>
          <cell r="J97">
            <v>0</v>
          </cell>
          <cell r="K97">
            <v>0</v>
          </cell>
          <cell r="L97">
            <v>0</v>
          </cell>
          <cell r="M97">
            <v>0</v>
          </cell>
          <cell r="N97">
            <v>85</v>
          </cell>
          <cell r="P97">
            <v>4.25</v>
          </cell>
          <cell r="Q97">
            <v>14</v>
          </cell>
          <cell r="R97">
            <v>13</v>
          </cell>
          <cell r="S97">
            <v>19</v>
          </cell>
          <cell r="T97">
            <v>131</v>
          </cell>
          <cell r="V97">
            <v>0</v>
          </cell>
          <cell r="W97">
            <v>15</v>
          </cell>
          <cell r="X97">
            <v>1</v>
          </cell>
          <cell r="Y97">
            <v>3</v>
          </cell>
          <cell r="Z97">
            <v>0</v>
          </cell>
          <cell r="AB97">
            <v>19</v>
          </cell>
          <cell r="AD97">
            <v>0.95</v>
          </cell>
          <cell r="AF97">
            <v>32</v>
          </cell>
        </row>
        <row r="98">
          <cell r="C98" t="str">
            <v>E07000167</v>
          </cell>
          <cell r="D98" t="str">
            <v>Ryedale</v>
          </cell>
          <cell r="F98">
            <v>4</v>
          </cell>
          <cell r="G98">
            <v>23</v>
          </cell>
          <cell r="H98">
            <v>19</v>
          </cell>
          <cell r="I98">
            <v>0</v>
          </cell>
          <cell r="J98">
            <v>1</v>
          </cell>
          <cell r="K98">
            <v>1</v>
          </cell>
          <cell r="L98">
            <v>1</v>
          </cell>
          <cell r="M98">
            <v>0</v>
          </cell>
          <cell r="N98">
            <v>22</v>
          </cell>
          <cell r="P98">
            <v>0.95652173913043481</v>
          </cell>
          <cell r="Q98">
            <v>5</v>
          </cell>
          <cell r="R98">
            <v>10</v>
          </cell>
          <cell r="S98">
            <v>10</v>
          </cell>
          <cell r="T98">
            <v>47</v>
          </cell>
          <cell r="V98">
            <v>3</v>
          </cell>
          <cell r="W98">
            <v>7</v>
          </cell>
          <cell r="X98">
            <v>0</v>
          </cell>
          <cell r="Y98">
            <v>0</v>
          </cell>
          <cell r="Z98">
            <v>11</v>
          </cell>
          <cell r="AB98">
            <v>21</v>
          </cell>
          <cell r="AD98">
            <v>0.91304347826086951</v>
          </cell>
          <cell r="AF98">
            <v>2</v>
          </cell>
        </row>
        <row r="99">
          <cell r="C99" t="str">
            <v>E07000168</v>
          </cell>
          <cell r="D99" t="str">
            <v>Scarborough</v>
          </cell>
          <cell r="F99">
            <v>4</v>
          </cell>
          <cell r="G99">
            <v>49</v>
          </cell>
          <cell r="H99">
            <v>143</v>
          </cell>
          <cell r="I99">
            <v>0</v>
          </cell>
          <cell r="J99">
            <v>0</v>
          </cell>
          <cell r="K99">
            <v>3</v>
          </cell>
          <cell r="L99">
            <v>0</v>
          </cell>
          <cell r="M99">
            <v>1</v>
          </cell>
          <cell r="N99">
            <v>147</v>
          </cell>
          <cell r="P99">
            <v>3</v>
          </cell>
          <cell r="Q99">
            <v>16</v>
          </cell>
          <cell r="R99">
            <v>20</v>
          </cell>
          <cell r="S99">
            <v>82</v>
          </cell>
          <cell r="T99">
            <v>265</v>
          </cell>
          <cell r="V99">
            <v>33</v>
          </cell>
          <cell r="W99">
            <v>0</v>
          </cell>
          <cell r="X99">
            <v>0</v>
          </cell>
          <cell r="Y99">
            <v>21</v>
          </cell>
          <cell r="Z99">
            <v>0</v>
          </cell>
          <cell r="AB99">
            <v>54</v>
          </cell>
          <cell r="AD99">
            <v>1.1020408163265305</v>
          </cell>
          <cell r="AF99">
            <v>13</v>
          </cell>
        </row>
        <row r="100">
          <cell r="C100" t="str">
            <v>E07000169</v>
          </cell>
          <cell r="D100" t="str">
            <v>Selby</v>
          </cell>
          <cell r="F100">
            <v>4</v>
          </cell>
          <cell r="G100">
            <v>33</v>
          </cell>
          <cell r="H100">
            <v>69</v>
          </cell>
          <cell r="I100">
            <v>0</v>
          </cell>
          <cell r="J100">
            <v>0</v>
          </cell>
          <cell r="K100">
            <v>0</v>
          </cell>
          <cell r="L100">
            <v>0</v>
          </cell>
          <cell r="M100">
            <v>0</v>
          </cell>
          <cell r="N100">
            <v>69</v>
          </cell>
          <cell r="P100">
            <v>2.0909090909090908</v>
          </cell>
          <cell r="Q100">
            <v>5</v>
          </cell>
          <cell r="R100">
            <v>22</v>
          </cell>
          <cell r="S100">
            <v>28</v>
          </cell>
          <cell r="T100">
            <v>124</v>
          </cell>
          <cell r="V100">
            <v>1</v>
          </cell>
          <cell r="W100">
            <v>0</v>
          </cell>
          <cell r="X100">
            <v>6</v>
          </cell>
          <cell r="Y100">
            <v>0</v>
          </cell>
          <cell r="Z100">
            <v>0</v>
          </cell>
          <cell r="AB100">
            <v>7</v>
          </cell>
          <cell r="AD100">
            <v>0.21212121212121213</v>
          </cell>
          <cell r="AF100">
            <v>1</v>
          </cell>
        </row>
        <row r="102">
          <cell r="D102" t="str">
            <v>South Yorkshire (Met County)</v>
          </cell>
        </row>
        <row r="103">
          <cell r="C103" t="str">
            <v>E08000016</v>
          </cell>
          <cell r="D103" t="str">
            <v>Barnsley</v>
          </cell>
          <cell r="F103">
            <v>4</v>
          </cell>
          <cell r="G103">
            <v>96</v>
          </cell>
          <cell r="H103">
            <v>29</v>
          </cell>
          <cell r="I103">
            <v>14</v>
          </cell>
          <cell r="J103">
            <v>3</v>
          </cell>
          <cell r="K103">
            <v>0</v>
          </cell>
          <cell r="L103">
            <v>9</v>
          </cell>
          <cell r="M103">
            <v>1</v>
          </cell>
          <cell r="N103">
            <v>56</v>
          </cell>
          <cell r="P103">
            <v>0.58333333333333337</v>
          </cell>
          <cell r="Q103">
            <v>7</v>
          </cell>
          <cell r="R103">
            <v>29</v>
          </cell>
          <cell r="S103">
            <v>313</v>
          </cell>
          <cell r="T103">
            <v>405</v>
          </cell>
          <cell r="V103">
            <v>1</v>
          </cell>
          <cell r="W103">
            <v>0</v>
          </cell>
          <cell r="X103">
            <v>4</v>
          </cell>
          <cell r="Y103">
            <v>0</v>
          </cell>
          <cell r="Z103">
            <v>0</v>
          </cell>
          <cell r="AB103">
            <v>5</v>
          </cell>
          <cell r="AD103">
            <v>5.2083333333333336E-2</v>
          </cell>
          <cell r="AF103">
            <v>0</v>
          </cell>
        </row>
        <row r="104">
          <cell r="C104" t="str">
            <v>E08000017</v>
          </cell>
          <cell r="D104" t="str">
            <v>Doncaster</v>
          </cell>
          <cell r="F104">
            <v>4</v>
          </cell>
          <cell r="G104">
            <v>122</v>
          </cell>
          <cell r="H104">
            <v>47</v>
          </cell>
          <cell r="I104">
            <v>2</v>
          </cell>
          <cell r="J104">
            <v>2</v>
          </cell>
          <cell r="K104">
            <v>0</v>
          </cell>
          <cell r="L104">
            <v>2</v>
          </cell>
          <cell r="M104">
            <v>0</v>
          </cell>
          <cell r="N104">
            <v>53</v>
          </cell>
          <cell r="P104">
            <v>0.4344262295081967</v>
          </cell>
          <cell r="Q104">
            <v>9</v>
          </cell>
          <cell r="R104">
            <v>85</v>
          </cell>
          <cell r="S104">
            <v>80</v>
          </cell>
          <cell r="T104">
            <v>227</v>
          </cell>
          <cell r="V104">
            <v>1</v>
          </cell>
          <cell r="W104">
            <v>0</v>
          </cell>
          <cell r="X104">
            <v>3</v>
          </cell>
          <cell r="Y104">
            <v>0</v>
          </cell>
          <cell r="Z104">
            <v>0</v>
          </cell>
          <cell r="AB104">
            <v>4</v>
          </cell>
          <cell r="AD104">
            <v>3.2786885245901641E-2</v>
          </cell>
          <cell r="AF104">
            <v>20</v>
          </cell>
        </row>
        <row r="105">
          <cell r="C105" t="str">
            <v>E08000018</v>
          </cell>
          <cell r="D105" t="str">
            <v>Rotherham</v>
          </cell>
          <cell r="F105">
            <v>4</v>
          </cell>
          <cell r="G105">
            <v>106</v>
          </cell>
          <cell r="H105">
            <v>80</v>
          </cell>
          <cell r="I105">
            <v>9</v>
          </cell>
          <cell r="J105">
            <v>6</v>
          </cell>
          <cell r="K105">
            <v>0</v>
          </cell>
          <cell r="L105">
            <v>1</v>
          </cell>
          <cell r="M105">
            <v>1</v>
          </cell>
          <cell r="N105">
            <v>97</v>
          </cell>
          <cell r="P105">
            <v>0.91509433962264153</v>
          </cell>
          <cell r="Q105">
            <v>15</v>
          </cell>
          <cell r="R105">
            <v>17</v>
          </cell>
          <cell r="S105">
            <v>83</v>
          </cell>
          <cell r="T105">
            <v>212</v>
          </cell>
          <cell r="V105">
            <v>0</v>
          </cell>
          <cell r="W105">
            <v>2</v>
          </cell>
          <cell r="X105">
            <v>20</v>
          </cell>
          <cell r="Y105">
            <v>0</v>
          </cell>
          <cell r="Z105">
            <v>0</v>
          </cell>
          <cell r="AB105">
            <v>22</v>
          </cell>
          <cell r="AD105">
            <v>0.20754716981132076</v>
          </cell>
          <cell r="AF105">
            <v>22</v>
          </cell>
        </row>
        <row r="106">
          <cell r="C106" t="str">
            <v>E08000019</v>
          </cell>
          <cell r="D106" t="str">
            <v>Sheffield</v>
          </cell>
          <cell r="F106">
            <v>4</v>
          </cell>
          <cell r="G106">
            <v>230</v>
          </cell>
          <cell r="H106">
            <v>697</v>
          </cell>
          <cell r="I106">
            <v>111</v>
          </cell>
          <cell r="J106">
            <v>63</v>
          </cell>
          <cell r="K106">
            <v>43</v>
          </cell>
          <cell r="L106">
            <v>65</v>
          </cell>
          <cell r="M106">
            <v>91</v>
          </cell>
          <cell r="N106">
            <v>1070</v>
          </cell>
          <cell r="P106">
            <v>4.6521739130434785</v>
          </cell>
          <cell r="Q106">
            <v>83</v>
          </cell>
          <cell r="R106">
            <v>1257</v>
          </cell>
          <cell r="S106">
            <v>635</v>
          </cell>
          <cell r="T106">
            <v>3045</v>
          </cell>
          <cell r="V106">
            <v>10</v>
          </cell>
          <cell r="W106">
            <v>0</v>
          </cell>
          <cell r="X106">
            <v>181</v>
          </cell>
          <cell r="Y106">
            <v>0</v>
          </cell>
          <cell r="Z106">
            <v>0</v>
          </cell>
          <cell r="AB106">
            <v>191</v>
          </cell>
          <cell r="AD106">
            <v>0.83043478260869563</v>
          </cell>
          <cell r="AF106">
            <v>112</v>
          </cell>
        </row>
        <row r="108">
          <cell r="D108" t="str">
            <v>West Yorkshire (Met County)</v>
          </cell>
        </row>
        <row r="109">
          <cell r="C109" t="str">
            <v>E08000032</v>
          </cell>
          <cell r="D109" t="str">
            <v>Bradford</v>
          </cell>
          <cell r="F109">
            <v>4</v>
          </cell>
          <cell r="G109">
            <v>192</v>
          </cell>
          <cell r="H109">
            <v>76</v>
          </cell>
          <cell r="I109">
            <v>23</v>
          </cell>
          <cell r="J109">
            <v>32</v>
          </cell>
          <cell r="K109">
            <v>2</v>
          </cell>
          <cell r="L109">
            <v>3</v>
          </cell>
          <cell r="M109">
            <v>10</v>
          </cell>
          <cell r="N109">
            <v>146</v>
          </cell>
          <cell r="P109">
            <v>0.76041666666666663</v>
          </cell>
          <cell r="Q109">
            <v>15</v>
          </cell>
          <cell r="R109">
            <v>26</v>
          </cell>
          <cell r="S109">
            <v>235</v>
          </cell>
          <cell r="T109">
            <v>422</v>
          </cell>
          <cell r="V109">
            <v>4</v>
          </cell>
          <cell r="W109">
            <v>0</v>
          </cell>
          <cell r="X109">
            <v>26</v>
          </cell>
          <cell r="Y109">
            <v>0</v>
          </cell>
          <cell r="Z109">
            <v>0</v>
          </cell>
          <cell r="AB109">
            <v>30</v>
          </cell>
          <cell r="AD109">
            <v>0.15625</v>
          </cell>
          <cell r="AF109">
            <v>22</v>
          </cell>
        </row>
        <row r="110">
          <cell r="C110" t="str">
            <v>E08000033</v>
          </cell>
          <cell r="D110" t="str">
            <v>Calderdale</v>
          </cell>
          <cell r="F110">
            <v>4</v>
          </cell>
          <cell r="G110">
            <v>86</v>
          </cell>
          <cell r="H110">
            <v>29</v>
          </cell>
          <cell r="I110">
            <v>4</v>
          </cell>
          <cell r="J110">
            <v>5</v>
          </cell>
          <cell r="K110">
            <v>7</v>
          </cell>
          <cell r="L110">
            <v>5</v>
          </cell>
          <cell r="M110">
            <v>8</v>
          </cell>
          <cell r="N110">
            <v>58</v>
          </cell>
          <cell r="P110">
            <v>0.67441860465116277</v>
          </cell>
          <cell r="Q110">
            <v>11</v>
          </cell>
          <cell r="R110">
            <v>5</v>
          </cell>
          <cell r="S110">
            <v>27</v>
          </cell>
          <cell r="T110">
            <v>101</v>
          </cell>
          <cell r="V110">
            <v>0</v>
          </cell>
          <cell r="W110">
            <v>0</v>
          </cell>
          <cell r="X110">
            <v>25</v>
          </cell>
          <cell r="Y110">
            <v>0</v>
          </cell>
          <cell r="Z110">
            <v>0</v>
          </cell>
          <cell r="AB110">
            <v>25</v>
          </cell>
          <cell r="AD110">
            <v>0.29069767441860467</v>
          </cell>
          <cell r="AF110">
            <v>0</v>
          </cell>
        </row>
        <row r="111">
          <cell r="C111" t="str">
            <v>E08000034</v>
          </cell>
          <cell r="D111" t="str">
            <v>Kirklees</v>
          </cell>
          <cell r="F111">
            <v>4</v>
          </cell>
          <cell r="G111">
            <v>167</v>
          </cell>
          <cell r="H111">
            <v>203</v>
          </cell>
          <cell r="I111">
            <v>30</v>
          </cell>
          <cell r="J111">
            <v>39</v>
          </cell>
          <cell r="K111">
            <v>19</v>
          </cell>
          <cell r="L111">
            <v>18</v>
          </cell>
          <cell r="M111">
            <v>31</v>
          </cell>
          <cell r="N111">
            <v>340</v>
          </cell>
          <cell r="P111">
            <v>2.0359281437125749</v>
          </cell>
          <cell r="Q111">
            <v>60</v>
          </cell>
          <cell r="R111">
            <v>67</v>
          </cell>
          <cell r="S111">
            <v>106</v>
          </cell>
          <cell r="T111">
            <v>573</v>
          </cell>
          <cell r="V111">
            <v>6</v>
          </cell>
          <cell r="W111">
            <v>4</v>
          </cell>
          <cell r="X111">
            <v>57</v>
          </cell>
          <cell r="Y111">
            <v>0</v>
          </cell>
          <cell r="Z111">
            <v>0</v>
          </cell>
          <cell r="AB111">
            <v>67</v>
          </cell>
          <cell r="AD111">
            <v>0.40119760479041916</v>
          </cell>
          <cell r="AF111">
            <v>2</v>
          </cell>
        </row>
        <row r="112">
          <cell r="C112" t="str">
            <v>E08000035</v>
          </cell>
          <cell r="D112" t="str">
            <v>Leeds</v>
          </cell>
          <cell r="F112">
            <v>4</v>
          </cell>
          <cell r="G112">
            <v>334</v>
          </cell>
          <cell r="H112">
            <v>373</v>
          </cell>
          <cell r="I112">
            <v>64</v>
          </cell>
          <cell r="J112">
            <v>24</v>
          </cell>
          <cell r="K112">
            <v>9</v>
          </cell>
          <cell r="L112">
            <v>16</v>
          </cell>
          <cell r="M112">
            <v>67</v>
          </cell>
          <cell r="N112">
            <v>553</v>
          </cell>
          <cell r="P112">
            <v>1.6556886227544909</v>
          </cell>
          <cell r="Q112">
            <v>51</v>
          </cell>
          <cell r="R112">
            <v>1271</v>
          </cell>
          <cell r="S112">
            <v>2350</v>
          </cell>
          <cell r="T112">
            <v>4225</v>
          </cell>
          <cell r="V112">
            <v>0</v>
          </cell>
          <cell r="W112">
            <v>98</v>
          </cell>
          <cell r="X112">
            <v>0</v>
          </cell>
          <cell r="Y112">
            <v>19</v>
          </cell>
          <cell r="Z112">
            <v>0</v>
          </cell>
          <cell r="AB112">
            <v>117</v>
          </cell>
          <cell r="AD112">
            <v>0.35029940119760478</v>
          </cell>
          <cell r="AF112">
            <v>171</v>
          </cell>
        </row>
        <row r="113">
          <cell r="C113" t="str">
            <v>E08000036</v>
          </cell>
          <cell r="D113" t="str">
            <v>Wakefield</v>
          </cell>
          <cell r="F113">
            <v>4</v>
          </cell>
          <cell r="G113">
            <v>139</v>
          </cell>
          <cell r="H113">
            <v>98</v>
          </cell>
          <cell r="I113">
            <v>19</v>
          </cell>
          <cell r="J113">
            <v>5</v>
          </cell>
          <cell r="K113">
            <v>0</v>
          </cell>
          <cell r="L113">
            <v>5</v>
          </cell>
          <cell r="M113">
            <v>4</v>
          </cell>
          <cell r="N113">
            <v>131</v>
          </cell>
          <cell r="P113">
            <v>0.94244604316546765</v>
          </cell>
          <cell r="Q113">
            <v>25</v>
          </cell>
          <cell r="R113">
            <v>108</v>
          </cell>
          <cell r="S113">
            <v>53</v>
          </cell>
          <cell r="T113">
            <v>317</v>
          </cell>
          <cell r="V113">
            <v>1</v>
          </cell>
          <cell r="W113">
            <v>11</v>
          </cell>
          <cell r="X113">
            <v>0</v>
          </cell>
          <cell r="Y113">
            <v>56</v>
          </cell>
          <cell r="Z113">
            <v>0</v>
          </cell>
          <cell r="AB113">
            <v>68</v>
          </cell>
          <cell r="AD113">
            <v>0.48920863309352519</v>
          </cell>
          <cell r="AF113">
            <v>0</v>
          </cell>
        </row>
        <row r="115">
          <cell r="D115" t="str">
            <v>EAST MIDLANDS</v>
          </cell>
          <cell r="G115">
            <v>1868</v>
          </cell>
          <cell r="H115">
            <v>2710</v>
          </cell>
          <cell r="I115">
            <v>270</v>
          </cell>
          <cell r="J115">
            <v>120</v>
          </cell>
          <cell r="K115">
            <v>90</v>
          </cell>
          <cell r="L115">
            <v>40</v>
          </cell>
          <cell r="M115">
            <v>160</v>
          </cell>
          <cell r="N115">
            <v>3380</v>
          </cell>
          <cell r="P115">
            <v>1.8094218415417558</v>
          </cell>
          <cell r="Q115">
            <v>500</v>
          </cell>
          <cell r="R115">
            <v>1170</v>
          </cell>
          <cell r="S115">
            <v>1150</v>
          </cell>
          <cell r="T115">
            <v>6200</v>
          </cell>
          <cell r="V115">
            <v>80</v>
          </cell>
          <cell r="W115">
            <v>220</v>
          </cell>
          <cell r="X115">
            <v>300</v>
          </cell>
          <cell r="Y115">
            <v>80</v>
          </cell>
          <cell r="Z115">
            <v>10</v>
          </cell>
          <cell r="AB115">
            <v>680</v>
          </cell>
          <cell r="AD115">
            <v>0.36402569593147749</v>
          </cell>
          <cell r="AF115">
            <v>280</v>
          </cell>
        </row>
        <row r="117">
          <cell r="C117" t="str">
            <v>E06000015</v>
          </cell>
          <cell r="D117" t="str">
            <v>Derby UA</v>
          </cell>
          <cell r="F117">
            <v>4</v>
          </cell>
          <cell r="G117">
            <v>102</v>
          </cell>
          <cell r="H117">
            <v>181</v>
          </cell>
          <cell r="I117">
            <v>42</v>
          </cell>
          <cell r="J117">
            <v>26</v>
          </cell>
          <cell r="K117">
            <v>15</v>
          </cell>
          <cell r="L117">
            <v>6</v>
          </cell>
          <cell r="M117">
            <v>0</v>
          </cell>
          <cell r="N117">
            <v>270</v>
          </cell>
          <cell r="P117">
            <v>2.6470588235294117</v>
          </cell>
          <cell r="Q117">
            <v>32</v>
          </cell>
          <cell r="R117">
            <v>162</v>
          </cell>
          <cell r="S117">
            <v>42</v>
          </cell>
          <cell r="T117">
            <v>506</v>
          </cell>
          <cell r="V117">
            <v>1</v>
          </cell>
          <cell r="W117">
            <v>0</v>
          </cell>
          <cell r="X117">
            <v>27</v>
          </cell>
          <cell r="Y117">
            <v>0</v>
          </cell>
          <cell r="Z117">
            <v>0</v>
          </cell>
          <cell r="AB117">
            <v>28</v>
          </cell>
          <cell r="AD117">
            <v>0.27450980392156865</v>
          </cell>
          <cell r="AF117">
            <v>41</v>
          </cell>
        </row>
        <row r="118">
          <cell r="C118" t="str">
            <v>E06000016</v>
          </cell>
          <cell r="D118" t="str">
            <v>Leicester UA</v>
          </cell>
          <cell r="F118">
            <v>4</v>
          </cell>
          <cell r="G118">
            <v>121</v>
          </cell>
          <cell r="H118">
            <v>9</v>
          </cell>
          <cell r="I118">
            <v>24</v>
          </cell>
          <cell r="J118">
            <v>8</v>
          </cell>
          <cell r="K118">
            <v>1</v>
          </cell>
          <cell r="L118">
            <v>1</v>
          </cell>
          <cell r="M118">
            <v>13</v>
          </cell>
          <cell r="N118">
            <v>56</v>
          </cell>
          <cell r="P118">
            <v>0.46280991735537191</v>
          </cell>
          <cell r="Q118">
            <v>44</v>
          </cell>
          <cell r="R118">
            <v>500</v>
          </cell>
          <cell r="S118">
            <v>10</v>
          </cell>
          <cell r="T118">
            <v>610</v>
          </cell>
          <cell r="V118">
            <v>0</v>
          </cell>
          <cell r="W118">
            <v>43</v>
          </cell>
          <cell r="X118">
            <v>0</v>
          </cell>
          <cell r="Y118">
            <v>0</v>
          </cell>
          <cell r="Z118">
            <v>0</v>
          </cell>
          <cell r="AB118">
            <v>43</v>
          </cell>
          <cell r="AD118">
            <v>0.35537190082644626</v>
          </cell>
          <cell r="AF118">
            <v>0</v>
          </cell>
        </row>
        <row r="119">
          <cell r="C119" t="str">
            <v>E06000018</v>
          </cell>
          <cell r="D119" t="str">
            <v>Nottingham UA</v>
          </cell>
          <cell r="F119">
            <v>4</v>
          </cell>
          <cell r="G119">
            <v>129</v>
          </cell>
          <cell r="H119">
            <v>311</v>
          </cell>
          <cell r="I119">
            <v>118</v>
          </cell>
          <cell r="J119">
            <v>44</v>
          </cell>
          <cell r="K119">
            <v>36</v>
          </cell>
          <cell r="L119">
            <v>28</v>
          </cell>
          <cell r="M119">
            <v>41</v>
          </cell>
          <cell r="N119">
            <v>578</v>
          </cell>
          <cell r="P119">
            <v>4.4806201550387597</v>
          </cell>
          <cell r="Q119">
            <v>72</v>
          </cell>
          <cell r="R119">
            <v>15</v>
          </cell>
          <cell r="S119">
            <v>35</v>
          </cell>
          <cell r="T119">
            <v>700</v>
          </cell>
          <cell r="V119">
            <v>0</v>
          </cell>
          <cell r="W119">
            <v>85</v>
          </cell>
          <cell r="X119">
            <v>5</v>
          </cell>
          <cell r="Y119">
            <v>0</v>
          </cell>
          <cell r="Z119">
            <v>0</v>
          </cell>
          <cell r="AB119">
            <v>90</v>
          </cell>
          <cell r="AD119">
            <v>0.69767441860465118</v>
          </cell>
          <cell r="AF119">
            <v>59</v>
          </cell>
        </row>
        <row r="120">
          <cell r="C120" t="str">
            <v>E06000017</v>
          </cell>
          <cell r="D120" t="str">
            <v>Rutland UA</v>
          </cell>
          <cell r="F120">
            <v>4</v>
          </cell>
          <cell r="G120">
            <v>15</v>
          </cell>
          <cell r="H120">
            <v>28</v>
          </cell>
          <cell r="I120">
            <v>0</v>
          </cell>
          <cell r="J120">
            <v>0</v>
          </cell>
          <cell r="K120">
            <v>0</v>
          </cell>
          <cell r="L120">
            <v>1</v>
          </cell>
          <cell r="M120">
            <v>0</v>
          </cell>
          <cell r="N120">
            <v>29</v>
          </cell>
          <cell r="P120">
            <v>1.9333333333333333</v>
          </cell>
          <cell r="Q120">
            <v>4</v>
          </cell>
          <cell r="R120">
            <v>7</v>
          </cell>
          <cell r="S120">
            <v>16</v>
          </cell>
          <cell r="T120">
            <v>56</v>
          </cell>
          <cell r="V120">
            <v>1</v>
          </cell>
          <cell r="W120">
            <v>0</v>
          </cell>
          <cell r="X120">
            <v>3</v>
          </cell>
          <cell r="Y120">
            <v>0</v>
          </cell>
          <cell r="Z120">
            <v>0</v>
          </cell>
          <cell r="AB120">
            <v>4</v>
          </cell>
          <cell r="AD120">
            <v>0.26666666666666666</v>
          </cell>
          <cell r="AF120">
            <v>5</v>
          </cell>
        </row>
        <row r="122">
          <cell r="D122" t="str">
            <v>Derbyshire</v>
          </cell>
        </row>
        <row r="123">
          <cell r="C123" t="str">
            <v>E07000032</v>
          </cell>
          <cell r="D123" t="str">
            <v>Amber Valley</v>
          </cell>
          <cell r="F123">
            <v>4</v>
          </cell>
          <cell r="G123">
            <v>52</v>
          </cell>
          <cell r="H123">
            <v>39</v>
          </cell>
          <cell r="I123">
            <v>1</v>
          </cell>
          <cell r="J123">
            <v>0</v>
          </cell>
          <cell r="K123">
            <v>0</v>
          </cell>
          <cell r="L123">
            <v>0</v>
          </cell>
          <cell r="M123">
            <v>6</v>
          </cell>
          <cell r="N123">
            <v>46</v>
          </cell>
          <cell r="P123">
            <v>0.88461538461538458</v>
          </cell>
          <cell r="Q123">
            <v>4</v>
          </cell>
          <cell r="R123">
            <v>10</v>
          </cell>
          <cell r="S123">
            <v>74</v>
          </cell>
          <cell r="T123">
            <v>134</v>
          </cell>
          <cell r="V123">
            <v>0</v>
          </cell>
          <cell r="W123">
            <v>5</v>
          </cell>
          <cell r="X123">
            <v>0</v>
          </cell>
          <cell r="Y123">
            <v>0</v>
          </cell>
          <cell r="Z123">
            <v>6</v>
          </cell>
          <cell r="AB123">
            <v>11</v>
          </cell>
          <cell r="AD123">
            <v>0.21153846153846154</v>
          </cell>
          <cell r="AF123">
            <v>6</v>
          </cell>
        </row>
        <row r="124">
          <cell r="C124" t="str">
            <v>E07000033</v>
          </cell>
          <cell r="D124" t="str">
            <v>Bolsover</v>
          </cell>
          <cell r="F124">
            <v>4</v>
          </cell>
          <cell r="G124">
            <v>32</v>
          </cell>
          <cell r="H124">
            <v>54</v>
          </cell>
          <cell r="I124">
            <v>0</v>
          </cell>
          <cell r="J124">
            <v>0</v>
          </cell>
          <cell r="K124">
            <v>0</v>
          </cell>
          <cell r="L124">
            <v>0</v>
          </cell>
          <cell r="M124">
            <v>0</v>
          </cell>
          <cell r="N124">
            <v>54</v>
          </cell>
          <cell r="P124">
            <v>1.6875</v>
          </cell>
          <cell r="Q124">
            <v>2</v>
          </cell>
          <cell r="R124">
            <v>2</v>
          </cell>
          <cell r="S124">
            <v>0</v>
          </cell>
          <cell r="T124">
            <v>58</v>
          </cell>
          <cell r="V124">
            <v>0</v>
          </cell>
          <cell r="W124">
            <v>0</v>
          </cell>
          <cell r="X124">
            <v>0</v>
          </cell>
          <cell r="Y124">
            <v>0</v>
          </cell>
          <cell r="Z124">
            <v>0</v>
          </cell>
          <cell r="AB124">
            <v>0</v>
          </cell>
          <cell r="AD124">
            <v>0</v>
          </cell>
          <cell r="AF124">
            <v>0</v>
          </cell>
        </row>
        <row r="125">
          <cell r="C125" t="str">
            <v>E07000034</v>
          </cell>
          <cell r="D125" t="str">
            <v>Chesterfield</v>
          </cell>
          <cell r="F125">
            <v>4</v>
          </cell>
          <cell r="G125">
            <v>45</v>
          </cell>
          <cell r="H125">
            <v>95</v>
          </cell>
          <cell r="I125">
            <v>1</v>
          </cell>
          <cell r="J125">
            <v>0</v>
          </cell>
          <cell r="K125">
            <v>0</v>
          </cell>
          <cell r="L125">
            <v>1</v>
          </cell>
          <cell r="M125">
            <v>0</v>
          </cell>
          <cell r="N125">
            <v>97</v>
          </cell>
          <cell r="P125">
            <v>2.1555555555555554</v>
          </cell>
          <cell r="Q125">
            <v>7</v>
          </cell>
          <cell r="R125">
            <v>11</v>
          </cell>
          <cell r="S125">
            <v>19</v>
          </cell>
          <cell r="T125">
            <v>134</v>
          </cell>
          <cell r="V125">
            <v>7</v>
          </cell>
          <cell r="W125">
            <v>0</v>
          </cell>
          <cell r="X125">
            <v>22</v>
          </cell>
          <cell r="Y125">
            <v>0</v>
          </cell>
          <cell r="Z125">
            <v>0</v>
          </cell>
          <cell r="AB125">
            <v>29</v>
          </cell>
          <cell r="AD125">
            <v>0.64444444444444449</v>
          </cell>
          <cell r="AF125">
            <v>0</v>
          </cell>
        </row>
        <row r="126">
          <cell r="C126" t="str">
            <v>E07000035</v>
          </cell>
          <cell r="D126" t="str">
            <v>Derbyshire Dales</v>
          </cell>
          <cell r="F126">
            <v>4</v>
          </cell>
          <cell r="G126">
            <v>30</v>
          </cell>
          <cell r="H126">
            <v>46</v>
          </cell>
          <cell r="I126">
            <v>0</v>
          </cell>
          <cell r="J126">
            <v>0</v>
          </cell>
          <cell r="K126">
            <v>0</v>
          </cell>
          <cell r="L126">
            <v>0</v>
          </cell>
          <cell r="M126">
            <v>0</v>
          </cell>
          <cell r="N126">
            <v>46</v>
          </cell>
          <cell r="P126">
            <v>1.5333333333333334</v>
          </cell>
          <cell r="Q126">
            <v>4</v>
          </cell>
          <cell r="R126">
            <v>57</v>
          </cell>
          <cell r="S126">
            <v>76</v>
          </cell>
          <cell r="T126">
            <v>183</v>
          </cell>
          <cell r="V126">
            <v>0</v>
          </cell>
          <cell r="W126">
            <v>0</v>
          </cell>
          <cell r="X126">
            <v>10</v>
          </cell>
          <cell r="Y126">
            <v>0</v>
          </cell>
          <cell r="Z126">
            <v>0</v>
          </cell>
          <cell r="AB126">
            <v>10</v>
          </cell>
          <cell r="AD126">
            <v>0.33333333333333331</v>
          </cell>
          <cell r="AF126">
            <v>13</v>
          </cell>
        </row>
        <row r="127">
          <cell r="C127" t="str">
            <v>E07000036</v>
          </cell>
          <cell r="D127" t="str">
            <v>Erewash</v>
          </cell>
          <cell r="F127">
            <v>4</v>
          </cell>
          <cell r="G127">
            <v>48</v>
          </cell>
          <cell r="H127">
            <v>40</v>
          </cell>
          <cell r="I127">
            <v>0</v>
          </cell>
          <cell r="J127">
            <v>0</v>
          </cell>
          <cell r="K127">
            <v>1</v>
          </cell>
          <cell r="L127">
            <v>1</v>
          </cell>
          <cell r="M127">
            <v>0</v>
          </cell>
          <cell r="N127">
            <v>42</v>
          </cell>
          <cell r="P127">
            <v>0.875</v>
          </cell>
          <cell r="Q127">
            <v>6</v>
          </cell>
          <cell r="R127">
            <v>3</v>
          </cell>
          <cell r="S127">
            <v>4</v>
          </cell>
          <cell r="T127">
            <v>55</v>
          </cell>
          <cell r="V127">
            <v>4</v>
          </cell>
          <cell r="W127">
            <v>0</v>
          </cell>
          <cell r="X127">
            <v>0</v>
          </cell>
          <cell r="Y127">
            <v>4</v>
          </cell>
          <cell r="Z127">
            <v>0</v>
          </cell>
          <cell r="AB127">
            <v>8</v>
          </cell>
          <cell r="AD127">
            <v>0.16666666666666666</v>
          </cell>
          <cell r="AF127" t="str">
            <v>--</v>
          </cell>
        </row>
        <row r="128">
          <cell r="C128" t="str">
            <v>E07000037</v>
          </cell>
          <cell r="D128" t="str">
            <v>High Peak</v>
          </cell>
          <cell r="F128">
            <v>4</v>
          </cell>
          <cell r="G128">
            <v>39</v>
          </cell>
          <cell r="H128">
            <v>30</v>
          </cell>
          <cell r="I128">
            <v>0</v>
          </cell>
          <cell r="J128">
            <v>0</v>
          </cell>
          <cell r="K128">
            <v>0</v>
          </cell>
          <cell r="L128">
            <v>0</v>
          </cell>
          <cell r="M128">
            <v>0</v>
          </cell>
          <cell r="N128">
            <v>30</v>
          </cell>
          <cell r="P128">
            <v>0.76923076923076927</v>
          </cell>
          <cell r="Q128">
            <v>7</v>
          </cell>
          <cell r="R128">
            <v>19</v>
          </cell>
          <cell r="S128">
            <v>16</v>
          </cell>
          <cell r="T128">
            <v>72</v>
          </cell>
          <cell r="V128">
            <v>0</v>
          </cell>
          <cell r="W128">
            <v>2</v>
          </cell>
          <cell r="X128">
            <v>12</v>
          </cell>
          <cell r="Y128">
            <v>0</v>
          </cell>
          <cell r="Z128">
            <v>0</v>
          </cell>
          <cell r="AB128">
            <v>14</v>
          </cell>
          <cell r="AD128">
            <v>0.35897435897435898</v>
          </cell>
          <cell r="AF128">
            <v>1</v>
          </cell>
        </row>
        <row r="129">
          <cell r="C129" t="str">
            <v>E07000038</v>
          </cell>
          <cell r="D129" t="str">
            <v>North East Derbyshire</v>
          </cell>
          <cell r="F129">
            <v>4</v>
          </cell>
          <cell r="G129">
            <v>42</v>
          </cell>
          <cell r="H129">
            <v>14</v>
          </cell>
          <cell r="I129">
            <v>0</v>
          </cell>
          <cell r="J129">
            <v>0</v>
          </cell>
          <cell r="K129">
            <v>0</v>
          </cell>
          <cell r="L129">
            <v>0</v>
          </cell>
          <cell r="M129">
            <v>0</v>
          </cell>
          <cell r="N129">
            <v>14</v>
          </cell>
          <cell r="P129">
            <v>0.33333333333333331</v>
          </cell>
          <cell r="Q129">
            <v>3</v>
          </cell>
          <cell r="R129">
            <v>1</v>
          </cell>
          <cell r="S129">
            <v>4</v>
          </cell>
          <cell r="T129">
            <v>22</v>
          </cell>
          <cell r="V129">
            <v>1</v>
          </cell>
          <cell r="W129">
            <v>0</v>
          </cell>
          <cell r="X129">
            <v>7</v>
          </cell>
          <cell r="Y129">
            <v>0</v>
          </cell>
          <cell r="Z129">
            <v>0</v>
          </cell>
          <cell r="AB129">
            <v>8</v>
          </cell>
          <cell r="AD129">
            <v>0.19047619047619047</v>
          </cell>
          <cell r="AF129">
            <v>3</v>
          </cell>
        </row>
        <row r="130">
          <cell r="C130" t="str">
            <v>E07000039</v>
          </cell>
          <cell r="D130" t="str">
            <v>South Derbyshire</v>
          </cell>
          <cell r="F130">
            <v>4</v>
          </cell>
          <cell r="G130">
            <v>37</v>
          </cell>
          <cell r="H130">
            <v>82</v>
          </cell>
          <cell r="I130">
            <v>0</v>
          </cell>
          <cell r="J130">
            <v>0</v>
          </cell>
          <cell r="K130">
            <v>0</v>
          </cell>
          <cell r="L130">
            <v>0</v>
          </cell>
          <cell r="M130">
            <v>0</v>
          </cell>
          <cell r="N130">
            <v>82</v>
          </cell>
          <cell r="P130">
            <v>2.2162162162162162</v>
          </cell>
          <cell r="Q130">
            <v>18</v>
          </cell>
          <cell r="R130">
            <v>50</v>
          </cell>
          <cell r="S130">
            <v>57</v>
          </cell>
          <cell r="T130">
            <v>207</v>
          </cell>
          <cell r="V130">
            <v>3</v>
          </cell>
          <cell r="W130">
            <v>0</v>
          </cell>
          <cell r="X130">
            <v>1</v>
          </cell>
          <cell r="Y130">
            <v>0</v>
          </cell>
          <cell r="Z130">
            <v>1</v>
          </cell>
          <cell r="AB130">
            <v>5</v>
          </cell>
          <cell r="AD130">
            <v>0.13513513513513514</v>
          </cell>
          <cell r="AF130">
            <v>11</v>
          </cell>
        </row>
        <row r="132">
          <cell r="D132" t="str">
            <v xml:space="preserve">Leicestershire </v>
          </cell>
        </row>
        <row r="133">
          <cell r="C133" t="str">
            <v>E07000129</v>
          </cell>
          <cell r="D133" t="str">
            <v>Blaby</v>
          </cell>
          <cell r="F133">
            <v>4</v>
          </cell>
          <cell r="G133">
            <v>38</v>
          </cell>
          <cell r="H133">
            <v>4</v>
          </cell>
          <cell r="I133">
            <v>1</v>
          </cell>
          <cell r="J133">
            <v>2</v>
          </cell>
          <cell r="K133">
            <v>0</v>
          </cell>
          <cell r="L133">
            <v>0</v>
          </cell>
          <cell r="M133">
            <v>0</v>
          </cell>
          <cell r="N133">
            <v>7</v>
          </cell>
          <cell r="P133">
            <v>0.18421052631578946</v>
          </cell>
          <cell r="Q133">
            <v>0</v>
          </cell>
          <cell r="R133">
            <v>0</v>
          </cell>
          <cell r="S133">
            <v>1</v>
          </cell>
          <cell r="T133">
            <v>8</v>
          </cell>
          <cell r="V133">
            <v>2</v>
          </cell>
          <cell r="W133">
            <v>0</v>
          </cell>
          <cell r="X133">
            <v>0</v>
          </cell>
          <cell r="Y133">
            <v>0</v>
          </cell>
          <cell r="Z133">
            <v>0</v>
          </cell>
          <cell r="AB133">
            <v>2</v>
          </cell>
          <cell r="AD133">
            <v>5.2631578947368418E-2</v>
          </cell>
          <cell r="AF133">
            <v>0</v>
          </cell>
        </row>
        <row r="134">
          <cell r="C134" t="str">
            <v>E07000130</v>
          </cell>
          <cell r="D134" t="str">
            <v>Charnwood</v>
          </cell>
          <cell r="F134">
            <v>4</v>
          </cell>
          <cell r="G134">
            <v>65</v>
          </cell>
          <cell r="H134">
            <v>93</v>
          </cell>
          <cell r="I134">
            <v>1</v>
          </cell>
          <cell r="J134">
            <v>5</v>
          </cell>
          <cell r="K134">
            <v>1</v>
          </cell>
          <cell r="L134">
            <v>0</v>
          </cell>
          <cell r="M134">
            <v>1</v>
          </cell>
          <cell r="N134">
            <v>101</v>
          </cell>
          <cell r="P134">
            <v>1.5538461538461539</v>
          </cell>
          <cell r="Q134">
            <v>10</v>
          </cell>
          <cell r="R134">
            <v>2</v>
          </cell>
          <cell r="S134">
            <v>31</v>
          </cell>
          <cell r="T134">
            <v>144</v>
          </cell>
          <cell r="V134">
            <v>1</v>
          </cell>
          <cell r="W134">
            <v>5</v>
          </cell>
          <cell r="X134">
            <v>16</v>
          </cell>
          <cell r="Y134">
            <v>7</v>
          </cell>
          <cell r="Z134">
            <v>0</v>
          </cell>
          <cell r="AB134">
            <v>29</v>
          </cell>
          <cell r="AD134">
            <v>0.44615384615384618</v>
          </cell>
          <cell r="AF134">
            <v>8</v>
          </cell>
        </row>
        <row r="135">
          <cell r="C135" t="str">
            <v>E07000131</v>
          </cell>
          <cell r="D135" t="str">
            <v>Harborough</v>
          </cell>
          <cell r="F135">
            <v>4</v>
          </cell>
          <cell r="G135">
            <v>34</v>
          </cell>
          <cell r="H135">
            <v>11</v>
          </cell>
          <cell r="I135">
            <v>2</v>
          </cell>
          <cell r="J135">
            <v>0</v>
          </cell>
          <cell r="K135">
            <v>0</v>
          </cell>
          <cell r="L135">
            <v>0</v>
          </cell>
          <cell r="M135">
            <v>0</v>
          </cell>
          <cell r="N135">
            <v>13</v>
          </cell>
          <cell r="P135">
            <v>0.38235294117647056</v>
          </cell>
          <cell r="Q135">
            <v>1</v>
          </cell>
          <cell r="R135">
            <v>10</v>
          </cell>
          <cell r="S135">
            <v>5</v>
          </cell>
          <cell r="T135">
            <v>29</v>
          </cell>
          <cell r="V135">
            <v>3</v>
          </cell>
          <cell r="W135">
            <v>0</v>
          </cell>
          <cell r="X135">
            <v>2</v>
          </cell>
          <cell r="Y135">
            <v>0</v>
          </cell>
          <cell r="Z135">
            <v>0</v>
          </cell>
          <cell r="AB135">
            <v>5</v>
          </cell>
          <cell r="AD135">
            <v>0.14705882352941177</v>
          </cell>
          <cell r="AF135">
            <v>2</v>
          </cell>
        </row>
        <row r="136">
          <cell r="C136" t="str">
            <v>E07000132</v>
          </cell>
          <cell r="D136" t="str">
            <v>Hinckley and Bosworth</v>
          </cell>
          <cell r="F136">
            <v>4</v>
          </cell>
          <cell r="G136">
            <v>44</v>
          </cell>
          <cell r="H136">
            <v>71</v>
          </cell>
          <cell r="I136">
            <v>1</v>
          </cell>
          <cell r="J136">
            <v>1</v>
          </cell>
          <cell r="K136">
            <v>0</v>
          </cell>
          <cell r="L136">
            <v>2</v>
          </cell>
          <cell r="M136">
            <v>0</v>
          </cell>
          <cell r="N136">
            <v>75</v>
          </cell>
          <cell r="P136">
            <v>1.7045454545454546</v>
          </cell>
          <cell r="Q136">
            <v>16</v>
          </cell>
          <cell r="R136">
            <v>37</v>
          </cell>
          <cell r="S136">
            <v>19</v>
          </cell>
          <cell r="T136">
            <v>147</v>
          </cell>
          <cell r="V136">
            <v>1</v>
          </cell>
          <cell r="W136">
            <v>8</v>
          </cell>
          <cell r="X136">
            <v>0</v>
          </cell>
          <cell r="Y136">
            <v>0</v>
          </cell>
          <cell r="Z136">
            <v>0</v>
          </cell>
          <cell r="AB136">
            <v>9</v>
          </cell>
          <cell r="AD136">
            <v>0.20454545454545456</v>
          </cell>
          <cell r="AF136">
            <v>7</v>
          </cell>
        </row>
        <row r="137">
          <cell r="C137" t="str">
            <v>E07000133</v>
          </cell>
          <cell r="D137" t="str">
            <v>Melton</v>
          </cell>
          <cell r="F137">
            <v>4</v>
          </cell>
          <cell r="G137">
            <v>20</v>
          </cell>
          <cell r="H137">
            <v>59</v>
          </cell>
          <cell r="I137">
            <v>0</v>
          </cell>
          <cell r="J137">
            <v>0</v>
          </cell>
          <cell r="K137">
            <v>2</v>
          </cell>
          <cell r="L137">
            <v>0</v>
          </cell>
          <cell r="M137">
            <v>1</v>
          </cell>
          <cell r="N137">
            <v>62</v>
          </cell>
          <cell r="P137">
            <v>3.1</v>
          </cell>
          <cell r="Q137">
            <v>3</v>
          </cell>
          <cell r="R137">
            <v>9</v>
          </cell>
          <cell r="S137">
            <v>5</v>
          </cell>
          <cell r="T137">
            <v>79</v>
          </cell>
          <cell r="V137">
            <v>1</v>
          </cell>
          <cell r="W137">
            <v>13</v>
          </cell>
          <cell r="X137">
            <v>16</v>
          </cell>
          <cell r="Y137">
            <v>2</v>
          </cell>
          <cell r="Z137">
            <v>0</v>
          </cell>
          <cell r="AB137">
            <v>32</v>
          </cell>
          <cell r="AD137">
            <v>1.6</v>
          </cell>
          <cell r="AF137">
            <v>9</v>
          </cell>
        </row>
        <row r="138">
          <cell r="C138" t="str">
            <v>E07000134</v>
          </cell>
          <cell r="D138" t="str">
            <v>North West Leicestershire</v>
          </cell>
          <cell r="F138">
            <v>4</v>
          </cell>
          <cell r="G138">
            <v>38</v>
          </cell>
          <cell r="H138">
            <v>44</v>
          </cell>
          <cell r="I138">
            <v>0</v>
          </cell>
          <cell r="J138">
            <v>0</v>
          </cell>
          <cell r="K138">
            <v>0</v>
          </cell>
          <cell r="L138">
            <v>0</v>
          </cell>
          <cell r="M138">
            <v>0</v>
          </cell>
          <cell r="N138">
            <v>44</v>
          </cell>
          <cell r="P138">
            <v>1.1578947368421053</v>
          </cell>
          <cell r="Q138">
            <v>3</v>
          </cell>
          <cell r="R138">
            <v>15</v>
          </cell>
          <cell r="S138">
            <v>41</v>
          </cell>
          <cell r="T138">
            <v>103</v>
          </cell>
          <cell r="V138">
            <v>1</v>
          </cell>
          <cell r="W138">
            <v>0</v>
          </cell>
          <cell r="X138">
            <v>0</v>
          </cell>
          <cell r="Y138">
            <v>0</v>
          </cell>
          <cell r="Z138">
            <v>0</v>
          </cell>
          <cell r="AB138">
            <v>1</v>
          </cell>
          <cell r="AD138">
            <v>2.6315789473684209E-2</v>
          </cell>
          <cell r="AF138">
            <v>0</v>
          </cell>
        </row>
        <row r="139">
          <cell r="C139" t="str">
            <v>E07000135</v>
          </cell>
          <cell r="D139" t="str">
            <v>Oadby and Wigston</v>
          </cell>
          <cell r="F139">
            <v>4</v>
          </cell>
          <cell r="G139">
            <v>23</v>
          </cell>
          <cell r="H139" t="str">
            <v>--</v>
          </cell>
          <cell r="I139" t="str">
            <v>--</v>
          </cell>
          <cell r="J139" t="str">
            <v>--</v>
          </cell>
          <cell r="K139">
            <v>2</v>
          </cell>
          <cell r="L139" t="str">
            <v>--</v>
          </cell>
          <cell r="M139" t="str">
            <v>--</v>
          </cell>
          <cell r="N139">
            <v>12</v>
          </cell>
          <cell r="P139">
            <v>0.52173913043478259</v>
          </cell>
          <cell r="Q139" t="str">
            <v>--</v>
          </cell>
          <cell r="R139" t="str">
            <v>--</v>
          </cell>
          <cell r="S139" t="str">
            <v>--</v>
          </cell>
          <cell r="T139" t="str">
            <v>--</v>
          </cell>
          <cell r="V139">
            <v>2</v>
          </cell>
          <cell r="W139">
            <v>8</v>
          </cell>
          <cell r="X139">
            <v>1</v>
          </cell>
          <cell r="Y139">
            <v>0</v>
          </cell>
          <cell r="Z139">
            <v>0</v>
          </cell>
          <cell r="AB139">
            <v>11</v>
          </cell>
          <cell r="AD139">
            <v>0.47826086956521741</v>
          </cell>
          <cell r="AF139">
            <v>0</v>
          </cell>
        </row>
        <row r="141">
          <cell r="D141" t="str">
            <v>Lincolnshire</v>
          </cell>
        </row>
        <row r="142">
          <cell r="C142" t="str">
            <v>E07000136</v>
          </cell>
          <cell r="D142" t="str">
            <v>Boston</v>
          </cell>
          <cell r="F142">
            <v>4</v>
          </cell>
          <cell r="G142">
            <v>26</v>
          </cell>
          <cell r="H142">
            <v>21</v>
          </cell>
          <cell r="I142">
            <v>0</v>
          </cell>
          <cell r="J142">
            <v>0</v>
          </cell>
          <cell r="K142">
            <v>2</v>
          </cell>
          <cell r="L142">
            <v>0</v>
          </cell>
          <cell r="M142">
            <v>0</v>
          </cell>
          <cell r="N142">
            <v>23</v>
          </cell>
          <cell r="P142">
            <v>0.88461538461538458</v>
          </cell>
          <cell r="Q142">
            <v>8</v>
          </cell>
          <cell r="R142">
            <v>12</v>
          </cell>
          <cell r="S142">
            <v>36</v>
          </cell>
          <cell r="T142">
            <v>79</v>
          </cell>
          <cell r="V142">
            <v>1</v>
          </cell>
          <cell r="W142">
            <v>4</v>
          </cell>
          <cell r="X142">
            <v>12</v>
          </cell>
          <cell r="Y142">
            <v>0</v>
          </cell>
          <cell r="Z142">
            <v>0</v>
          </cell>
          <cell r="AB142">
            <v>17</v>
          </cell>
          <cell r="AD142">
            <v>0.65384615384615385</v>
          </cell>
          <cell r="AF142">
            <v>0</v>
          </cell>
        </row>
        <row r="143">
          <cell r="C143" t="str">
            <v>E07000137</v>
          </cell>
          <cell r="D143" t="str">
            <v>East Lindsey</v>
          </cell>
          <cell r="F143">
            <v>4</v>
          </cell>
          <cell r="G143">
            <v>62</v>
          </cell>
          <cell r="H143">
            <v>67</v>
          </cell>
          <cell r="I143">
            <v>2</v>
          </cell>
          <cell r="J143">
            <v>0</v>
          </cell>
          <cell r="K143">
            <v>1</v>
          </cell>
          <cell r="L143">
            <v>0</v>
          </cell>
          <cell r="M143">
            <v>3</v>
          </cell>
          <cell r="N143">
            <v>73</v>
          </cell>
          <cell r="P143">
            <v>1.1774193548387097</v>
          </cell>
          <cell r="Q143">
            <v>19</v>
          </cell>
          <cell r="R143">
            <v>3</v>
          </cell>
          <cell r="S143">
            <v>56</v>
          </cell>
          <cell r="T143">
            <v>151</v>
          </cell>
          <cell r="V143">
            <v>7</v>
          </cell>
          <cell r="W143">
            <v>1</v>
          </cell>
          <cell r="X143">
            <v>11</v>
          </cell>
          <cell r="Y143">
            <v>14</v>
          </cell>
          <cell r="Z143">
            <v>0</v>
          </cell>
          <cell r="AB143">
            <v>33</v>
          </cell>
          <cell r="AD143">
            <v>0.532258064516129</v>
          </cell>
          <cell r="AF143">
            <v>4</v>
          </cell>
        </row>
        <row r="144">
          <cell r="C144" t="str">
            <v>E07000138</v>
          </cell>
          <cell r="D144" t="str">
            <v>Lincoln</v>
          </cell>
          <cell r="F144">
            <v>4</v>
          </cell>
          <cell r="G144">
            <v>38</v>
          </cell>
          <cell r="H144">
            <v>69</v>
          </cell>
          <cell r="I144">
            <v>3</v>
          </cell>
          <cell r="J144">
            <v>0</v>
          </cell>
          <cell r="K144">
            <v>0</v>
          </cell>
          <cell r="L144">
            <v>0</v>
          </cell>
          <cell r="M144">
            <v>0</v>
          </cell>
          <cell r="N144">
            <v>72</v>
          </cell>
          <cell r="P144">
            <v>1.8947368421052631</v>
          </cell>
          <cell r="Q144">
            <v>8</v>
          </cell>
          <cell r="R144">
            <v>3</v>
          </cell>
          <cell r="S144">
            <v>12</v>
          </cell>
          <cell r="T144">
            <v>95</v>
          </cell>
          <cell r="V144">
            <v>0</v>
          </cell>
          <cell r="W144">
            <v>21</v>
          </cell>
          <cell r="X144">
            <v>0</v>
          </cell>
          <cell r="Y144">
            <v>4</v>
          </cell>
          <cell r="Z144">
            <v>0</v>
          </cell>
          <cell r="AB144">
            <v>25</v>
          </cell>
          <cell r="AD144">
            <v>0.65789473684210531</v>
          </cell>
          <cell r="AF144">
            <v>1</v>
          </cell>
        </row>
        <row r="145">
          <cell r="C145" t="str">
            <v>E07000139</v>
          </cell>
          <cell r="D145" t="str">
            <v>North Kesteven</v>
          </cell>
          <cell r="F145">
            <v>4</v>
          </cell>
          <cell r="G145">
            <v>44</v>
          </cell>
          <cell r="H145">
            <v>28</v>
          </cell>
          <cell r="I145">
            <v>1</v>
          </cell>
          <cell r="J145">
            <v>0</v>
          </cell>
          <cell r="K145">
            <v>0</v>
          </cell>
          <cell r="L145">
            <v>0</v>
          </cell>
          <cell r="M145">
            <v>0</v>
          </cell>
          <cell r="N145">
            <v>29</v>
          </cell>
          <cell r="P145">
            <v>0.65909090909090906</v>
          </cell>
          <cell r="Q145">
            <v>2</v>
          </cell>
          <cell r="R145">
            <v>1</v>
          </cell>
          <cell r="S145">
            <v>2</v>
          </cell>
          <cell r="T145">
            <v>34</v>
          </cell>
          <cell r="V145">
            <v>0</v>
          </cell>
          <cell r="W145">
            <v>0</v>
          </cell>
          <cell r="X145">
            <v>13</v>
          </cell>
          <cell r="Y145">
            <v>0</v>
          </cell>
          <cell r="Z145">
            <v>0</v>
          </cell>
          <cell r="AB145">
            <v>13</v>
          </cell>
          <cell r="AD145">
            <v>0.29545454545454547</v>
          </cell>
          <cell r="AF145">
            <v>0</v>
          </cell>
        </row>
        <row r="146">
          <cell r="C146" t="str">
            <v>E07000140</v>
          </cell>
          <cell r="D146" t="str">
            <v>South Holland</v>
          </cell>
          <cell r="F146">
            <v>4</v>
          </cell>
          <cell r="G146">
            <v>36</v>
          </cell>
          <cell r="H146">
            <v>29</v>
          </cell>
          <cell r="I146">
            <v>0</v>
          </cell>
          <cell r="J146">
            <v>0</v>
          </cell>
          <cell r="K146">
            <v>0</v>
          </cell>
          <cell r="L146">
            <v>0</v>
          </cell>
          <cell r="M146">
            <v>0</v>
          </cell>
          <cell r="N146">
            <v>29</v>
          </cell>
          <cell r="P146">
            <v>0.80555555555555558</v>
          </cell>
          <cell r="Q146">
            <v>11</v>
          </cell>
          <cell r="R146">
            <v>1</v>
          </cell>
          <cell r="S146">
            <v>18</v>
          </cell>
          <cell r="T146">
            <v>59</v>
          </cell>
          <cell r="V146">
            <v>0</v>
          </cell>
          <cell r="W146">
            <v>0</v>
          </cell>
          <cell r="X146">
            <v>19</v>
          </cell>
          <cell r="Y146">
            <v>0</v>
          </cell>
          <cell r="Z146">
            <v>1</v>
          </cell>
          <cell r="AB146">
            <v>20</v>
          </cell>
          <cell r="AD146">
            <v>0.55555555555555558</v>
          </cell>
          <cell r="AF146">
            <v>0</v>
          </cell>
        </row>
        <row r="147">
          <cell r="C147" t="str">
            <v>E07000141</v>
          </cell>
          <cell r="D147" t="str">
            <v>South Kesteven</v>
          </cell>
          <cell r="F147">
            <v>4</v>
          </cell>
          <cell r="G147">
            <v>55</v>
          </cell>
          <cell r="H147">
            <v>162</v>
          </cell>
          <cell r="I147">
            <v>3</v>
          </cell>
          <cell r="J147">
            <v>1</v>
          </cell>
          <cell r="K147">
            <v>4</v>
          </cell>
          <cell r="L147">
            <v>1</v>
          </cell>
          <cell r="M147">
            <v>1</v>
          </cell>
          <cell r="N147">
            <v>172</v>
          </cell>
          <cell r="P147">
            <v>3.1272727272727274</v>
          </cell>
          <cell r="Q147">
            <v>10</v>
          </cell>
          <cell r="R147">
            <v>5</v>
          </cell>
          <cell r="S147">
            <v>11</v>
          </cell>
          <cell r="T147">
            <v>198</v>
          </cell>
          <cell r="V147">
            <v>3</v>
          </cell>
          <cell r="W147">
            <v>0</v>
          </cell>
          <cell r="X147">
            <v>10</v>
          </cell>
          <cell r="Y147">
            <v>0</v>
          </cell>
          <cell r="Z147">
            <v>0</v>
          </cell>
          <cell r="AB147">
            <v>13</v>
          </cell>
          <cell r="AD147">
            <v>0.23636363636363636</v>
          </cell>
          <cell r="AF147">
            <v>30</v>
          </cell>
        </row>
        <row r="148">
          <cell r="C148" t="str">
            <v>E07000142</v>
          </cell>
          <cell r="D148" t="str">
            <v>West Lindsey</v>
          </cell>
          <cell r="F148">
            <v>4</v>
          </cell>
          <cell r="G148">
            <v>37</v>
          </cell>
          <cell r="H148">
            <v>43</v>
          </cell>
          <cell r="I148">
            <v>0</v>
          </cell>
          <cell r="J148">
            <v>0</v>
          </cell>
          <cell r="K148">
            <v>0</v>
          </cell>
          <cell r="L148">
            <v>0</v>
          </cell>
          <cell r="M148">
            <v>0</v>
          </cell>
          <cell r="N148">
            <v>43</v>
          </cell>
          <cell r="P148">
            <v>1.1621621621621621</v>
          </cell>
          <cell r="Q148">
            <v>1</v>
          </cell>
          <cell r="R148">
            <v>2</v>
          </cell>
          <cell r="S148">
            <v>14</v>
          </cell>
          <cell r="T148">
            <v>60</v>
          </cell>
          <cell r="V148">
            <v>2</v>
          </cell>
          <cell r="W148">
            <v>0</v>
          </cell>
          <cell r="X148">
            <v>1</v>
          </cell>
          <cell r="Y148">
            <v>0</v>
          </cell>
          <cell r="Z148">
            <v>0</v>
          </cell>
          <cell r="AB148">
            <v>3</v>
          </cell>
          <cell r="AD148">
            <v>8.1081081081081086E-2</v>
          </cell>
          <cell r="AF148">
            <v>8</v>
          </cell>
        </row>
        <row r="150">
          <cell r="D150" t="str">
            <v>Northamptonshire</v>
          </cell>
        </row>
        <row r="151">
          <cell r="C151" t="str">
            <v>E07000150</v>
          </cell>
          <cell r="D151" t="str">
            <v>Corby</v>
          </cell>
          <cell r="F151">
            <v>4</v>
          </cell>
          <cell r="G151">
            <v>23</v>
          </cell>
          <cell r="H151">
            <v>32</v>
          </cell>
          <cell r="I151">
            <v>1</v>
          </cell>
          <cell r="J151">
            <v>0</v>
          </cell>
          <cell r="K151">
            <v>0</v>
          </cell>
          <cell r="L151">
            <v>0</v>
          </cell>
          <cell r="M151">
            <v>0</v>
          </cell>
          <cell r="N151">
            <v>33</v>
          </cell>
          <cell r="P151">
            <v>1.4347826086956521</v>
          </cell>
          <cell r="Q151">
            <v>12</v>
          </cell>
          <cell r="R151">
            <v>3</v>
          </cell>
          <cell r="S151">
            <v>21</v>
          </cell>
          <cell r="T151">
            <v>69</v>
          </cell>
          <cell r="V151">
            <v>0</v>
          </cell>
          <cell r="W151">
            <v>3</v>
          </cell>
          <cell r="X151">
            <v>1</v>
          </cell>
          <cell r="Y151">
            <v>0</v>
          </cell>
          <cell r="Z151">
            <v>0</v>
          </cell>
          <cell r="AB151">
            <v>4</v>
          </cell>
          <cell r="AD151">
            <v>0.17391304347826086</v>
          </cell>
          <cell r="AF151">
            <v>0</v>
          </cell>
        </row>
        <row r="152">
          <cell r="C152" t="str">
            <v>E07000151</v>
          </cell>
          <cell r="D152" t="str">
            <v>Daventry</v>
          </cell>
          <cell r="F152">
            <v>4</v>
          </cell>
          <cell r="G152">
            <v>32</v>
          </cell>
          <cell r="H152">
            <v>45</v>
          </cell>
          <cell r="I152">
            <v>1</v>
          </cell>
          <cell r="J152">
            <v>0</v>
          </cell>
          <cell r="K152">
            <v>0</v>
          </cell>
          <cell r="L152">
            <v>0</v>
          </cell>
          <cell r="M152">
            <v>0</v>
          </cell>
          <cell r="N152">
            <v>46</v>
          </cell>
          <cell r="P152">
            <v>1.4375</v>
          </cell>
          <cell r="Q152">
            <v>19</v>
          </cell>
          <cell r="R152">
            <v>12</v>
          </cell>
          <cell r="S152">
            <v>14</v>
          </cell>
          <cell r="T152">
            <v>91</v>
          </cell>
          <cell r="V152">
            <v>2</v>
          </cell>
          <cell r="W152">
            <v>2</v>
          </cell>
          <cell r="X152">
            <v>0</v>
          </cell>
          <cell r="Y152">
            <v>0</v>
          </cell>
          <cell r="Z152">
            <v>0</v>
          </cell>
          <cell r="AB152">
            <v>4</v>
          </cell>
          <cell r="AD152">
            <v>0.125</v>
          </cell>
          <cell r="AF152">
            <v>5</v>
          </cell>
        </row>
        <row r="153">
          <cell r="C153" t="str">
            <v>E07000152</v>
          </cell>
          <cell r="D153" t="str">
            <v>East Northamptonshire</v>
          </cell>
          <cell r="F153">
            <v>4</v>
          </cell>
          <cell r="G153">
            <v>35</v>
          </cell>
          <cell r="H153">
            <v>51</v>
          </cell>
          <cell r="I153">
            <v>2</v>
          </cell>
          <cell r="J153">
            <v>0</v>
          </cell>
          <cell r="K153">
            <v>0</v>
          </cell>
          <cell r="L153">
            <v>0</v>
          </cell>
          <cell r="M153">
            <v>0</v>
          </cell>
          <cell r="N153">
            <v>53</v>
          </cell>
          <cell r="P153">
            <v>1.5142857142857142</v>
          </cell>
          <cell r="Q153">
            <v>16</v>
          </cell>
          <cell r="R153">
            <v>27</v>
          </cell>
          <cell r="S153">
            <v>27</v>
          </cell>
          <cell r="T153">
            <v>123</v>
          </cell>
          <cell r="V153">
            <v>0</v>
          </cell>
          <cell r="W153">
            <v>3</v>
          </cell>
          <cell r="X153">
            <v>7</v>
          </cell>
          <cell r="Y153">
            <v>0</v>
          </cell>
          <cell r="Z153">
            <v>0</v>
          </cell>
          <cell r="AB153">
            <v>10</v>
          </cell>
          <cell r="AD153">
            <v>0.2857142857142857</v>
          </cell>
          <cell r="AF153">
            <v>1</v>
          </cell>
        </row>
        <row r="154">
          <cell r="C154" t="str">
            <v>E07000153</v>
          </cell>
          <cell r="D154" t="str">
            <v>Kettering</v>
          </cell>
          <cell r="F154">
            <v>4</v>
          </cell>
          <cell r="G154">
            <v>38</v>
          </cell>
          <cell r="H154">
            <v>68</v>
          </cell>
          <cell r="I154">
            <v>6</v>
          </cell>
          <cell r="J154">
            <v>1</v>
          </cell>
          <cell r="K154">
            <v>1</v>
          </cell>
          <cell r="L154">
            <v>0</v>
          </cell>
          <cell r="M154">
            <v>0</v>
          </cell>
          <cell r="N154">
            <v>76</v>
          </cell>
          <cell r="P154">
            <v>2</v>
          </cell>
          <cell r="Q154">
            <v>8</v>
          </cell>
          <cell r="R154">
            <v>9</v>
          </cell>
          <cell r="S154">
            <v>46</v>
          </cell>
          <cell r="T154">
            <v>139</v>
          </cell>
          <cell r="V154">
            <v>11</v>
          </cell>
          <cell r="W154">
            <v>0</v>
          </cell>
          <cell r="X154">
            <v>2</v>
          </cell>
          <cell r="Y154">
            <v>13</v>
          </cell>
          <cell r="Z154">
            <v>0</v>
          </cell>
          <cell r="AB154">
            <v>26</v>
          </cell>
          <cell r="AD154">
            <v>0.68421052631578949</v>
          </cell>
          <cell r="AF154">
            <v>1</v>
          </cell>
        </row>
        <row r="155">
          <cell r="C155" t="str">
            <v>E07000154</v>
          </cell>
          <cell r="D155" t="str">
            <v>Northampton</v>
          </cell>
          <cell r="F155">
            <v>4</v>
          </cell>
          <cell r="G155">
            <v>90</v>
          </cell>
          <cell r="H155">
            <v>329</v>
          </cell>
          <cell r="I155">
            <v>48</v>
          </cell>
          <cell r="J155">
            <v>22</v>
          </cell>
          <cell r="K155">
            <v>11</v>
          </cell>
          <cell r="L155">
            <v>0</v>
          </cell>
          <cell r="M155">
            <v>94</v>
          </cell>
          <cell r="N155">
            <v>504</v>
          </cell>
          <cell r="P155">
            <v>5.6</v>
          </cell>
          <cell r="Q155">
            <v>55</v>
          </cell>
          <cell r="R155">
            <v>65</v>
          </cell>
          <cell r="S155">
            <v>38</v>
          </cell>
          <cell r="T155">
            <v>662</v>
          </cell>
          <cell r="V155">
            <v>15</v>
          </cell>
          <cell r="W155">
            <v>0</v>
          </cell>
          <cell r="X155">
            <v>12</v>
          </cell>
          <cell r="Y155">
            <v>0</v>
          </cell>
          <cell r="Z155">
            <v>0</v>
          </cell>
          <cell r="AB155">
            <v>27</v>
          </cell>
          <cell r="AD155">
            <v>0.3</v>
          </cell>
          <cell r="AF155">
            <v>0</v>
          </cell>
        </row>
        <row r="156">
          <cell r="C156" t="str">
            <v>E07000155</v>
          </cell>
          <cell r="D156" t="str">
            <v>South Northamptonshire</v>
          </cell>
          <cell r="F156">
            <v>4</v>
          </cell>
          <cell r="G156">
            <v>36</v>
          </cell>
          <cell r="H156">
            <v>48</v>
          </cell>
          <cell r="I156">
            <v>0</v>
          </cell>
          <cell r="J156">
            <v>2</v>
          </cell>
          <cell r="K156">
            <v>1</v>
          </cell>
          <cell r="L156">
            <v>0</v>
          </cell>
          <cell r="M156">
            <v>0</v>
          </cell>
          <cell r="N156">
            <v>51</v>
          </cell>
          <cell r="P156">
            <v>1.4166666666666667</v>
          </cell>
          <cell r="Q156">
            <v>1</v>
          </cell>
          <cell r="R156">
            <v>2</v>
          </cell>
          <cell r="S156">
            <v>6</v>
          </cell>
          <cell r="T156">
            <v>60</v>
          </cell>
          <cell r="V156">
            <v>0</v>
          </cell>
          <cell r="W156">
            <v>0</v>
          </cell>
          <cell r="X156">
            <v>31</v>
          </cell>
          <cell r="Y156">
            <v>0</v>
          </cell>
          <cell r="Z156">
            <v>0</v>
          </cell>
          <cell r="AB156">
            <v>31</v>
          </cell>
          <cell r="AD156">
            <v>0.86111111111111116</v>
          </cell>
          <cell r="AF156">
            <v>2</v>
          </cell>
        </row>
        <row r="157">
          <cell r="C157" t="str">
            <v>E07000156</v>
          </cell>
          <cell r="D157" t="str">
            <v>Wellingborough</v>
          </cell>
          <cell r="F157">
            <v>4</v>
          </cell>
          <cell r="G157">
            <v>32</v>
          </cell>
          <cell r="H157">
            <v>131</v>
          </cell>
          <cell r="I157">
            <v>6</v>
          </cell>
          <cell r="J157">
            <v>2</v>
          </cell>
          <cell r="K157">
            <v>4</v>
          </cell>
          <cell r="L157">
            <v>0</v>
          </cell>
          <cell r="M157">
            <v>0</v>
          </cell>
          <cell r="N157">
            <v>143</v>
          </cell>
          <cell r="P157">
            <v>4.46875</v>
          </cell>
          <cell r="Q157">
            <v>14</v>
          </cell>
          <cell r="R157">
            <v>44</v>
          </cell>
          <cell r="S157">
            <v>129</v>
          </cell>
          <cell r="T157">
            <v>330</v>
          </cell>
          <cell r="V157">
            <v>4</v>
          </cell>
          <cell r="W157">
            <v>0</v>
          </cell>
          <cell r="X157">
            <v>0</v>
          </cell>
          <cell r="Y157">
            <v>30</v>
          </cell>
          <cell r="Z157">
            <v>0</v>
          </cell>
          <cell r="AB157">
            <v>34</v>
          </cell>
          <cell r="AD157">
            <v>1.0625</v>
          </cell>
          <cell r="AF157">
            <v>20</v>
          </cell>
        </row>
        <row r="159">
          <cell r="D159" t="str">
            <v xml:space="preserve">Nottinghamshire </v>
          </cell>
        </row>
        <row r="160">
          <cell r="C160" t="str">
            <v>E07000170</v>
          </cell>
          <cell r="D160" t="str">
            <v>Ashfield</v>
          </cell>
          <cell r="F160">
            <v>4</v>
          </cell>
          <cell r="G160">
            <v>49</v>
          </cell>
          <cell r="H160">
            <v>25</v>
          </cell>
          <cell r="I160">
            <v>0</v>
          </cell>
          <cell r="J160">
            <v>0</v>
          </cell>
          <cell r="K160">
            <v>0</v>
          </cell>
          <cell r="L160">
            <v>0</v>
          </cell>
          <cell r="M160">
            <v>0</v>
          </cell>
          <cell r="N160">
            <v>25</v>
          </cell>
          <cell r="P160">
            <v>0.51020408163265307</v>
          </cell>
          <cell r="Q160">
            <v>11</v>
          </cell>
          <cell r="R160">
            <v>6</v>
          </cell>
          <cell r="S160">
            <v>19</v>
          </cell>
          <cell r="T160">
            <v>61</v>
          </cell>
          <cell r="V160">
            <v>1</v>
          </cell>
          <cell r="W160">
            <v>0</v>
          </cell>
          <cell r="X160">
            <v>0</v>
          </cell>
          <cell r="Y160">
            <v>0</v>
          </cell>
          <cell r="Z160">
            <v>3</v>
          </cell>
          <cell r="AB160">
            <v>4</v>
          </cell>
          <cell r="AD160">
            <v>8.1632653061224483E-2</v>
          </cell>
          <cell r="AF160">
            <v>0</v>
          </cell>
        </row>
        <row r="161">
          <cell r="C161" t="str">
            <v>E07000171</v>
          </cell>
          <cell r="D161" t="str">
            <v>Bassetlaw</v>
          </cell>
          <cell r="F161">
            <v>4</v>
          </cell>
          <cell r="G161">
            <v>47</v>
          </cell>
          <cell r="H161">
            <v>26</v>
          </cell>
          <cell r="I161">
            <v>0</v>
          </cell>
          <cell r="J161">
            <v>0</v>
          </cell>
          <cell r="K161">
            <v>1</v>
          </cell>
          <cell r="L161">
            <v>0</v>
          </cell>
          <cell r="M161">
            <v>0</v>
          </cell>
          <cell r="N161">
            <v>27</v>
          </cell>
          <cell r="P161">
            <v>0.57446808510638303</v>
          </cell>
          <cell r="Q161">
            <v>16</v>
          </cell>
          <cell r="R161">
            <v>15</v>
          </cell>
          <cell r="S161">
            <v>61</v>
          </cell>
          <cell r="T161">
            <v>119</v>
          </cell>
          <cell r="V161">
            <v>1</v>
          </cell>
          <cell r="W161">
            <v>2</v>
          </cell>
          <cell r="X161">
            <v>0</v>
          </cell>
          <cell r="Y161">
            <v>0</v>
          </cell>
          <cell r="Z161">
            <v>0</v>
          </cell>
          <cell r="AB161">
            <v>3</v>
          </cell>
          <cell r="AD161">
            <v>6.3829787234042548E-2</v>
          </cell>
          <cell r="AF161">
            <v>0</v>
          </cell>
        </row>
        <row r="162">
          <cell r="C162" t="str">
            <v>E07000172</v>
          </cell>
          <cell r="D162" t="str">
            <v>Broxtowe</v>
          </cell>
          <cell r="F162">
            <v>4</v>
          </cell>
          <cell r="G162">
            <v>48</v>
          </cell>
          <cell r="H162">
            <v>7</v>
          </cell>
          <cell r="I162">
            <v>1</v>
          </cell>
          <cell r="J162">
            <v>0</v>
          </cell>
          <cell r="K162">
            <v>1</v>
          </cell>
          <cell r="L162">
            <v>0</v>
          </cell>
          <cell r="M162">
            <v>0</v>
          </cell>
          <cell r="N162">
            <v>9</v>
          </cell>
          <cell r="P162">
            <v>0.1875</v>
          </cell>
          <cell r="Q162">
            <v>1</v>
          </cell>
          <cell r="R162">
            <v>8</v>
          </cell>
          <cell r="S162">
            <v>10</v>
          </cell>
          <cell r="T162">
            <v>28</v>
          </cell>
          <cell r="V162">
            <v>0</v>
          </cell>
          <cell r="W162">
            <v>0</v>
          </cell>
          <cell r="X162">
            <v>0</v>
          </cell>
          <cell r="Y162">
            <v>0</v>
          </cell>
          <cell r="Z162">
            <v>2</v>
          </cell>
          <cell r="AB162">
            <v>2</v>
          </cell>
          <cell r="AD162">
            <v>4.1666666666666664E-2</v>
          </cell>
          <cell r="AF162">
            <v>0</v>
          </cell>
        </row>
        <row r="163">
          <cell r="C163" t="str">
            <v>E07000173</v>
          </cell>
          <cell r="D163" t="str">
            <v>Gedling</v>
          </cell>
          <cell r="F163">
            <v>4</v>
          </cell>
          <cell r="G163">
            <v>49</v>
          </cell>
          <cell r="H163">
            <v>37</v>
          </cell>
          <cell r="I163">
            <v>0</v>
          </cell>
          <cell r="J163">
            <v>1</v>
          </cell>
          <cell r="K163">
            <v>2</v>
          </cell>
          <cell r="L163">
            <v>1</v>
          </cell>
          <cell r="M163">
            <v>1</v>
          </cell>
          <cell r="N163">
            <v>42</v>
          </cell>
          <cell r="P163">
            <v>0.8571428571428571</v>
          </cell>
          <cell r="Q163">
            <v>12</v>
          </cell>
          <cell r="R163">
            <v>2</v>
          </cell>
          <cell r="S163">
            <v>21</v>
          </cell>
          <cell r="T163">
            <v>77</v>
          </cell>
          <cell r="V163">
            <v>5</v>
          </cell>
          <cell r="W163">
            <v>2</v>
          </cell>
          <cell r="X163">
            <v>2</v>
          </cell>
          <cell r="Y163">
            <v>2</v>
          </cell>
          <cell r="Z163">
            <v>0</v>
          </cell>
          <cell r="AB163">
            <v>11</v>
          </cell>
          <cell r="AD163">
            <v>0.22448979591836735</v>
          </cell>
          <cell r="AF163">
            <v>15</v>
          </cell>
        </row>
        <row r="164">
          <cell r="C164" t="str">
            <v>E07000174</v>
          </cell>
          <cell r="D164" t="str">
            <v>Mansfield</v>
          </cell>
          <cell r="F164">
            <v>4</v>
          </cell>
          <cell r="G164">
            <v>43</v>
          </cell>
          <cell r="H164">
            <v>158</v>
          </cell>
          <cell r="I164">
            <v>1</v>
          </cell>
          <cell r="J164">
            <v>0</v>
          </cell>
          <cell r="K164">
            <v>1</v>
          </cell>
          <cell r="L164">
            <v>0</v>
          </cell>
          <cell r="M164">
            <v>1</v>
          </cell>
          <cell r="N164">
            <v>161</v>
          </cell>
          <cell r="P164">
            <v>3.7441860465116279</v>
          </cell>
          <cell r="Q164">
            <v>26</v>
          </cell>
          <cell r="R164">
            <v>19</v>
          </cell>
          <cell r="S164">
            <v>135</v>
          </cell>
          <cell r="T164">
            <v>341</v>
          </cell>
          <cell r="V164">
            <v>0</v>
          </cell>
          <cell r="W164">
            <v>0</v>
          </cell>
          <cell r="X164">
            <v>49</v>
          </cell>
          <cell r="Y164">
            <v>0</v>
          </cell>
          <cell r="Z164">
            <v>0</v>
          </cell>
          <cell r="AB164">
            <v>49</v>
          </cell>
          <cell r="AD164">
            <v>1.1395348837209303</v>
          </cell>
          <cell r="AF164">
            <v>22</v>
          </cell>
        </row>
        <row r="165">
          <cell r="C165" t="str">
            <v>E07000175</v>
          </cell>
          <cell r="D165" t="str">
            <v>Newark and Sherwood</v>
          </cell>
          <cell r="F165">
            <v>4</v>
          </cell>
          <cell r="G165">
            <v>48</v>
          </cell>
          <cell r="H165">
            <v>96</v>
          </cell>
          <cell r="I165">
            <v>0</v>
          </cell>
          <cell r="J165">
            <v>0</v>
          </cell>
          <cell r="K165">
            <v>0</v>
          </cell>
          <cell r="L165">
            <v>0</v>
          </cell>
          <cell r="M165">
            <v>0</v>
          </cell>
          <cell r="N165">
            <v>96</v>
          </cell>
          <cell r="P165">
            <v>2</v>
          </cell>
          <cell r="Q165">
            <v>1</v>
          </cell>
          <cell r="R165">
            <v>3</v>
          </cell>
          <cell r="S165">
            <v>3</v>
          </cell>
          <cell r="T165">
            <v>103</v>
          </cell>
          <cell r="V165">
            <v>0</v>
          </cell>
          <cell r="W165">
            <v>5</v>
          </cell>
          <cell r="X165">
            <v>0</v>
          </cell>
          <cell r="Y165">
            <v>0</v>
          </cell>
          <cell r="Z165">
            <v>0</v>
          </cell>
          <cell r="AB165">
            <v>5</v>
          </cell>
          <cell r="AD165">
            <v>0.10416666666666667</v>
          </cell>
          <cell r="AF165">
            <v>5</v>
          </cell>
        </row>
        <row r="166">
          <cell r="C166" t="str">
            <v>E07000176</v>
          </cell>
          <cell r="D166" t="str">
            <v>Rushcliffe</v>
          </cell>
          <cell r="F166">
            <v>4</v>
          </cell>
          <cell r="G166">
            <v>47</v>
          </cell>
          <cell r="H166">
            <v>18</v>
          </cell>
          <cell r="I166">
            <v>0</v>
          </cell>
          <cell r="J166">
            <v>0</v>
          </cell>
          <cell r="K166">
            <v>1</v>
          </cell>
          <cell r="L166">
            <v>0</v>
          </cell>
          <cell r="M166">
            <v>0</v>
          </cell>
          <cell r="N166">
            <v>19</v>
          </cell>
          <cell r="P166">
            <v>0.40425531914893614</v>
          </cell>
          <cell r="Q166">
            <v>8</v>
          </cell>
          <cell r="R166">
            <v>21</v>
          </cell>
          <cell r="S166">
            <v>13</v>
          </cell>
          <cell r="T166">
            <v>61</v>
          </cell>
          <cell r="V166">
            <v>0</v>
          </cell>
          <cell r="W166">
            <v>6</v>
          </cell>
          <cell r="X166">
            <v>3</v>
          </cell>
          <cell r="Y166">
            <v>0</v>
          </cell>
          <cell r="Z166">
            <v>0</v>
          </cell>
          <cell r="AB166">
            <v>9</v>
          </cell>
          <cell r="AD166">
            <v>0.19148936170212766</v>
          </cell>
          <cell r="AF166">
            <v>0</v>
          </cell>
        </row>
        <row r="168">
          <cell r="D168" t="str">
            <v>WEST MIDLANDS</v>
          </cell>
          <cell r="G168">
            <v>2242</v>
          </cell>
          <cell r="H168">
            <v>5070</v>
          </cell>
          <cell r="I168">
            <v>1290</v>
          </cell>
          <cell r="J168">
            <v>860</v>
          </cell>
          <cell r="K168">
            <v>380</v>
          </cell>
          <cell r="L168">
            <v>390</v>
          </cell>
          <cell r="M168">
            <v>450</v>
          </cell>
          <cell r="N168">
            <v>8440</v>
          </cell>
          <cell r="P168">
            <v>3.7644959857270295</v>
          </cell>
          <cell r="Q168">
            <v>950</v>
          </cell>
          <cell r="R168">
            <v>3810</v>
          </cell>
          <cell r="S168">
            <v>5300</v>
          </cell>
          <cell r="T168">
            <v>18500</v>
          </cell>
          <cell r="V168">
            <v>200</v>
          </cell>
          <cell r="W168">
            <v>140</v>
          </cell>
          <cell r="X168">
            <v>480</v>
          </cell>
          <cell r="Y168">
            <v>500</v>
          </cell>
          <cell r="Z168">
            <v>50</v>
          </cell>
          <cell r="AB168">
            <v>1360</v>
          </cell>
          <cell r="AD168">
            <v>0.60660124888492417</v>
          </cell>
          <cell r="AF168">
            <v>1300</v>
          </cell>
        </row>
        <row r="170">
          <cell r="C170" t="str">
            <v>E06000019</v>
          </cell>
          <cell r="D170" t="str">
            <v>Herefordshire, County of UA</v>
          </cell>
          <cell r="F170">
            <v>4</v>
          </cell>
          <cell r="G170">
            <v>78</v>
          </cell>
          <cell r="H170" t="str">
            <v>--</v>
          </cell>
          <cell r="I170" t="str">
            <v>--</v>
          </cell>
          <cell r="J170" t="str">
            <v>--</v>
          </cell>
          <cell r="K170" t="str">
            <v>--</v>
          </cell>
          <cell r="L170" t="str">
            <v>--</v>
          </cell>
          <cell r="M170" t="str">
            <v>--</v>
          </cell>
          <cell r="N170">
            <v>149</v>
          </cell>
          <cell r="P170">
            <v>1.9102564102564104</v>
          </cell>
          <cell r="Q170">
            <v>24</v>
          </cell>
          <cell r="R170">
            <v>46</v>
          </cell>
          <cell r="S170">
            <v>27</v>
          </cell>
          <cell r="T170">
            <v>215</v>
          </cell>
          <cell r="V170">
            <v>13</v>
          </cell>
          <cell r="W170">
            <v>0</v>
          </cell>
          <cell r="X170">
            <v>30</v>
          </cell>
          <cell r="Y170">
            <v>28</v>
          </cell>
          <cell r="Z170">
            <v>0</v>
          </cell>
          <cell r="AB170">
            <v>71</v>
          </cell>
          <cell r="AD170">
            <v>0.91025641025641024</v>
          </cell>
          <cell r="AF170">
            <v>9</v>
          </cell>
        </row>
        <row r="171">
          <cell r="C171" t="str">
            <v>E06000051</v>
          </cell>
          <cell r="D171" t="str">
            <v>Shropshire UA</v>
          </cell>
          <cell r="F171">
            <v>4</v>
          </cell>
          <cell r="G171">
            <v>123</v>
          </cell>
          <cell r="H171">
            <v>297</v>
          </cell>
          <cell r="I171">
            <v>1</v>
          </cell>
          <cell r="J171">
            <v>2</v>
          </cell>
          <cell r="K171">
            <v>1</v>
          </cell>
          <cell r="L171">
            <v>4</v>
          </cell>
          <cell r="M171">
            <v>4</v>
          </cell>
          <cell r="N171">
            <v>309</v>
          </cell>
          <cell r="P171">
            <v>2.5121951219512195</v>
          </cell>
          <cell r="Q171">
            <v>46</v>
          </cell>
          <cell r="R171">
            <v>336</v>
          </cell>
          <cell r="S171">
            <v>261</v>
          </cell>
          <cell r="T171">
            <v>952</v>
          </cell>
          <cell r="V171">
            <v>11</v>
          </cell>
          <cell r="W171">
            <v>15</v>
          </cell>
          <cell r="X171">
            <v>36</v>
          </cell>
          <cell r="Y171">
            <v>0</v>
          </cell>
          <cell r="Z171">
            <v>13</v>
          </cell>
          <cell r="AB171">
            <v>75</v>
          </cell>
          <cell r="AD171">
            <v>0.6097560975609756</v>
          </cell>
          <cell r="AF171">
            <v>96</v>
          </cell>
        </row>
        <row r="172">
          <cell r="C172" t="str">
            <v>E06000021</v>
          </cell>
          <cell r="D172" t="str">
            <v>Stoke-on-Trent UA</v>
          </cell>
          <cell r="F172">
            <v>4</v>
          </cell>
          <cell r="G172">
            <v>104</v>
          </cell>
          <cell r="H172">
            <v>187</v>
          </cell>
          <cell r="I172">
            <v>36</v>
          </cell>
          <cell r="J172">
            <v>7</v>
          </cell>
          <cell r="K172">
            <v>2</v>
          </cell>
          <cell r="L172">
            <v>21</v>
          </cell>
          <cell r="M172">
            <v>1</v>
          </cell>
          <cell r="N172">
            <v>254</v>
          </cell>
          <cell r="P172">
            <v>2.4423076923076925</v>
          </cell>
          <cell r="Q172">
            <v>52</v>
          </cell>
          <cell r="R172">
            <v>38</v>
          </cell>
          <cell r="S172">
            <v>153</v>
          </cell>
          <cell r="T172">
            <v>497</v>
          </cell>
          <cell r="V172">
            <v>11</v>
          </cell>
          <cell r="W172">
            <v>0</v>
          </cell>
          <cell r="X172">
            <v>7</v>
          </cell>
          <cell r="Y172">
            <v>0</v>
          </cell>
          <cell r="Z172">
            <v>0</v>
          </cell>
          <cell r="AB172">
            <v>18</v>
          </cell>
          <cell r="AD172">
            <v>0.17307692307692307</v>
          </cell>
          <cell r="AF172">
            <v>0</v>
          </cell>
        </row>
        <row r="173">
          <cell r="C173" t="str">
            <v>E06000020</v>
          </cell>
          <cell r="D173" t="str">
            <v>Telford and Wrekin UA</v>
          </cell>
          <cell r="F173">
            <v>4</v>
          </cell>
          <cell r="G173">
            <v>67</v>
          </cell>
          <cell r="H173">
            <v>103</v>
          </cell>
          <cell r="I173">
            <v>2</v>
          </cell>
          <cell r="J173">
            <v>3</v>
          </cell>
          <cell r="K173">
            <v>0</v>
          </cell>
          <cell r="L173">
            <v>0</v>
          </cell>
          <cell r="M173">
            <v>0</v>
          </cell>
          <cell r="N173">
            <v>108</v>
          </cell>
          <cell r="P173">
            <v>1.6119402985074627</v>
          </cell>
          <cell r="Q173">
            <v>5</v>
          </cell>
          <cell r="R173">
            <v>4</v>
          </cell>
          <cell r="S173">
            <v>13</v>
          </cell>
          <cell r="T173">
            <v>130</v>
          </cell>
          <cell r="V173">
            <v>8</v>
          </cell>
          <cell r="W173">
            <v>5</v>
          </cell>
          <cell r="X173">
            <v>9</v>
          </cell>
          <cell r="Y173">
            <v>29</v>
          </cell>
          <cell r="Z173">
            <v>4</v>
          </cell>
          <cell r="AB173">
            <v>55</v>
          </cell>
          <cell r="AD173">
            <v>0.82089552238805974</v>
          </cell>
          <cell r="AF173">
            <v>0</v>
          </cell>
        </row>
        <row r="175">
          <cell r="D175" t="str">
            <v xml:space="preserve">Staffordshire </v>
          </cell>
        </row>
        <row r="176">
          <cell r="C176" t="str">
            <v>E07000192</v>
          </cell>
          <cell r="D176" t="str">
            <v>Cannock Chase</v>
          </cell>
          <cell r="F176">
            <v>4</v>
          </cell>
          <cell r="G176">
            <v>39</v>
          </cell>
          <cell r="H176">
            <v>49</v>
          </cell>
          <cell r="I176">
            <v>0</v>
          </cell>
          <cell r="J176">
            <v>1</v>
          </cell>
          <cell r="K176">
            <v>1</v>
          </cell>
          <cell r="L176">
            <v>0</v>
          </cell>
          <cell r="M176">
            <v>0</v>
          </cell>
          <cell r="N176">
            <v>51</v>
          </cell>
          <cell r="P176">
            <v>1.3076923076923077</v>
          </cell>
          <cell r="Q176">
            <v>27</v>
          </cell>
          <cell r="R176">
            <v>35</v>
          </cell>
          <cell r="S176">
            <v>76</v>
          </cell>
          <cell r="T176">
            <v>189</v>
          </cell>
          <cell r="V176">
            <v>5</v>
          </cell>
          <cell r="W176">
            <v>0</v>
          </cell>
          <cell r="X176">
            <v>0</v>
          </cell>
          <cell r="Y176">
            <v>0</v>
          </cell>
          <cell r="Z176">
            <v>0</v>
          </cell>
          <cell r="AB176">
            <v>5</v>
          </cell>
          <cell r="AD176">
            <v>0.12820512820512819</v>
          </cell>
          <cell r="AF176">
            <v>0</v>
          </cell>
        </row>
        <row r="177">
          <cell r="C177" t="str">
            <v>E07000193</v>
          </cell>
          <cell r="D177" t="str">
            <v>East Staffordshire</v>
          </cell>
          <cell r="F177">
            <v>4</v>
          </cell>
          <cell r="G177">
            <v>45</v>
          </cell>
          <cell r="H177">
            <v>43</v>
          </cell>
          <cell r="I177">
            <v>0</v>
          </cell>
          <cell r="J177">
            <v>3</v>
          </cell>
          <cell r="K177">
            <v>1</v>
          </cell>
          <cell r="L177">
            <v>2</v>
          </cell>
          <cell r="M177">
            <v>0</v>
          </cell>
          <cell r="N177">
            <v>49</v>
          </cell>
          <cell r="P177">
            <v>1.0888888888888888</v>
          </cell>
          <cell r="Q177">
            <v>22</v>
          </cell>
          <cell r="R177">
            <v>34</v>
          </cell>
          <cell r="S177">
            <v>41</v>
          </cell>
          <cell r="T177">
            <v>146</v>
          </cell>
          <cell r="V177">
            <v>0</v>
          </cell>
          <cell r="W177">
            <v>2</v>
          </cell>
          <cell r="X177">
            <v>2</v>
          </cell>
          <cell r="Y177">
            <v>0</v>
          </cell>
          <cell r="Z177">
            <v>0</v>
          </cell>
          <cell r="AB177">
            <v>4</v>
          </cell>
          <cell r="AD177">
            <v>8.8888888888888892E-2</v>
          </cell>
          <cell r="AF177">
            <v>0</v>
          </cell>
        </row>
        <row r="178">
          <cell r="C178" t="str">
            <v>E07000194</v>
          </cell>
          <cell r="D178" t="str">
            <v>Lichfield</v>
          </cell>
          <cell r="F178">
            <v>4</v>
          </cell>
          <cell r="G178">
            <v>40</v>
          </cell>
          <cell r="H178">
            <v>56</v>
          </cell>
          <cell r="I178">
            <v>1</v>
          </cell>
          <cell r="J178">
            <v>1</v>
          </cell>
          <cell r="K178">
            <v>0</v>
          </cell>
          <cell r="L178">
            <v>1</v>
          </cell>
          <cell r="M178">
            <v>55</v>
          </cell>
          <cell r="N178">
            <v>114</v>
          </cell>
          <cell r="P178">
            <v>2.85</v>
          </cell>
          <cell r="Q178">
            <v>11</v>
          </cell>
          <cell r="R178">
            <v>3</v>
          </cell>
          <cell r="S178">
            <v>14</v>
          </cell>
          <cell r="T178">
            <v>142</v>
          </cell>
          <cell r="V178">
            <v>1</v>
          </cell>
          <cell r="W178">
            <v>0</v>
          </cell>
          <cell r="X178">
            <v>15</v>
          </cell>
          <cell r="Y178">
            <v>0</v>
          </cell>
          <cell r="Z178">
            <v>0</v>
          </cell>
          <cell r="AB178">
            <v>16</v>
          </cell>
          <cell r="AD178">
            <v>0.4</v>
          </cell>
          <cell r="AF178">
            <v>3</v>
          </cell>
        </row>
        <row r="179">
          <cell r="C179" t="str">
            <v>E07000195</v>
          </cell>
          <cell r="D179" t="str">
            <v>Newcastle-under-Lyme</v>
          </cell>
          <cell r="F179">
            <v>4</v>
          </cell>
          <cell r="G179">
            <v>53</v>
          </cell>
          <cell r="H179">
            <v>6</v>
          </cell>
          <cell r="I179">
            <v>0</v>
          </cell>
          <cell r="J179">
            <v>0</v>
          </cell>
          <cell r="K179">
            <v>0</v>
          </cell>
          <cell r="L179">
            <v>0</v>
          </cell>
          <cell r="M179">
            <v>1</v>
          </cell>
          <cell r="N179">
            <v>7</v>
          </cell>
          <cell r="P179">
            <v>0.13207547169811321</v>
          </cell>
          <cell r="Q179">
            <v>11</v>
          </cell>
          <cell r="R179">
            <v>6</v>
          </cell>
          <cell r="S179">
            <v>16</v>
          </cell>
          <cell r="T179">
            <v>40</v>
          </cell>
          <cell r="V179">
            <v>1</v>
          </cell>
          <cell r="W179">
            <v>0</v>
          </cell>
          <cell r="X179">
            <v>1</v>
          </cell>
          <cell r="Y179">
            <v>0</v>
          </cell>
          <cell r="Z179">
            <v>0</v>
          </cell>
          <cell r="AB179">
            <v>2</v>
          </cell>
          <cell r="AD179">
            <v>3.7735849056603772E-2</v>
          </cell>
          <cell r="AF179">
            <v>2</v>
          </cell>
        </row>
        <row r="180">
          <cell r="C180" t="str">
            <v>E07000196</v>
          </cell>
          <cell r="D180" t="str">
            <v>South Staffordshire</v>
          </cell>
          <cell r="F180">
            <v>4</v>
          </cell>
          <cell r="G180">
            <v>43</v>
          </cell>
          <cell r="H180" t="str">
            <v>--</v>
          </cell>
          <cell r="I180" t="str">
            <v>--</v>
          </cell>
          <cell r="J180" t="str">
            <v>--</v>
          </cell>
          <cell r="K180" t="str">
            <v>--</v>
          </cell>
          <cell r="L180" t="str">
            <v>--</v>
          </cell>
          <cell r="M180" t="str">
            <v>--</v>
          </cell>
          <cell r="N180">
            <v>62</v>
          </cell>
          <cell r="P180">
            <v>1.441860465116279</v>
          </cell>
          <cell r="Q180">
            <v>8</v>
          </cell>
          <cell r="R180">
            <v>10</v>
          </cell>
          <cell r="S180">
            <v>12</v>
          </cell>
          <cell r="T180">
            <v>92</v>
          </cell>
          <cell r="V180">
            <v>1</v>
          </cell>
          <cell r="W180">
            <v>0</v>
          </cell>
          <cell r="X180">
            <v>8</v>
          </cell>
          <cell r="Y180">
            <v>0</v>
          </cell>
          <cell r="Z180">
            <v>0</v>
          </cell>
          <cell r="AB180">
            <v>9</v>
          </cell>
          <cell r="AD180">
            <v>0.20930232558139536</v>
          </cell>
          <cell r="AF180" t="str">
            <v>--</v>
          </cell>
        </row>
        <row r="181">
          <cell r="C181" t="str">
            <v>E07000197</v>
          </cell>
          <cell r="D181" t="str">
            <v>Stafford</v>
          </cell>
          <cell r="F181">
            <v>4</v>
          </cell>
          <cell r="G181">
            <v>53</v>
          </cell>
          <cell r="H181">
            <v>39</v>
          </cell>
          <cell r="I181">
            <v>1</v>
          </cell>
          <cell r="J181">
            <v>3</v>
          </cell>
          <cell r="K181">
            <v>0</v>
          </cell>
          <cell r="L181">
            <v>0</v>
          </cell>
          <cell r="M181">
            <v>7</v>
          </cell>
          <cell r="N181">
            <v>50</v>
          </cell>
          <cell r="P181">
            <v>0.94339622641509435</v>
          </cell>
          <cell r="Q181">
            <v>18</v>
          </cell>
          <cell r="R181">
            <v>13</v>
          </cell>
          <cell r="S181">
            <v>17</v>
          </cell>
          <cell r="T181">
            <v>98</v>
          </cell>
          <cell r="V181">
            <v>4</v>
          </cell>
          <cell r="W181">
            <v>0</v>
          </cell>
          <cell r="X181">
            <v>0</v>
          </cell>
          <cell r="Y181">
            <v>1</v>
          </cell>
          <cell r="Z181">
            <v>0</v>
          </cell>
          <cell r="AB181">
            <v>5</v>
          </cell>
          <cell r="AD181">
            <v>9.4339622641509441E-2</v>
          </cell>
          <cell r="AF181">
            <v>10</v>
          </cell>
        </row>
        <row r="182">
          <cell r="C182" t="str">
            <v>E07000198</v>
          </cell>
          <cell r="D182" t="str">
            <v>Staffordshire Moorlands</v>
          </cell>
          <cell r="F182">
            <v>4</v>
          </cell>
          <cell r="G182">
            <v>40</v>
          </cell>
          <cell r="H182">
            <v>94</v>
          </cell>
          <cell r="I182">
            <v>2</v>
          </cell>
          <cell r="J182">
            <v>3</v>
          </cell>
          <cell r="K182">
            <v>0</v>
          </cell>
          <cell r="L182">
            <v>1</v>
          </cell>
          <cell r="M182">
            <v>0</v>
          </cell>
          <cell r="N182">
            <v>100</v>
          </cell>
          <cell r="P182">
            <v>2.5</v>
          </cell>
          <cell r="Q182">
            <v>2</v>
          </cell>
          <cell r="R182">
            <v>12</v>
          </cell>
          <cell r="S182">
            <v>51</v>
          </cell>
          <cell r="T182">
            <v>165</v>
          </cell>
          <cell r="V182">
            <v>0</v>
          </cell>
          <cell r="W182">
            <v>6</v>
          </cell>
          <cell r="X182">
            <v>9</v>
          </cell>
          <cell r="Y182">
            <v>0</v>
          </cell>
          <cell r="Z182">
            <v>1</v>
          </cell>
          <cell r="AB182">
            <v>16</v>
          </cell>
          <cell r="AD182">
            <v>0.4</v>
          </cell>
          <cell r="AF182">
            <v>15</v>
          </cell>
        </row>
        <row r="183">
          <cell r="C183" t="str">
            <v>E07000199</v>
          </cell>
          <cell r="D183" t="str">
            <v>Tamworth</v>
          </cell>
          <cell r="F183">
            <v>4</v>
          </cell>
          <cell r="G183">
            <v>31</v>
          </cell>
          <cell r="H183">
            <v>69</v>
          </cell>
          <cell r="I183">
            <v>0</v>
          </cell>
          <cell r="J183">
            <v>1</v>
          </cell>
          <cell r="K183">
            <v>1</v>
          </cell>
          <cell r="L183">
            <v>0</v>
          </cell>
          <cell r="M183">
            <v>1</v>
          </cell>
          <cell r="N183">
            <v>72</v>
          </cell>
          <cell r="P183">
            <v>2.3225806451612905</v>
          </cell>
          <cell r="Q183">
            <v>5</v>
          </cell>
          <cell r="R183">
            <v>4</v>
          </cell>
          <cell r="S183">
            <v>10</v>
          </cell>
          <cell r="T183">
            <v>91</v>
          </cell>
          <cell r="V183">
            <v>0</v>
          </cell>
          <cell r="W183">
            <v>0</v>
          </cell>
          <cell r="X183">
            <v>1</v>
          </cell>
          <cell r="Y183">
            <v>4</v>
          </cell>
          <cell r="Z183">
            <v>0</v>
          </cell>
          <cell r="AB183">
            <v>5</v>
          </cell>
          <cell r="AD183">
            <v>0.16129032258064516</v>
          </cell>
          <cell r="AF183">
            <v>0</v>
          </cell>
        </row>
        <row r="185">
          <cell r="D185" t="str">
            <v>Warwickshire</v>
          </cell>
        </row>
        <row r="186">
          <cell r="C186" t="str">
            <v>E07000218</v>
          </cell>
          <cell r="D186" t="str">
            <v>North Warwickshire</v>
          </cell>
          <cell r="F186">
            <v>4</v>
          </cell>
          <cell r="G186">
            <v>26</v>
          </cell>
          <cell r="H186">
            <v>22</v>
          </cell>
          <cell r="I186">
            <v>0</v>
          </cell>
          <cell r="J186">
            <v>0</v>
          </cell>
          <cell r="K186">
            <v>0</v>
          </cell>
          <cell r="L186">
            <v>0</v>
          </cell>
          <cell r="M186">
            <v>0</v>
          </cell>
          <cell r="N186">
            <v>22</v>
          </cell>
          <cell r="P186">
            <v>0.84615384615384615</v>
          </cell>
          <cell r="Q186">
            <v>7</v>
          </cell>
          <cell r="R186">
            <v>48</v>
          </cell>
          <cell r="S186">
            <v>13</v>
          </cell>
          <cell r="T186">
            <v>90</v>
          </cell>
          <cell r="V186">
            <v>0</v>
          </cell>
          <cell r="W186">
            <v>2</v>
          </cell>
          <cell r="X186">
            <v>0</v>
          </cell>
          <cell r="Y186">
            <v>0</v>
          </cell>
          <cell r="Z186">
            <v>0</v>
          </cell>
          <cell r="AB186">
            <v>2</v>
          </cell>
          <cell r="AD186">
            <v>7.6923076923076927E-2</v>
          </cell>
          <cell r="AF186">
            <v>0</v>
          </cell>
        </row>
        <row r="187">
          <cell r="C187" t="str">
            <v>E07000219</v>
          </cell>
          <cell r="D187" t="str">
            <v>Nuneaton and Bedworth</v>
          </cell>
          <cell r="F187">
            <v>4</v>
          </cell>
          <cell r="G187">
            <v>51</v>
          </cell>
          <cell r="H187">
            <v>83</v>
          </cell>
          <cell r="I187">
            <v>3</v>
          </cell>
          <cell r="J187">
            <v>3</v>
          </cell>
          <cell r="K187">
            <v>0</v>
          </cell>
          <cell r="L187">
            <v>0</v>
          </cell>
          <cell r="M187">
            <v>0</v>
          </cell>
          <cell r="N187">
            <v>89</v>
          </cell>
          <cell r="P187">
            <v>1.7450980392156863</v>
          </cell>
          <cell r="Q187">
            <v>23</v>
          </cell>
          <cell r="R187">
            <v>5</v>
          </cell>
          <cell r="S187">
            <v>32</v>
          </cell>
          <cell r="T187">
            <v>149</v>
          </cell>
          <cell r="V187">
            <v>0</v>
          </cell>
          <cell r="W187">
            <v>6</v>
          </cell>
          <cell r="X187">
            <v>0</v>
          </cell>
          <cell r="Y187">
            <v>0</v>
          </cell>
          <cell r="Z187">
            <v>0</v>
          </cell>
          <cell r="AB187">
            <v>6</v>
          </cell>
          <cell r="AD187">
            <v>0.11764705882352941</v>
          </cell>
          <cell r="AF187">
            <v>0</v>
          </cell>
        </row>
        <row r="188">
          <cell r="C188" t="str">
            <v>E07000220</v>
          </cell>
          <cell r="D188" t="str">
            <v>Rugby</v>
          </cell>
          <cell r="F188">
            <v>4</v>
          </cell>
          <cell r="G188">
            <v>39</v>
          </cell>
          <cell r="H188">
            <v>75</v>
          </cell>
          <cell r="I188">
            <v>3</v>
          </cell>
          <cell r="J188">
            <v>2</v>
          </cell>
          <cell r="K188">
            <v>1</v>
          </cell>
          <cell r="L188">
            <v>0</v>
          </cell>
          <cell r="M188">
            <v>0</v>
          </cell>
          <cell r="N188">
            <v>81</v>
          </cell>
          <cell r="P188">
            <v>2.0769230769230771</v>
          </cell>
          <cell r="Q188">
            <v>17</v>
          </cell>
          <cell r="R188">
            <v>3</v>
          </cell>
          <cell r="S188">
            <v>22</v>
          </cell>
          <cell r="T188">
            <v>123</v>
          </cell>
          <cell r="V188">
            <v>0</v>
          </cell>
          <cell r="W188">
            <v>0</v>
          </cell>
          <cell r="X188">
            <v>7</v>
          </cell>
          <cell r="Y188">
            <v>0</v>
          </cell>
          <cell r="Z188">
            <v>0</v>
          </cell>
          <cell r="AB188">
            <v>7</v>
          </cell>
          <cell r="AD188">
            <v>0.17948717948717949</v>
          </cell>
          <cell r="AF188">
            <v>13</v>
          </cell>
        </row>
        <row r="189">
          <cell r="C189" t="str">
            <v>E07000221</v>
          </cell>
          <cell r="D189" t="str">
            <v>Stratford-on-Avon</v>
          </cell>
          <cell r="F189">
            <v>4</v>
          </cell>
          <cell r="G189">
            <v>51</v>
          </cell>
          <cell r="H189">
            <v>68</v>
          </cell>
          <cell r="I189">
            <v>0</v>
          </cell>
          <cell r="J189">
            <v>1</v>
          </cell>
          <cell r="K189">
            <v>0</v>
          </cell>
          <cell r="L189">
            <v>1</v>
          </cell>
          <cell r="M189">
            <v>3</v>
          </cell>
          <cell r="N189">
            <v>73</v>
          </cell>
          <cell r="P189">
            <v>1.4313725490196079</v>
          </cell>
          <cell r="Q189">
            <v>5</v>
          </cell>
          <cell r="R189">
            <v>19</v>
          </cell>
          <cell r="S189">
            <v>56</v>
          </cell>
          <cell r="T189">
            <v>153</v>
          </cell>
          <cell r="V189">
            <v>0</v>
          </cell>
          <cell r="W189">
            <v>0</v>
          </cell>
          <cell r="X189">
            <v>15</v>
          </cell>
          <cell r="Y189">
            <v>0</v>
          </cell>
          <cell r="Z189">
            <v>2</v>
          </cell>
          <cell r="AB189">
            <v>17</v>
          </cell>
          <cell r="AD189">
            <v>0.33333333333333331</v>
          </cell>
          <cell r="AF189">
            <v>6</v>
          </cell>
        </row>
        <row r="190">
          <cell r="C190" t="str">
            <v>E07000222</v>
          </cell>
          <cell r="D190" t="str">
            <v>Warwick</v>
          </cell>
          <cell r="F190">
            <v>4</v>
          </cell>
          <cell r="G190">
            <v>60</v>
          </cell>
          <cell r="H190">
            <v>98</v>
          </cell>
          <cell r="I190">
            <v>2</v>
          </cell>
          <cell r="J190">
            <v>6</v>
          </cell>
          <cell r="K190">
            <v>2</v>
          </cell>
          <cell r="L190">
            <v>1</v>
          </cell>
          <cell r="M190">
            <v>0</v>
          </cell>
          <cell r="N190">
            <v>109</v>
          </cell>
          <cell r="P190">
            <v>1.8166666666666667</v>
          </cell>
          <cell r="Q190">
            <v>26</v>
          </cell>
          <cell r="R190">
            <v>175</v>
          </cell>
          <cell r="S190">
            <v>329</v>
          </cell>
          <cell r="T190">
            <v>639</v>
          </cell>
          <cell r="V190">
            <v>0</v>
          </cell>
          <cell r="W190">
            <v>3</v>
          </cell>
          <cell r="X190">
            <v>8</v>
          </cell>
          <cell r="Y190">
            <v>3</v>
          </cell>
          <cell r="Z190">
            <v>0</v>
          </cell>
          <cell r="AB190">
            <v>14</v>
          </cell>
          <cell r="AD190">
            <v>0.23333333333333334</v>
          </cell>
          <cell r="AF190">
            <v>18</v>
          </cell>
        </row>
        <row r="192">
          <cell r="D192" t="str">
            <v>West Midlands (Met County)</v>
          </cell>
        </row>
        <row r="193">
          <cell r="C193" t="str">
            <v>E08000025</v>
          </cell>
          <cell r="D193" t="str">
            <v>Birmingham</v>
          </cell>
          <cell r="F193">
            <v>4</v>
          </cell>
          <cell r="G193">
            <v>406</v>
          </cell>
          <cell r="H193">
            <v>1774</v>
          </cell>
          <cell r="I193">
            <v>992</v>
          </cell>
          <cell r="J193">
            <v>670</v>
          </cell>
          <cell r="K193">
            <v>250</v>
          </cell>
          <cell r="L193">
            <v>259</v>
          </cell>
          <cell r="M193">
            <v>262</v>
          </cell>
          <cell r="N193">
            <v>4207</v>
          </cell>
          <cell r="P193">
            <v>10.362068965517242</v>
          </cell>
          <cell r="Q193">
            <v>323</v>
          </cell>
          <cell r="R193">
            <v>1707</v>
          </cell>
          <cell r="S193">
            <v>2086</v>
          </cell>
          <cell r="T193">
            <v>8323</v>
          </cell>
          <cell r="V193">
            <v>70</v>
          </cell>
          <cell r="W193">
            <v>83</v>
          </cell>
          <cell r="X193">
            <v>149</v>
          </cell>
          <cell r="Y193">
            <v>424</v>
          </cell>
          <cell r="Z193">
            <v>0</v>
          </cell>
          <cell r="AB193">
            <v>726</v>
          </cell>
          <cell r="AD193">
            <v>1.7881773399014778</v>
          </cell>
          <cell r="AF193">
            <v>918</v>
          </cell>
        </row>
        <row r="194">
          <cell r="C194" t="str">
            <v>E08000026</v>
          </cell>
          <cell r="D194" t="str">
            <v>Coventry</v>
          </cell>
          <cell r="F194">
            <v>4</v>
          </cell>
          <cell r="G194">
            <v>127</v>
          </cell>
          <cell r="H194">
            <v>414</v>
          </cell>
          <cell r="I194">
            <v>105</v>
          </cell>
          <cell r="J194">
            <v>31</v>
          </cell>
          <cell r="K194">
            <v>20</v>
          </cell>
          <cell r="L194">
            <v>40</v>
          </cell>
          <cell r="M194">
            <v>93</v>
          </cell>
          <cell r="N194">
            <v>703</v>
          </cell>
          <cell r="P194">
            <v>5.5354330708661417</v>
          </cell>
          <cell r="Q194">
            <v>117</v>
          </cell>
          <cell r="R194">
            <v>552</v>
          </cell>
          <cell r="S194">
            <v>346</v>
          </cell>
          <cell r="T194">
            <v>1718</v>
          </cell>
          <cell r="V194">
            <v>31</v>
          </cell>
          <cell r="W194">
            <v>0</v>
          </cell>
          <cell r="X194">
            <v>0</v>
          </cell>
          <cell r="Y194">
            <v>0</v>
          </cell>
          <cell r="Z194">
            <v>1</v>
          </cell>
          <cell r="AB194">
            <v>32</v>
          </cell>
          <cell r="AD194">
            <v>0.25196850393700787</v>
          </cell>
          <cell r="AF194">
            <v>18</v>
          </cell>
        </row>
        <row r="195">
          <cell r="C195" t="str">
            <v>E08000027</v>
          </cell>
          <cell r="D195" t="str">
            <v>Dudley</v>
          </cell>
          <cell r="F195">
            <v>4</v>
          </cell>
          <cell r="G195">
            <v>127</v>
          </cell>
          <cell r="H195">
            <v>134</v>
          </cell>
          <cell r="I195">
            <v>23</v>
          </cell>
          <cell r="J195">
            <v>9</v>
          </cell>
          <cell r="K195">
            <v>8</v>
          </cell>
          <cell r="L195">
            <v>14</v>
          </cell>
          <cell r="M195">
            <v>0</v>
          </cell>
          <cell r="N195">
            <v>188</v>
          </cell>
          <cell r="P195">
            <v>1.4803149606299213</v>
          </cell>
          <cell r="Q195">
            <v>40</v>
          </cell>
          <cell r="R195">
            <v>102</v>
          </cell>
          <cell r="S195">
            <v>1191</v>
          </cell>
          <cell r="T195">
            <v>1521</v>
          </cell>
          <cell r="V195">
            <v>0</v>
          </cell>
          <cell r="W195">
            <v>2</v>
          </cell>
          <cell r="X195">
            <v>41</v>
          </cell>
          <cell r="Y195">
            <v>0</v>
          </cell>
          <cell r="Z195">
            <v>0</v>
          </cell>
          <cell r="AB195">
            <v>43</v>
          </cell>
          <cell r="AD195">
            <v>0.33858267716535434</v>
          </cell>
          <cell r="AF195">
            <v>32</v>
          </cell>
        </row>
        <row r="196">
          <cell r="C196" t="str">
            <v>E08000028</v>
          </cell>
          <cell r="D196" t="str">
            <v>Sandwell</v>
          </cell>
          <cell r="F196">
            <v>4</v>
          </cell>
          <cell r="G196">
            <v>118</v>
          </cell>
          <cell r="H196">
            <v>201</v>
          </cell>
          <cell r="I196">
            <v>28</v>
          </cell>
          <cell r="J196">
            <v>51</v>
          </cell>
          <cell r="K196">
            <v>49</v>
          </cell>
          <cell r="L196">
            <v>15</v>
          </cell>
          <cell r="M196">
            <v>4</v>
          </cell>
          <cell r="N196">
            <v>348</v>
          </cell>
          <cell r="P196">
            <v>2.9491525423728815</v>
          </cell>
          <cell r="Q196">
            <v>42</v>
          </cell>
          <cell r="R196">
            <v>91</v>
          </cell>
          <cell r="S196">
            <v>81</v>
          </cell>
          <cell r="T196">
            <v>562</v>
          </cell>
          <cell r="V196">
            <v>3</v>
          </cell>
          <cell r="W196">
            <v>0</v>
          </cell>
          <cell r="X196">
            <v>0</v>
          </cell>
          <cell r="Y196">
            <v>10</v>
          </cell>
          <cell r="Z196">
            <v>0</v>
          </cell>
          <cell r="AB196">
            <v>13</v>
          </cell>
          <cell r="AD196">
            <v>0.11016949152542373</v>
          </cell>
          <cell r="AF196">
            <v>48</v>
          </cell>
        </row>
        <row r="197">
          <cell r="C197" t="str">
            <v>E08000029</v>
          </cell>
          <cell r="D197" t="str">
            <v>Solihull</v>
          </cell>
          <cell r="F197">
            <v>4</v>
          </cell>
          <cell r="G197">
            <v>84</v>
          </cell>
          <cell r="H197">
            <v>271</v>
          </cell>
          <cell r="I197">
            <v>9</v>
          </cell>
          <cell r="J197">
            <v>13</v>
          </cell>
          <cell r="K197">
            <v>16</v>
          </cell>
          <cell r="L197">
            <v>1</v>
          </cell>
          <cell r="M197">
            <v>1</v>
          </cell>
          <cell r="N197">
            <v>311</v>
          </cell>
          <cell r="P197">
            <v>3.7023809523809526</v>
          </cell>
          <cell r="Q197">
            <v>24</v>
          </cell>
          <cell r="R197">
            <v>28</v>
          </cell>
          <cell r="S197">
            <v>54</v>
          </cell>
          <cell r="T197">
            <v>417</v>
          </cell>
          <cell r="V197">
            <v>0</v>
          </cell>
          <cell r="W197">
            <v>0</v>
          </cell>
          <cell r="X197">
            <v>30</v>
          </cell>
          <cell r="Y197">
            <v>0</v>
          </cell>
          <cell r="Z197">
            <v>0</v>
          </cell>
          <cell r="AB197">
            <v>30</v>
          </cell>
          <cell r="AD197">
            <v>0.35714285714285715</v>
          </cell>
          <cell r="AF197">
            <v>57</v>
          </cell>
        </row>
        <row r="198">
          <cell r="C198" t="str">
            <v>E08000030</v>
          </cell>
          <cell r="D198" t="str">
            <v>Walsall</v>
          </cell>
          <cell r="F198">
            <v>4</v>
          </cell>
          <cell r="G198">
            <v>103</v>
          </cell>
          <cell r="H198">
            <v>76</v>
          </cell>
          <cell r="I198">
            <v>15</v>
          </cell>
          <cell r="J198">
            <v>12</v>
          </cell>
          <cell r="K198">
            <v>2</v>
          </cell>
          <cell r="L198">
            <v>11</v>
          </cell>
          <cell r="M198">
            <v>0</v>
          </cell>
          <cell r="N198">
            <v>116</v>
          </cell>
          <cell r="P198">
            <v>1.1262135922330097</v>
          </cell>
          <cell r="Q198">
            <v>6</v>
          </cell>
          <cell r="R198">
            <v>3</v>
          </cell>
          <cell r="S198">
            <v>42</v>
          </cell>
          <cell r="T198">
            <v>167</v>
          </cell>
          <cell r="V198">
            <v>0</v>
          </cell>
          <cell r="W198">
            <v>0</v>
          </cell>
          <cell r="X198">
            <v>13</v>
          </cell>
          <cell r="Y198">
            <v>0</v>
          </cell>
          <cell r="Z198">
            <v>0</v>
          </cell>
          <cell r="AB198">
            <v>13</v>
          </cell>
          <cell r="AD198">
            <v>0.12621359223300971</v>
          </cell>
          <cell r="AF198">
            <v>22</v>
          </cell>
        </row>
        <row r="199">
          <cell r="C199" t="str">
            <v>E08000031</v>
          </cell>
          <cell r="D199" t="str">
            <v>Wolverhampton</v>
          </cell>
          <cell r="F199">
            <v>4</v>
          </cell>
          <cell r="G199">
            <v>99</v>
          </cell>
          <cell r="H199">
            <v>189</v>
          </cell>
          <cell r="I199">
            <v>61</v>
          </cell>
          <cell r="J199">
            <v>29</v>
          </cell>
          <cell r="K199">
            <v>19</v>
          </cell>
          <cell r="L199">
            <v>17</v>
          </cell>
          <cell r="M199">
            <v>9</v>
          </cell>
          <cell r="N199">
            <v>324</v>
          </cell>
          <cell r="P199">
            <v>3.2727272727272729</v>
          </cell>
          <cell r="Q199">
            <v>10</v>
          </cell>
          <cell r="R199">
            <v>111</v>
          </cell>
          <cell r="S199">
            <v>249</v>
          </cell>
          <cell r="T199">
            <v>694</v>
          </cell>
          <cell r="V199">
            <v>10</v>
          </cell>
          <cell r="W199">
            <v>11</v>
          </cell>
          <cell r="X199">
            <v>30</v>
          </cell>
          <cell r="Y199">
            <v>0</v>
          </cell>
          <cell r="Z199">
            <v>0</v>
          </cell>
          <cell r="AB199">
            <v>51</v>
          </cell>
          <cell r="AD199">
            <v>0.51515151515151514</v>
          </cell>
          <cell r="AF199" t="str">
            <v>--</v>
          </cell>
        </row>
        <row r="201">
          <cell r="D201" t="str">
            <v xml:space="preserve">Worcestershire </v>
          </cell>
        </row>
        <row r="202">
          <cell r="C202" t="str">
            <v>E07000234</v>
          </cell>
          <cell r="D202" t="str">
            <v>Bromsgrove</v>
          </cell>
          <cell r="F202">
            <v>4</v>
          </cell>
          <cell r="G202">
            <v>38</v>
          </cell>
          <cell r="H202">
            <v>64</v>
          </cell>
          <cell r="I202">
            <v>2</v>
          </cell>
          <cell r="J202">
            <v>0</v>
          </cell>
          <cell r="K202">
            <v>0</v>
          </cell>
          <cell r="L202">
            <v>0</v>
          </cell>
          <cell r="M202">
            <v>0</v>
          </cell>
          <cell r="N202">
            <v>66</v>
          </cell>
          <cell r="P202">
            <v>1.736842105263158</v>
          </cell>
          <cell r="Q202">
            <v>5</v>
          </cell>
          <cell r="R202">
            <v>8</v>
          </cell>
          <cell r="S202">
            <v>21</v>
          </cell>
          <cell r="T202">
            <v>100</v>
          </cell>
          <cell r="V202">
            <v>0</v>
          </cell>
          <cell r="W202">
            <v>5</v>
          </cell>
          <cell r="X202">
            <v>26</v>
          </cell>
          <cell r="Y202">
            <v>0</v>
          </cell>
          <cell r="Z202">
            <v>0</v>
          </cell>
          <cell r="AB202">
            <v>31</v>
          </cell>
          <cell r="AD202">
            <v>0.81578947368421051</v>
          </cell>
          <cell r="AF202">
            <v>9</v>
          </cell>
        </row>
        <row r="203">
          <cell r="C203" t="str">
            <v>E07000235</v>
          </cell>
          <cell r="D203" t="str">
            <v>Malvern Hills</v>
          </cell>
          <cell r="F203">
            <v>4</v>
          </cell>
          <cell r="G203">
            <v>32</v>
          </cell>
          <cell r="H203">
            <v>65</v>
          </cell>
          <cell r="I203">
            <v>0</v>
          </cell>
          <cell r="J203">
            <v>0</v>
          </cell>
          <cell r="K203">
            <v>0</v>
          </cell>
          <cell r="L203">
            <v>0</v>
          </cell>
          <cell r="M203">
            <v>0</v>
          </cell>
          <cell r="N203">
            <v>65</v>
          </cell>
          <cell r="P203">
            <v>2.03125</v>
          </cell>
          <cell r="Q203">
            <v>2</v>
          </cell>
          <cell r="R203">
            <v>7</v>
          </cell>
          <cell r="S203">
            <v>2</v>
          </cell>
          <cell r="T203">
            <v>76</v>
          </cell>
          <cell r="V203">
            <v>0</v>
          </cell>
          <cell r="W203">
            <v>0</v>
          </cell>
          <cell r="X203">
            <v>0</v>
          </cell>
          <cell r="Y203">
            <v>0</v>
          </cell>
          <cell r="Z203">
            <v>8</v>
          </cell>
          <cell r="AB203">
            <v>8</v>
          </cell>
          <cell r="AD203">
            <v>0.25</v>
          </cell>
          <cell r="AF203">
            <v>8</v>
          </cell>
        </row>
        <row r="204">
          <cell r="C204" t="str">
            <v>E07000236</v>
          </cell>
          <cell r="D204" t="str">
            <v>Redditch</v>
          </cell>
          <cell r="F204">
            <v>4</v>
          </cell>
          <cell r="G204">
            <v>33</v>
          </cell>
          <cell r="H204">
            <v>20</v>
          </cell>
          <cell r="I204">
            <v>2</v>
          </cell>
          <cell r="J204">
            <v>1</v>
          </cell>
          <cell r="K204">
            <v>2</v>
          </cell>
          <cell r="L204">
            <v>0</v>
          </cell>
          <cell r="M204">
            <v>2</v>
          </cell>
          <cell r="N204">
            <v>27</v>
          </cell>
          <cell r="P204">
            <v>0.81818181818181823</v>
          </cell>
          <cell r="Q204">
            <v>25</v>
          </cell>
          <cell r="R204">
            <v>6</v>
          </cell>
          <cell r="S204">
            <v>21</v>
          </cell>
          <cell r="T204">
            <v>79</v>
          </cell>
          <cell r="V204">
            <v>0</v>
          </cell>
          <cell r="W204">
            <v>0</v>
          </cell>
          <cell r="X204">
            <v>3</v>
          </cell>
          <cell r="Y204">
            <v>0</v>
          </cell>
          <cell r="Z204">
            <v>0</v>
          </cell>
          <cell r="AB204">
            <v>3</v>
          </cell>
          <cell r="AD204">
            <v>9.0909090909090912E-2</v>
          </cell>
          <cell r="AF204">
            <v>0</v>
          </cell>
        </row>
        <row r="205">
          <cell r="C205" t="str">
            <v>E07000237</v>
          </cell>
          <cell r="D205" t="str">
            <v>Worcester</v>
          </cell>
          <cell r="F205">
            <v>4</v>
          </cell>
          <cell r="G205">
            <v>40</v>
          </cell>
          <cell r="H205">
            <v>170</v>
          </cell>
          <cell r="I205">
            <v>2</v>
          </cell>
          <cell r="J205">
            <v>1</v>
          </cell>
          <cell r="K205">
            <v>4</v>
          </cell>
          <cell r="L205">
            <v>3</v>
          </cell>
          <cell r="M205">
            <v>3</v>
          </cell>
          <cell r="N205">
            <v>183</v>
          </cell>
          <cell r="P205">
            <v>4.5750000000000002</v>
          </cell>
          <cell r="Q205">
            <v>16</v>
          </cell>
          <cell r="R205">
            <v>219</v>
          </cell>
          <cell r="S205">
            <v>40</v>
          </cell>
          <cell r="T205">
            <v>458</v>
          </cell>
          <cell r="V205">
            <v>18</v>
          </cell>
          <cell r="W205">
            <v>0</v>
          </cell>
          <cell r="X205">
            <v>15</v>
          </cell>
          <cell r="Y205">
            <v>0</v>
          </cell>
          <cell r="Z205">
            <v>17</v>
          </cell>
          <cell r="AB205">
            <v>50</v>
          </cell>
          <cell r="AD205">
            <v>1.25</v>
          </cell>
          <cell r="AF205">
            <v>0</v>
          </cell>
        </row>
        <row r="206">
          <cell r="C206" t="str">
            <v>E07000238</v>
          </cell>
          <cell r="D206" t="str">
            <v>Wychavon</v>
          </cell>
          <cell r="F206">
            <v>4</v>
          </cell>
          <cell r="G206">
            <v>49</v>
          </cell>
          <cell r="H206">
            <v>102</v>
          </cell>
          <cell r="I206">
            <v>0</v>
          </cell>
          <cell r="J206">
            <v>0</v>
          </cell>
          <cell r="K206">
            <v>0</v>
          </cell>
          <cell r="L206">
            <v>0</v>
          </cell>
          <cell r="M206">
            <v>0</v>
          </cell>
          <cell r="N206">
            <v>102</v>
          </cell>
          <cell r="P206">
            <v>2.0816326530612246</v>
          </cell>
          <cell r="Q206">
            <v>9</v>
          </cell>
          <cell r="R206">
            <v>10</v>
          </cell>
          <cell r="S206">
            <v>18</v>
          </cell>
          <cell r="T206">
            <v>139</v>
          </cell>
          <cell r="V206">
            <v>10</v>
          </cell>
          <cell r="W206">
            <v>0</v>
          </cell>
          <cell r="X206">
            <v>6</v>
          </cell>
          <cell r="Y206">
            <v>0</v>
          </cell>
          <cell r="Z206">
            <v>0</v>
          </cell>
          <cell r="AB206">
            <v>16</v>
          </cell>
          <cell r="AD206">
            <v>0.32653061224489793</v>
          </cell>
          <cell r="AF206">
            <v>0</v>
          </cell>
        </row>
        <row r="207">
          <cell r="C207" t="str">
            <v>E07000239</v>
          </cell>
          <cell r="D207" t="str">
            <v>Wyre Forest</v>
          </cell>
          <cell r="F207">
            <v>4</v>
          </cell>
          <cell r="G207">
            <v>42</v>
          </cell>
          <cell r="H207">
            <v>91</v>
          </cell>
          <cell r="I207">
            <v>1</v>
          </cell>
          <cell r="J207">
            <v>2</v>
          </cell>
          <cell r="K207">
            <v>2</v>
          </cell>
          <cell r="L207">
            <v>0</v>
          </cell>
          <cell r="M207">
            <v>0</v>
          </cell>
          <cell r="N207">
            <v>96</v>
          </cell>
          <cell r="P207">
            <v>2.2857142857142856</v>
          </cell>
          <cell r="Q207">
            <v>5</v>
          </cell>
          <cell r="R207">
            <v>148</v>
          </cell>
          <cell r="S207">
            <v>3</v>
          </cell>
          <cell r="T207">
            <v>252</v>
          </cell>
          <cell r="V207">
            <v>3</v>
          </cell>
          <cell r="W207">
            <v>0</v>
          </cell>
          <cell r="X207">
            <v>14</v>
          </cell>
          <cell r="Y207">
            <v>0</v>
          </cell>
          <cell r="Z207">
            <v>0</v>
          </cell>
          <cell r="AB207">
            <v>17</v>
          </cell>
          <cell r="AD207">
            <v>0.40476190476190477</v>
          </cell>
          <cell r="AF207">
            <v>17</v>
          </cell>
        </row>
        <row r="209">
          <cell r="C209" t="str">
            <v>E10000002</v>
          </cell>
          <cell r="D209" t="str">
            <v>EAST of ENGLAND</v>
          </cell>
          <cell r="G209">
            <v>2406</v>
          </cell>
          <cell r="H209">
            <v>3430</v>
          </cell>
          <cell r="I209">
            <v>290</v>
          </cell>
          <cell r="J209">
            <v>200</v>
          </cell>
          <cell r="K209">
            <v>90</v>
          </cell>
          <cell r="L209">
            <v>60</v>
          </cell>
          <cell r="M209">
            <v>150</v>
          </cell>
          <cell r="N209">
            <v>4220</v>
          </cell>
          <cell r="P209">
            <v>1.7539484621778887</v>
          </cell>
          <cell r="Q209">
            <v>760</v>
          </cell>
          <cell r="R209">
            <v>960</v>
          </cell>
          <cell r="S209">
            <v>2080</v>
          </cell>
          <cell r="T209">
            <v>8030</v>
          </cell>
          <cell r="V209">
            <v>200</v>
          </cell>
          <cell r="W209">
            <v>540</v>
          </cell>
          <cell r="X209">
            <v>900</v>
          </cell>
          <cell r="Y209">
            <v>710</v>
          </cell>
          <cell r="Z209">
            <v>250</v>
          </cell>
          <cell r="AB209">
            <v>2600</v>
          </cell>
          <cell r="AD209">
            <v>1.0806317539484622</v>
          </cell>
          <cell r="AF209">
            <v>180</v>
          </cell>
        </row>
        <row r="211">
          <cell r="C211" t="str">
            <v>E06000055</v>
          </cell>
          <cell r="D211" t="str">
            <v>Bedford UA</v>
          </cell>
          <cell r="F211">
            <v>4</v>
          </cell>
          <cell r="G211">
            <v>65</v>
          </cell>
          <cell r="H211">
            <v>79</v>
          </cell>
          <cell r="I211">
            <v>6</v>
          </cell>
          <cell r="J211">
            <v>13</v>
          </cell>
          <cell r="K211">
            <v>4</v>
          </cell>
          <cell r="L211">
            <v>2</v>
          </cell>
          <cell r="M211">
            <v>3</v>
          </cell>
          <cell r="N211">
            <v>107</v>
          </cell>
          <cell r="P211">
            <v>1.6461538461538461</v>
          </cell>
          <cell r="Q211">
            <v>26</v>
          </cell>
          <cell r="R211">
            <v>4</v>
          </cell>
          <cell r="S211">
            <v>75</v>
          </cell>
          <cell r="T211">
            <v>212</v>
          </cell>
          <cell r="V211">
            <v>0</v>
          </cell>
          <cell r="W211">
            <v>0</v>
          </cell>
          <cell r="X211">
            <v>28</v>
          </cell>
          <cell r="Y211">
            <v>0</v>
          </cell>
          <cell r="Z211">
            <v>1</v>
          </cell>
          <cell r="AB211">
            <v>29</v>
          </cell>
          <cell r="AD211">
            <v>0.44615384615384618</v>
          </cell>
          <cell r="AF211">
            <v>12</v>
          </cell>
        </row>
        <row r="212">
          <cell r="C212" t="str">
            <v>E06000056</v>
          </cell>
          <cell r="D212" t="str">
            <v>Central Bedfordshire UA</v>
          </cell>
          <cell r="F212">
            <v>4</v>
          </cell>
          <cell r="G212">
            <v>104</v>
          </cell>
          <cell r="H212">
            <v>120</v>
          </cell>
          <cell r="I212">
            <v>3</v>
          </cell>
          <cell r="J212">
            <v>1</v>
          </cell>
          <cell r="K212">
            <v>3</v>
          </cell>
          <cell r="L212">
            <v>2</v>
          </cell>
          <cell r="M212">
            <v>1</v>
          </cell>
          <cell r="N212">
            <v>130</v>
          </cell>
          <cell r="P212">
            <v>1.25</v>
          </cell>
          <cell r="Q212">
            <v>12</v>
          </cell>
          <cell r="R212">
            <v>17</v>
          </cell>
          <cell r="S212">
            <v>60</v>
          </cell>
          <cell r="T212">
            <v>219</v>
          </cell>
          <cell r="V212">
            <v>1</v>
          </cell>
          <cell r="W212">
            <v>19</v>
          </cell>
          <cell r="X212">
            <v>16</v>
          </cell>
          <cell r="Y212">
            <v>0</v>
          </cell>
          <cell r="Z212">
            <v>0</v>
          </cell>
          <cell r="AB212">
            <v>36</v>
          </cell>
          <cell r="AD212">
            <v>0.34615384615384615</v>
          </cell>
          <cell r="AF212">
            <v>8</v>
          </cell>
        </row>
        <row r="213">
          <cell r="C213" t="str">
            <v>E06000032</v>
          </cell>
          <cell r="D213" t="str">
            <v>Luton UA</v>
          </cell>
          <cell r="F213">
            <v>4</v>
          </cell>
          <cell r="G213">
            <v>73</v>
          </cell>
          <cell r="H213">
            <v>181</v>
          </cell>
          <cell r="I213">
            <v>100</v>
          </cell>
          <cell r="J213">
            <v>100</v>
          </cell>
          <cell r="K213">
            <v>16</v>
          </cell>
          <cell r="L213">
            <v>4</v>
          </cell>
          <cell r="M213">
            <v>3</v>
          </cell>
          <cell r="N213">
            <v>404</v>
          </cell>
          <cell r="P213">
            <v>5.5342465753424657</v>
          </cell>
          <cell r="Q213">
            <v>21</v>
          </cell>
          <cell r="R213">
            <v>6</v>
          </cell>
          <cell r="S213">
            <v>369</v>
          </cell>
          <cell r="T213">
            <v>800</v>
          </cell>
          <cell r="V213">
            <v>45</v>
          </cell>
          <cell r="W213">
            <v>0</v>
          </cell>
          <cell r="X213">
            <v>15</v>
          </cell>
          <cell r="Y213">
            <v>523</v>
          </cell>
          <cell r="Z213">
            <v>0</v>
          </cell>
          <cell r="AB213">
            <v>583</v>
          </cell>
          <cell r="AD213">
            <v>7.9863013698630141</v>
          </cell>
          <cell r="AF213">
            <v>0</v>
          </cell>
        </row>
        <row r="214">
          <cell r="C214" t="str">
            <v>E06000031</v>
          </cell>
          <cell r="D214" t="str">
            <v>Peterborough UA</v>
          </cell>
          <cell r="F214">
            <v>4</v>
          </cell>
          <cell r="G214">
            <v>72</v>
          </cell>
          <cell r="H214">
            <v>144</v>
          </cell>
          <cell r="I214">
            <v>16</v>
          </cell>
          <cell r="J214">
            <v>10</v>
          </cell>
          <cell r="K214">
            <v>2</v>
          </cell>
          <cell r="L214">
            <v>7</v>
          </cell>
          <cell r="M214">
            <v>1</v>
          </cell>
          <cell r="N214">
            <v>180</v>
          </cell>
          <cell r="P214">
            <v>2.5</v>
          </cell>
          <cell r="Q214">
            <v>75</v>
          </cell>
          <cell r="R214">
            <v>308</v>
          </cell>
          <cell r="S214">
            <v>327</v>
          </cell>
          <cell r="T214">
            <v>890</v>
          </cell>
          <cell r="V214">
            <v>1</v>
          </cell>
          <cell r="W214">
            <v>65</v>
          </cell>
          <cell r="X214">
            <v>0</v>
          </cell>
          <cell r="Y214">
            <v>0</v>
          </cell>
          <cell r="Z214">
            <v>0</v>
          </cell>
          <cell r="AB214">
            <v>66</v>
          </cell>
          <cell r="AD214">
            <v>0.91666666666666663</v>
          </cell>
          <cell r="AF214">
            <v>0</v>
          </cell>
        </row>
        <row r="215">
          <cell r="C215" t="str">
            <v>E06000033</v>
          </cell>
          <cell r="D215" t="str">
            <v>Southend-on-Sea UA</v>
          </cell>
          <cell r="F215">
            <v>4</v>
          </cell>
          <cell r="G215">
            <v>74</v>
          </cell>
          <cell r="H215">
            <v>53</v>
          </cell>
          <cell r="I215">
            <v>8</v>
          </cell>
          <cell r="J215">
            <v>3</v>
          </cell>
          <cell r="K215">
            <v>7</v>
          </cell>
          <cell r="L215">
            <v>1</v>
          </cell>
          <cell r="M215">
            <v>8</v>
          </cell>
          <cell r="N215">
            <v>80</v>
          </cell>
          <cell r="P215">
            <v>1.0810810810810811</v>
          </cell>
          <cell r="Q215">
            <v>35</v>
          </cell>
          <cell r="R215">
            <v>11</v>
          </cell>
          <cell r="S215">
            <v>47</v>
          </cell>
          <cell r="T215">
            <v>173</v>
          </cell>
          <cell r="V215">
            <v>0</v>
          </cell>
          <cell r="W215">
            <v>22</v>
          </cell>
          <cell r="X215">
            <v>6</v>
          </cell>
          <cell r="Y215">
            <v>7</v>
          </cell>
          <cell r="Z215">
            <v>1</v>
          </cell>
          <cell r="AB215">
            <v>36</v>
          </cell>
          <cell r="AD215">
            <v>0.48648648648648651</v>
          </cell>
          <cell r="AF215">
            <v>2</v>
          </cell>
        </row>
        <row r="216">
          <cell r="C216" t="str">
            <v>E06000034</v>
          </cell>
          <cell r="D216" t="str">
            <v>Thurrock UA</v>
          </cell>
          <cell r="F216">
            <v>4</v>
          </cell>
          <cell r="G216">
            <v>64</v>
          </cell>
          <cell r="H216">
            <v>91</v>
          </cell>
          <cell r="I216">
            <v>14</v>
          </cell>
          <cell r="J216">
            <v>1</v>
          </cell>
          <cell r="K216">
            <v>0</v>
          </cell>
          <cell r="L216">
            <v>1</v>
          </cell>
          <cell r="M216">
            <v>0</v>
          </cell>
          <cell r="N216">
            <v>107</v>
          </cell>
          <cell r="P216">
            <v>1.671875</v>
          </cell>
          <cell r="Q216">
            <v>13</v>
          </cell>
          <cell r="R216">
            <v>17</v>
          </cell>
          <cell r="S216">
            <v>81</v>
          </cell>
          <cell r="T216">
            <v>218</v>
          </cell>
          <cell r="V216">
            <v>1</v>
          </cell>
          <cell r="W216">
            <v>28</v>
          </cell>
          <cell r="X216">
            <v>13</v>
          </cell>
          <cell r="Y216">
            <v>0</v>
          </cell>
          <cell r="Z216">
            <v>0</v>
          </cell>
          <cell r="AB216">
            <v>42</v>
          </cell>
          <cell r="AD216">
            <v>0.65625</v>
          </cell>
          <cell r="AF216">
            <v>16</v>
          </cell>
        </row>
        <row r="218">
          <cell r="D218" t="str">
            <v xml:space="preserve">Cambridgeshire </v>
          </cell>
        </row>
        <row r="219">
          <cell r="C219" t="str">
            <v>E07000008</v>
          </cell>
          <cell r="D219" t="str">
            <v>Cambridge</v>
          </cell>
          <cell r="F219">
            <v>4</v>
          </cell>
          <cell r="G219">
            <v>45</v>
          </cell>
          <cell r="H219">
            <v>99</v>
          </cell>
          <cell r="I219">
            <v>8</v>
          </cell>
          <cell r="J219">
            <v>9</v>
          </cell>
          <cell r="K219">
            <v>2</v>
          </cell>
          <cell r="L219">
            <v>4</v>
          </cell>
          <cell r="M219">
            <v>15</v>
          </cell>
          <cell r="N219">
            <v>137</v>
          </cell>
          <cell r="P219">
            <v>3.0444444444444443</v>
          </cell>
          <cell r="Q219">
            <v>16</v>
          </cell>
          <cell r="R219">
            <v>5</v>
          </cell>
          <cell r="S219">
            <v>8</v>
          </cell>
          <cell r="T219">
            <v>166</v>
          </cell>
          <cell r="V219">
            <v>7</v>
          </cell>
          <cell r="W219">
            <v>16</v>
          </cell>
          <cell r="X219">
            <v>40</v>
          </cell>
          <cell r="Y219">
            <v>5</v>
          </cell>
          <cell r="Z219">
            <v>4</v>
          </cell>
          <cell r="AB219">
            <v>72</v>
          </cell>
          <cell r="AD219">
            <v>1.6</v>
          </cell>
          <cell r="AF219">
            <v>0</v>
          </cell>
        </row>
        <row r="220">
          <cell r="C220" t="str">
            <v>E07000009</v>
          </cell>
          <cell r="D220" t="str">
            <v>East Cambridgeshire</v>
          </cell>
          <cell r="F220">
            <v>4</v>
          </cell>
          <cell r="G220">
            <v>34</v>
          </cell>
          <cell r="H220">
            <v>61</v>
          </cell>
          <cell r="I220">
            <v>1</v>
          </cell>
          <cell r="J220">
            <v>2</v>
          </cell>
          <cell r="K220">
            <v>2</v>
          </cell>
          <cell r="L220">
            <v>1</v>
          </cell>
          <cell r="M220">
            <v>5</v>
          </cell>
          <cell r="N220">
            <v>72</v>
          </cell>
          <cell r="P220">
            <v>2.1176470588235294</v>
          </cell>
          <cell r="Q220">
            <v>6</v>
          </cell>
          <cell r="R220">
            <v>5</v>
          </cell>
          <cell r="S220">
            <v>3</v>
          </cell>
          <cell r="T220">
            <v>86</v>
          </cell>
          <cell r="V220">
            <v>0</v>
          </cell>
          <cell r="W220">
            <v>13</v>
          </cell>
          <cell r="X220">
            <v>2</v>
          </cell>
          <cell r="Y220">
            <v>0</v>
          </cell>
          <cell r="Z220">
            <v>0</v>
          </cell>
          <cell r="AB220">
            <v>15</v>
          </cell>
          <cell r="AD220">
            <v>0.44117647058823528</v>
          </cell>
          <cell r="AF220">
            <v>0</v>
          </cell>
        </row>
        <row r="221">
          <cell r="C221" t="str">
            <v>E07000010</v>
          </cell>
          <cell r="D221" t="str">
            <v>Fenland</v>
          </cell>
          <cell r="F221">
            <v>4</v>
          </cell>
          <cell r="G221">
            <v>39</v>
          </cell>
          <cell r="H221">
            <v>72</v>
          </cell>
          <cell r="I221">
            <v>0</v>
          </cell>
          <cell r="J221">
            <v>0</v>
          </cell>
          <cell r="K221">
            <v>0</v>
          </cell>
          <cell r="L221">
            <v>0</v>
          </cell>
          <cell r="M221">
            <v>0</v>
          </cell>
          <cell r="N221">
            <v>72</v>
          </cell>
          <cell r="P221">
            <v>1.8461538461538463</v>
          </cell>
          <cell r="Q221">
            <v>11</v>
          </cell>
          <cell r="R221">
            <v>1</v>
          </cell>
          <cell r="S221">
            <v>40</v>
          </cell>
          <cell r="T221">
            <v>124</v>
          </cell>
          <cell r="V221">
            <v>0</v>
          </cell>
          <cell r="W221">
            <v>7</v>
          </cell>
          <cell r="X221">
            <v>3</v>
          </cell>
          <cell r="Y221">
            <v>0</v>
          </cell>
          <cell r="Z221">
            <v>0</v>
          </cell>
          <cell r="AB221">
            <v>10</v>
          </cell>
          <cell r="AD221">
            <v>0.25641025641025639</v>
          </cell>
          <cell r="AF221">
            <v>6</v>
          </cell>
        </row>
        <row r="222">
          <cell r="C222" t="str">
            <v>E07000011</v>
          </cell>
          <cell r="D222" t="str">
            <v>Huntingdonshire</v>
          </cell>
          <cell r="F222">
            <v>4</v>
          </cell>
          <cell r="G222">
            <v>69</v>
          </cell>
          <cell r="H222">
            <v>152</v>
          </cell>
          <cell r="I222">
            <v>9</v>
          </cell>
          <cell r="J222">
            <v>0</v>
          </cell>
          <cell r="K222">
            <v>4</v>
          </cell>
          <cell r="L222">
            <v>0</v>
          </cell>
          <cell r="M222">
            <v>4</v>
          </cell>
          <cell r="N222">
            <v>169</v>
          </cell>
          <cell r="P222">
            <v>2.4492753623188408</v>
          </cell>
          <cell r="Q222">
            <v>15</v>
          </cell>
          <cell r="R222">
            <v>3</v>
          </cell>
          <cell r="S222">
            <v>102</v>
          </cell>
          <cell r="T222">
            <v>289</v>
          </cell>
          <cell r="V222">
            <v>19</v>
          </cell>
          <cell r="W222">
            <v>31</v>
          </cell>
          <cell r="X222">
            <v>9</v>
          </cell>
          <cell r="Y222">
            <v>17</v>
          </cell>
          <cell r="Z222">
            <v>0</v>
          </cell>
          <cell r="AB222">
            <v>76</v>
          </cell>
          <cell r="AD222">
            <v>1.1014492753623188</v>
          </cell>
          <cell r="AF222">
            <v>6</v>
          </cell>
        </row>
        <row r="223">
          <cell r="C223" t="str">
            <v>E07000012</v>
          </cell>
          <cell r="D223" t="str">
            <v>South Cambridgeshire</v>
          </cell>
          <cell r="F223">
            <v>4</v>
          </cell>
          <cell r="G223">
            <v>58</v>
          </cell>
          <cell r="H223">
            <v>65</v>
          </cell>
          <cell r="I223">
            <v>0</v>
          </cell>
          <cell r="J223">
            <v>2</v>
          </cell>
          <cell r="K223">
            <v>0</v>
          </cell>
          <cell r="L223">
            <v>0</v>
          </cell>
          <cell r="M223">
            <v>5</v>
          </cell>
          <cell r="N223">
            <v>72</v>
          </cell>
          <cell r="P223">
            <v>1.2413793103448276</v>
          </cell>
          <cell r="Q223">
            <v>6</v>
          </cell>
          <cell r="R223">
            <v>12</v>
          </cell>
          <cell r="S223">
            <v>14</v>
          </cell>
          <cell r="T223">
            <v>104</v>
          </cell>
          <cell r="V223">
            <v>0</v>
          </cell>
          <cell r="W223">
            <v>16</v>
          </cell>
          <cell r="X223">
            <v>14</v>
          </cell>
          <cell r="Y223">
            <v>1</v>
          </cell>
          <cell r="Z223">
            <v>0</v>
          </cell>
          <cell r="AB223">
            <v>31</v>
          </cell>
          <cell r="AD223">
            <v>0.53448275862068961</v>
          </cell>
          <cell r="AF223">
            <v>0</v>
          </cell>
        </row>
        <row r="225">
          <cell r="D225" t="str">
            <v>Essex</v>
          </cell>
        </row>
        <row r="226">
          <cell r="C226" t="str">
            <v>E07000066</v>
          </cell>
          <cell r="D226" t="str">
            <v>Basildon</v>
          </cell>
          <cell r="F226">
            <v>4</v>
          </cell>
          <cell r="G226">
            <v>74</v>
          </cell>
          <cell r="H226">
            <v>208</v>
          </cell>
          <cell r="I226">
            <v>14</v>
          </cell>
          <cell r="J226">
            <v>2</v>
          </cell>
          <cell r="K226">
            <v>4</v>
          </cell>
          <cell r="L226">
            <v>3</v>
          </cell>
          <cell r="M226">
            <v>1</v>
          </cell>
          <cell r="N226">
            <v>232</v>
          </cell>
          <cell r="P226">
            <v>3.1351351351351351</v>
          </cell>
          <cell r="Q226">
            <v>32</v>
          </cell>
          <cell r="R226">
            <v>34</v>
          </cell>
          <cell r="S226">
            <v>13</v>
          </cell>
          <cell r="T226">
            <v>311</v>
          </cell>
          <cell r="V226">
            <v>0</v>
          </cell>
          <cell r="W226">
            <v>16</v>
          </cell>
          <cell r="X226">
            <v>208</v>
          </cell>
          <cell r="Y226">
            <v>0</v>
          </cell>
          <cell r="Z226">
            <v>3</v>
          </cell>
          <cell r="AB226">
            <v>227</v>
          </cell>
          <cell r="AD226">
            <v>3.0675675675675675</v>
          </cell>
          <cell r="AF226">
            <v>0</v>
          </cell>
        </row>
        <row r="227">
          <cell r="C227" t="str">
            <v>E07000067</v>
          </cell>
          <cell r="D227" t="str">
            <v>Braintree</v>
          </cell>
          <cell r="F227">
            <v>4</v>
          </cell>
          <cell r="G227">
            <v>60</v>
          </cell>
          <cell r="H227">
            <v>94</v>
          </cell>
          <cell r="I227">
            <v>2</v>
          </cell>
          <cell r="J227">
            <v>2</v>
          </cell>
          <cell r="K227">
            <v>4</v>
          </cell>
          <cell r="L227">
            <v>2</v>
          </cell>
          <cell r="M227">
            <v>0</v>
          </cell>
          <cell r="N227">
            <v>104</v>
          </cell>
          <cell r="P227">
            <v>1.7333333333333334</v>
          </cell>
          <cell r="Q227">
            <v>23</v>
          </cell>
          <cell r="R227">
            <v>25</v>
          </cell>
          <cell r="S227">
            <v>38</v>
          </cell>
          <cell r="T227">
            <v>190</v>
          </cell>
          <cell r="V227">
            <v>0</v>
          </cell>
          <cell r="W227">
            <v>11</v>
          </cell>
          <cell r="X227">
            <v>21</v>
          </cell>
          <cell r="Y227">
            <v>0</v>
          </cell>
          <cell r="Z227">
            <v>0</v>
          </cell>
          <cell r="AB227">
            <v>32</v>
          </cell>
          <cell r="AD227">
            <v>0.53333333333333333</v>
          </cell>
          <cell r="AF227">
            <v>17</v>
          </cell>
        </row>
        <row r="228">
          <cell r="C228" t="str">
            <v>E07000068</v>
          </cell>
          <cell r="D228" t="str">
            <v>Brentwood</v>
          </cell>
          <cell r="F228">
            <v>4</v>
          </cell>
          <cell r="G228">
            <v>30</v>
          </cell>
          <cell r="H228">
            <v>26</v>
          </cell>
          <cell r="I228">
            <v>1</v>
          </cell>
          <cell r="J228">
            <v>0</v>
          </cell>
          <cell r="K228">
            <v>0</v>
          </cell>
          <cell r="L228">
            <v>0</v>
          </cell>
          <cell r="M228">
            <v>0</v>
          </cell>
          <cell r="N228">
            <v>27</v>
          </cell>
          <cell r="P228">
            <v>0.9</v>
          </cell>
          <cell r="Q228">
            <v>4</v>
          </cell>
          <cell r="R228">
            <v>3</v>
          </cell>
          <cell r="S228">
            <v>12</v>
          </cell>
          <cell r="T228">
            <v>46</v>
          </cell>
          <cell r="V228">
            <v>1</v>
          </cell>
          <cell r="W228">
            <v>3</v>
          </cell>
          <cell r="X228">
            <v>15</v>
          </cell>
          <cell r="Y228">
            <v>22</v>
          </cell>
          <cell r="Z228">
            <v>2</v>
          </cell>
          <cell r="AB228">
            <v>43</v>
          </cell>
          <cell r="AD228">
            <v>1.4333333333333333</v>
          </cell>
          <cell r="AF228">
            <v>2</v>
          </cell>
        </row>
        <row r="229">
          <cell r="C229" t="str">
            <v>E07000069</v>
          </cell>
          <cell r="D229" t="str">
            <v>Castle Point</v>
          </cell>
          <cell r="F229">
            <v>4</v>
          </cell>
          <cell r="G229">
            <v>37</v>
          </cell>
          <cell r="H229">
            <v>37</v>
          </cell>
          <cell r="I229">
            <v>0</v>
          </cell>
          <cell r="J229">
            <v>0</v>
          </cell>
          <cell r="K229">
            <v>1</v>
          </cell>
          <cell r="L229">
            <v>0</v>
          </cell>
          <cell r="M229">
            <v>0</v>
          </cell>
          <cell r="N229">
            <v>38</v>
          </cell>
          <cell r="P229">
            <v>1.027027027027027</v>
          </cell>
          <cell r="Q229">
            <v>17</v>
          </cell>
          <cell r="R229">
            <v>6</v>
          </cell>
          <cell r="S229">
            <v>8</v>
          </cell>
          <cell r="T229">
            <v>69</v>
          </cell>
          <cell r="V229">
            <v>15</v>
          </cell>
          <cell r="W229">
            <v>3</v>
          </cell>
          <cell r="X229">
            <v>0</v>
          </cell>
          <cell r="Y229">
            <v>42</v>
          </cell>
          <cell r="Z229">
            <v>1</v>
          </cell>
          <cell r="AB229">
            <v>61</v>
          </cell>
          <cell r="AD229">
            <v>1.6486486486486487</v>
          </cell>
          <cell r="AF229">
            <v>13</v>
          </cell>
        </row>
        <row r="230">
          <cell r="C230" t="str">
            <v>E07000070</v>
          </cell>
          <cell r="D230" t="str">
            <v>Chelmsford</v>
          </cell>
          <cell r="F230">
            <v>4</v>
          </cell>
          <cell r="G230">
            <v>70</v>
          </cell>
          <cell r="H230">
            <v>100</v>
          </cell>
          <cell r="I230">
            <v>6</v>
          </cell>
          <cell r="J230">
            <v>3</v>
          </cell>
          <cell r="K230">
            <v>4</v>
          </cell>
          <cell r="L230">
            <v>2</v>
          </cell>
          <cell r="M230">
            <v>9</v>
          </cell>
          <cell r="N230">
            <v>124</v>
          </cell>
          <cell r="P230">
            <v>1.7714285714285714</v>
          </cell>
          <cell r="Q230">
            <v>9</v>
          </cell>
          <cell r="R230">
            <v>8</v>
          </cell>
          <cell r="S230">
            <v>37</v>
          </cell>
          <cell r="T230">
            <v>178</v>
          </cell>
          <cell r="V230">
            <v>7</v>
          </cell>
          <cell r="W230">
            <v>16</v>
          </cell>
          <cell r="X230">
            <v>8</v>
          </cell>
          <cell r="Y230">
            <v>0</v>
          </cell>
          <cell r="Z230">
            <v>14</v>
          </cell>
          <cell r="AB230">
            <v>45</v>
          </cell>
          <cell r="AD230">
            <v>0.6428571428571429</v>
          </cell>
          <cell r="AF230">
            <v>12</v>
          </cell>
        </row>
        <row r="231">
          <cell r="C231" t="str">
            <v>E07000071</v>
          </cell>
          <cell r="D231" t="str">
            <v>Colchester</v>
          </cell>
          <cell r="F231">
            <v>4</v>
          </cell>
          <cell r="G231">
            <v>72</v>
          </cell>
          <cell r="H231">
            <v>169</v>
          </cell>
          <cell r="I231">
            <v>10</v>
          </cell>
          <cell r="J231">
            <v>0</v>
          </cell>
          <cell r="K231">
            <v>4</v>
          </cell>
          <cell r="L231">
            <v>12</v>
          </cell>
          <cell r="M231">
            <v>5</v>
          </cell>
          <cell r="N231">
            <v>200</v>
          </cell>
          <cell r="P231">
            <v>2.7777777777777777</v>
          </cell>
          <cell r="Q231">
            <v>38</v>
          </cell>
          <cell r="R231">
            <v>28</v>
          </cell>
          <cell r="S231">
            <v>43</v>
          </cell>
          <cell r="T231">
            <v>309</v>
          </cell>
          <cell r="V231">
            <v>20</v>
          </cell>
          <cell r="W231">
            <v>33</v>
          </cell>
          <cell r="X231">
            <v>45</v>
          </cell>
          <cell r="Y231">
            <v>3</v>
          </cell>
          <cell r="Z231">
            <v>62</v>
          </cell>
          <cell r="AB231">
            <v>163</v>
          </cell>
          <cell r="AD231">
            <v>2.2638888888888888</v>
          </cell>
          <cell r="AF231">
            <v>0</v>
          </cell>
        </row>
        <row r="232">
          <cell r="C232" t="str">
            <v>E07000072</v>
          </cell>
          <cell r="D232" t="str">
            <v>Epping Forest</v>
          </cell>
          <cell r="F232">
            <v>4</v>
          </cell>
          <cell r="G232">
            <v>52</v>
          </cell>
          <cell r="H232">
            <v>44</v>
          </cell>
          <cell r="I232">
            <v>6</v>
          </cell>
          <cell r="J232">
            <v>1</v>
          </cell>
          <cell r="K232">
            <v>1</v>
          </cell>
          <cell r="L232">
            <v>0</v>
          </cell>
          <cell r="M232">
            <v>6</v>
          </cell>
          <cell r="N232">
            <v>58</v>
          </cell>
          <cell r="P232">
            <v>1.1153846153846154</v>
          </cell>
          <cell r="Q232">
            <v>4</v>
          </cell>
          <cell r="R232">
            <v>12</v>
          </cell>
          <cell r="S232">
            <v>20</v>
          </cell>
          <cell r="T232">
            <v>94</v>
          </cell>
          <cell r="V232">
            <v>5</v>
          </cell>
          <cell r="W232">
            <v>32</v>
          </cell>
          <cell r="X232">
            <v>9</v>
          </cell>
          <cell r="Y232">
            <v>1</v>
          </cell>
          <cell r="Z232">
            <v>0</v>
          </cell>
          <cell r="AB232">
            <v>47</v>
          </cell>
          <cell r="AD232">
            <v>0.90384615384615385</v>
          </cell>
          <cell r="AF232">
            <v>0</v>
          </cell>
        </row>
        <row r="233">
          <cell r="C233" t="str">
            <v>E07000073</v>
          </cell>
          <cell r="D233" t="str">
            <v>Harlow</v>
          </cell>
          <cell r="F233">
            <v>4</v>
          </cell>
          <cell r="G233">
            <v>35</v>
          </cell>
          <cell r="H233">
            <v>120</v>
          </cell>
          <cell r="I233">
            <v>17</v>
          </cell>
          <cell r="J233">
            <v>3</v>
          </cell>
          <cell r="K233">
            <v>1</v>
          </cell>
          <cell r="L233">
            <v>1</v>
          </cell>
          <cell r="M233">
            <v>1</v>
          </cell>
          <cell r="N233">
            <v>143</v>
          </cell>
          <cell r="P233">
            <v>4.0857142857142854</v>
          </cell>
          <cell r="Q233">
            <v>18</v>
          </cell>
          <cell r="R233">
            <v>33</v>
          </cell>
          <cell r="S233">
            <v>23</v>
          </cell>
          <cell r="T233">
            <v>217</v>
          </cell>
          <cell r="V233">
            <v>0</v>
          </cell>
          <cell r="W233">
            <v>14</v>
          </cell>
          <cell r="X233">
            <v>74</v>
          </cell>
          <cell r="Y233">
            <v>7</v>
          </cell>
          <cell r="Z233">
            <v>60</v>
          </cell>
          <cell r="AB233">
            <v>155</v>
          </cell>
          <cell r="AD233">
            <v>4.4285714285714288</v>
          </cell>
          <cell r="AF233">
            <v>2</v>
          </cell>
        </row>
        <row r="234">
          <cell r="C234" t="str">
            <v>E07000074</v>
          </cell>
          <cell r="D234" t="str">
            <v>Maldon</v>
          </cell>
          <cell r="F234">
            <v>4</v>
          </cell>
          <cell r="G234">
            <v>26</v>
          </cell>
          <cell r="H234">
            <v>28</v>
          </cell>
          <cell r="I234">
            <v>0</v>
          </cell>
          <cell r="J234">
            <v>0</v>
          </cell>
          <cell r="K234">
            <v>0</v>
          </cell>
          <cell r="L234">
            <v>0</v>
          </cell>
          <cell r="M234">
            <v>0</v>
          </cell>
          <cell r="N234">
            <v>28</v>
          </cell>
          <cell r="P234">
            <v>1.0769230769230769</v>
          </cell>
          <cell r="Q234">
            <v>2</v>
          </cell>
          <cell r="R234">
            <v>1</v>
          </cell>
          <cell r="S234">
            <v>1</v>
          </cell>
          <cell r="T234">
            <v>32</v>
          </cell>
          <cell r="V234">
            <v>1</v>
          </cell>
          <cell r="W234">
            <v>0</v>
          </cell>
          <cell r="X234">
            <v>11</v>
          </cell>
          <cell r="Y234">
            <v>0</v>
          </cell>
          <cell r="Z234">
            <v>0</v>
          </cell>
          <cell r="AB234">
            <v>13</v>
          </cell>
          <cell r="AD234">
            <v>0.5</v>
          </cell>
          <cell r="AF234" t="str">
            <v>--</v>
          </cell>
        </row>
        <row r="235">
          <cell r="C235" t="str">
            <v>E07000075</v>
          </cell>
          <cell r="D235" t="str">
            <v>Rochford</v>
          </cell>
          <cell r="F235">
            <v>4</v>
          </cell>
          <cell r="G235">
            <v>34</v>
          </cell>
          <cell r="H235" t="str">
            <v>--</v>
          </cell>
          <cell r="I235" t="str">
            <v>--</v>
          </cell>
          <cell r="J235" t="str">
            <v>--</v>
          </cell>
          <cell r="K235" t="str">
            <v>--</v>
          </cell>
          <cell r="L235" t="str">
            <v>--</v>
          </cell>
          <cell r="M235" t="str">
            <v>--</v>
          </cell>
          <cell r="N235">
            <v>49</v>
          </cell>
          <cell r="P235">
            <v>1.4411764705882353</v>
          </cell>
          <cell r="Q235" t="str">
            <v>--</v>
          </cell>
          <cell r="R235" t="str">
            <v>--</v>
          </cell>
          <cell r="S235" t="str">
            <v>--</v>
          </cell>
          <cell r="T235" t="str">
            <v>--</v>
          </cell>
          <cell r="U235" t="str">
            <v>--</v>
          </cell>
          <cell r="V235" t="str">
            <v>--</v>
          </cell>
          <cell r="W235" t="str">
            <v>--</v>
          </cell>
          <cell r="X235" t="str">
            <v>--</v>
          </cell>
          <cell r="Y235" t="str">
            <v>--</v>
          </cell>
          <cell r="Z235" t="str">
            <v>--</v>
          </cell>
          <cell r="AB235">
            <v>44</v>
          </cell>
          <cell r="AD235">
            <v>1.2941176470588236</v>
          </cell>
          <cell r="AF235" t="str">
            <v>--</v>
          </cell>
        </row>
        <row r="236">
          <cell r="C236" t="str">
            <v>E07000076</v>
          </cell>
          <cell r="D236" t="str">
            <v>Tendring</v>
          </cell>
          <cell r="F236">
            <v>4</v>
          </cell>
          <cell r="G236">
            <v>66</v>
          </cell>
          <cell r="H236">
            <v>73</v>
          </cell>
          <cell r="I236">
            <v>0</v>
          </cell>
          <cell r="J236">
            <v>2</v>
          </cell>
          <cell r="K236">
            <v>0</v>
          </cell>
          <cell r="L236">
            <v>0</v>
          </cell>
          <cell r="M236">
            <v>0</v>
          </cell>
          <cell r="N236">
            <v>75</v>
          </cell>
          <cell r="P236">
            <v>1.1363636363636365</v>
          </cell>
          <cell r="Q236">
            <v>19</v>
          </cell>
          <cell r="R236">
            <v>13</v>
          </cell>
          <cell r="S236">
            <v>59</v>
          </cell>
          <cell r="T236">
            <v>166</v>
          </cell>
          <cell r="V236">
            <v>3</v>
          </cell>
          <cell r="W236">
            <v>0</v>
          </cell>
          <cell r="X236">
            <v>74</v>
          </cell>
          <cell r="Y236">
            <v>0</v>
          </cell>
          <cell r="Z236">
            <v>0</v>
          </cell>
          <cell r="AB236">
            <v>77</v>
          </cell>
          <cell r="AD236">
            <v>1.1666666666666667</v>
          </cell>
          <cell r="AF236">
            <v>0</v>
          </cell>
        </row>
        <row r="237">
          <cell r="C237" t="str">
            <v>E07000077</v>
          </cell>
          <cell r="D237" t="str">
            <v>Uttlesford</v>
          </cell>
          <cell r="F237">
            <v>4</v>
          </cell>
          <cell r="G237">
            <v>30</v>
          </cell>
          <cell r="H237">
            <v>11</v>
          </cell>
          <cell r="I237">
            <v>0</v>
          </cell>
          <cell r="J237">
            <v>0</v>
          </cell>
          <cell r="K237">
            <v>0</v>
          </cell>
          <cell r="L237">
            <v>0</v>
          </cell>
          <cell r="M237">
            <v>0</v>
          </cell>
          <cell r="N237">
            <v>11</v>
          </cell>
          <cell r="P237">
            <v>0.36666666666666664</v>
          </cell>
          <cell r="Q237">
            <v>5</v>
          </cell>
          <cell r="R237">
            <v>3</v>
          </cell>
          <cell r="S237">
            <v>6</v>
          </cell>
          <cell r="T237">
            <v>25</v>
          </cell>
          <cell r="V237">
            <v>1</v>
          </cell>
          <cell r="W237">
            <v>0</v>
          </cell>
          <cell r="X237">
            <v>4</v>
          </cell>
          <cell r="Y237">
            <v>0</v>
          </cell>
          <cell r="Z237">
            <v>0</v>
          </cell>
          <cell r="AB237">
            <v>5</v>
          </cell>
          <cell r="AD237">
            <v>0.16666666666666666</v>
          </cell>
          <cell r="AF237">
            <v>0</v>
          </cell>
        </row>
        <row r="239">
          <cell r="D239" t="str">
            <v>Hertfordshire</v>
          </cell>
        </row>
        <row r="240">
          <cell r="C240" t="str">
            <v>E07000095</v>
          </cell>
          <cell r="D240" t="str">
            <v>Broxbourne</v>
          </cell>
          <cell r="F240">
            <v>4</v>
          </cell>
          <cell r="G240">
            <v>36</v>
          </cell>
          <cell r="H240">
            <v>2</v>
          </cell>
          <cell r="I240">
            <v>1</v>
          </cell>
          <cell r="J240">
            <v>1</v>
          </cell>
          <cell r="K240">
            <v>0</v>
          </cell>
          <cell r="L240">
            <v>0</v>
          </cell>
          <cell r="M240">
            <v>0</v>
          </cell>
          <cell r="N240">
            <v>4</v>
          </cell>
          <cell r="P240">
            <v>0.1111111111111111</v>
          </cell>
          <cell r="Q240">
            <v>4</v>
          </cell>
          <cell r="R240">
            <v>4</v>
          </cell>
          <cell r="S240">
            <v>3</v>
          </cell>
          <cell r="T240">
            <v>15</v>
          </cell>
          <cell r="V240">
            <v>0</v>
          </cell>
          <cell r="W240">
            <v>1</v>
          </cell>
          <cell r="X240">
            <v>10</v>
          </cell>
          <cell r="Y240">
            <v>9</v>
          </cell>
          <cell r="Z240">
            <v>8</v>
          </cell>
          <cell r="AB240">
            <v>28</v>
          </cell>
          <cell r="AD240">
            <v>0.77777777777777779</v>
          </cell>
          <cell r="AF240">
            <v>0</v>
          </cell>
        </row>
        <row r="241">
          <cell r="C241" t="str">
            <v>E07000096</v>
          </cell>
          <cell r="D241" t="str">
            <v>Dacorum</v>
          </cell>
          <cell r="F241">
            <v>4</v>
          </cell>
          <cell r="G241">
            <v>58</v>
          </cell>
          <cell r="H241">
            <v>33</v>
          </cell>
          <cell r="I241">
            <v>2</v>
          </cell>
          <cell r="J241">
            <v>1</v>
          </cell>
          <cell r="K241">
            <v>0</v>
          </cell>
          <cell r="L241">
            <v>1</v>
          </cell>
          <cell r="M241">
            <v>0</v>
          </cell>
          <cell r="N241">
            <v>37</v>
          </cell>
          <cell r="P241">
            <v>0.63793103448275867</v>
          </cell>
          <cell r="Q241">
            <v>17</v>
          </cell>
          <cell r="R241">
            <v>1</v>
          </cell>
          <cell r="S241">
            <v>8</v>
          </cell>
          <cell r="T241">
            <v>63</v>
          </cell>
          <cell r="V241">
            <v>0</v>
          </cell>
          <cell r="W241">
            <v>15</v>
          </cell>
          <cell r="X241">
            <v>0</v>
          </cell>
          <cell r="Y241">
            <v>0</v>
          </cell>
          <cell r="Z241">
            <v>0</v>
          </cell>
          <cell r="AB241">
            <v>15</v>
          </cell>
          <cell r="AD241">
            <v>0.25862068965517243</v>
          </cell>
          <cell r="AF241">
            <v>0</v>
          </cell>
        </row>
        <row r="242">
          <cell r="C242" t="str">
            <v>E07000097</v>
          </cell>
          <cell r="D242" t="str">
            <v>East Hertfordshire</v>
          </cell>
          <cell r="F242">
            <v>4</v>
          </cell>
          <cell r="G242">
            <v>56</v>
          </cell>
          <cell r="H242">
            <v>34</v>
          </cell>
          <cell r="I242">
            <v>1</v>
          </cell>
          <cell r="J242">
            <v>3</v>
          </cell>
          <cell r="K242">
            <v>1</v>
          </cell>
          <cell r="L242">
            <v>0</v>
          </cell>
          <cell r="M242">
            <v>0</v>
          </cell>
          <cell r="N242">
            <v>39</v>
          </cell>
          <cell r="P242">
            <v>0.6964285714285714</v>
          </cell>
          <cell r="Q242">
            <v>14</v>
          </cell>
          <cell r="R242">
            <v>3</v>
          </cell>
          <cell r="S242">
            <v>35</v>
          </cell>
          <cell r="T242">
            <v>91</v>
          </cell>
          <cell r="V242">
            <v>0</v>
          </cell>
          <cell r="W242">
            <v>11</v>
          </cell>
          <cell r="X242">
            <v>0</v>
          </cell>
          <cell r="Y242">
            <v>4</v>
          </cell>
          <cell r="Z242">
            <v>7</v>
          </cell>
          <cell r="AB242">
            <v>22</v>
          </cell>
          <cell r="AD242">
            <v>0.39285714285714285</v>
          </cell>
          <cell r="AF242">
            <v>1</v>
          </cell>
        </row>
        <row r="243">
          <cell r="C243" t="str">
            <v>E07000098</v>
          </cell>
          <cell r="D243" t="str">
            <v>Hertsmere</v>
          </cell>
          <cell r="F243">
            <v>4</v>
          </cell>
          <cell r="G243">
            <v>40</v>
          </cell>
          <cell r="H243">
            <v>12</v>
          </cell>
          <cell r="I243">
            <v>4</v>
          </cell>
          <cell r="J243">
            <v>3</v>
          </cell>
          <cell r="K243">
            <v>1</v>
          </cell>
          <cell r="L243">
            <v>1</v>
          </cell>
          <cell r="M243">
            <v>6</v>
          </cell>
          <cell r="N243">
            <v>27</v>
          </cell>
          <cell r="P243">
            <v>0.67500000000000004</v>
          </cell>
          <cell r="Q243">
            <v>9</v>
          </cell>
          <cell r="R243">
            <v>13</v>
          </cell>
          <cell r="S243">
            <v>90</v>
          </cell>
          <cell r="T243">
            <v>139</v>
          </cell>
          <cell r="V243">
            <v>7</v>
          </cell>
          <cell r="W243">
            <v>4</v>
          </cell>
          <cell r="X243">
            <v>15</v>
          </cell>
          <cell r="Y243">
            <v>0</v>
          </cell>
          <cell r="Z243">
            <v>4</v>
          </cell>
          <cell r="AB243">
            <v>30</v>
          </cell>
          <cell r="AD243">
            <v>0.75</v>
          </cell>
          <cell r="AF243">
            <v>0</v>
          </cell>
        </row>
        <row r="244">
          <cell r="C244" t="str">
            <v>E07000099</v>
          </cell>
          <cell r="D244" t="str">
            <v>North Hertfordshire</v>
          </cell>
          <cell r="F244">
            <v>4</v>
          </cell>
          <cell r="G244">
            <v>53</v>
          </cell>
          <cell r="H244">
            <v>64</v>
          </cell>
          <cell r="I244">
            <v>2</v>
          </cell>
          <cell r="J244">
            <v>0</v>
          </cell>
          <cell r="K244">
            <v>3</v>
          </cell>
          <cell r="L244">
            <v>0</v>
          </cell>
          <cell r="M244">
            <v>0</v>
          </cell>
          <cell r="N244">
            <v>69</v>
          </cell>
          <cell r="P244">
            <v>1.3018867924528301</v>
          </cell>
          <cell r="Q244">
            <v>12</v>
          </cell>
          <cell r="R244">
            <v>3</v>
          </cell>
          <cell r="S244">
            <v>22</v>
          </cell>
          <cell r="T244">
            <v>106</v>
          </cell>
          <cell r="V244">
            <v>1</v>
          </cell>
          <cell r="W244">
            <v>56</v>
          </cell>
          <cell r="X244">
            <v>0</v>
          </cell>
          <cell r="Y244">
            <v>0</v>
          </cell>
          <cell r="Z244">
            <v>1</v>
          </cell>
          <cell r="AB244">
            <v>58</v>
          </cell>
          <cell r="AD244">
            <v>1.0943396226415094</v>
          </cell>
          <cell r="AF244">
            <v>0</v>
          </cell>
        </row>
        <row r="245">
          <cell r="C245" t="str">
            <v>E07000100</v>
          </cell>
          <cell r="D245" t="str">
            <v>St. Albans</v>
          </cell>
          <cell r="F245">
            <v>4</v>
          </cell>
          <cell r="G245">
            <v>56</v>
          </cell>
          <cell r="H245">
            <v>61</v>
          </cell>
          <cell r="I245">
            <v>2</v>
          </cell>
          <cell r="J245">
            <v>9</v>
          </cell>
          <cell r="K245">
            <v>3</v>
          </cell>
          <cell r="L245">
            <v>4</v>
          </cell>
          <cell r="M245">
            <v>1</v>
          </cell>
          <cell r="N245">
            <v>80</v>
          </cell>
          <cell r="P245">
            <v>1.4285714285714286</v>
          </cell>
          <cell r="Q245">
            <v>5</v>
          </cell>
          <cell r="R245">
            <v>1</v>
          </cell>
          <cell r="S245">
            <v>8</v>
          </cell>
          <cell r="T245">
            <v>94</v>
          </cell>
          <cell r="V245">
            <v>0</v>
          </cell>
          <cell r="W245">
            <v>3</v>
          </cell>
          <cell r="X245">
            <v>11</v>
          </cell>
          <cell r="Y245">
            <v>0</v>
          </cell>
          <cell r="Z245">
            <v>17</v>
          </cell>
          <cell r="AB245">
            <v>31</v>
          </cell>
          <cell r="AD245">
            <v>0.5535714285714286</v>
          </cell>
          <cell r="AF245">
            <v>0</v>
          </cell>
        </row>
        <row r="246">
          <cell r="C246" t="str">
            <v>E07000101</v>
          </cell>
          <cell r="D246" t="str">
            <v>Stevenage</v>
          </cell>
          <cell r="F246">
            <v>4</v>
          </cell>
          <cell r="G246">
            <v>34</v>
          </cell>
          <cell r="H246">
            <v>32</v>
          </cell>
          <cell r="I246">
            <v>0</v>
          </cell>
          <cell r="J246">
            <v>1</v>
          </cell>
          <cell r="K246">
            <v>1</v>
          </cell>
          <cell r="L246">
            <v>1</v>
          </cell>
          <cell r="M246">
            <v>5</v>
          </cell>
          <cell r="N246">
            <v>40</v>
          </cell>
          <cell r="P246">
            <v>1.1764705882352942</v>
          </cell>
          <cell r="Q246">
            <v>2</v>
          </cell>
          <cell r="R246">
            <v>1</v>
          </cell>
          <cell r="S246">
            <v>19</v>
          </cell>
          <cell r="T246">
            <v>62</v>
          </cell>
          <cell r="V246">
            <v>0</v>
          </cell>
          <cell r="W246">
            <v>8</v>
          </cell>
          <cell r="X246">
            <v>33</v>
          </cell>
          <cell r="Y246">
            <v>0</v>
          </cell>
          <cell r="Z246">
            <v>0</v>
          </cell>
          <cell r="AB246">
            <v>41</v>
          </cell>
          <cell r="AD246">
            <v>1.2058823529411764</v>
          </cell>
          <cell r="AF246">
            <v>0</v>
          </cell>
        </row>
        <row r="247">
          <cell r="C247" t="str">
            <v>E07000102</v>
          </cell>
          <cell r="D247" t="str">
            <v>Three Rivers</v>
          </cell>
          <cell r="F247">
            <v>4</v>
          </cell>
          <cell r="G247">
            <v>35</v>
          </cell>
          <cell r="H247">
            <v>70</v>
          </cell>
          <cell r="I247">
            <v>2</v>
          </cell>
          <cell r="J247">
            <v>1</v>
          </cell>
          <cell r="K247">
            <v>2</v>
          </cell>
          <cell r="L247">
            <v>0</v>
          </cell>
          <cell r="M247">
            <v>0</v>
          </cell>
          <cell r="N247">
            <v>75</v>
          </cell>
          <cell r="P247">
            <v>2.1428571428571428</v>
          </cell>
          <cell r="Q247">
            <v>13</v>
          </cell>
          <cell r="R247">
            <v>1</v>
          </cell>
          <cell r="S247">
            <v>20</v>
          </cell>
          <cell r="T247">
            <v>109</v>
          </cell>
          <cell r="V247">
            <v>0</v>
          </cell>
          <cell r="W247">
            <v>0</v>
          </cell>
          <cell r="X247">
            <v>19</v>
          </cell>
          <cell r="Y247">
            <v>0</v>
          </cell>
          <cell r="Z247">
            <v>2</v>
          </cell>
          <cell r="AB247">
            <v>21</v>
          </cell>
          <cell r="AD247">
            <v>0.6</v>
          </cell>
          <cell r="AF247">
            <v>5</v>
          </cell>
        </row>
        <row r="248">
          <cell r="C248" t="str">
            <v>E07000103</v>
          </cell>
          <cell r="D248" t="str">
            <v>Watford</v>
          </cell>
          <cell r="F248">
            <v>4</v>
          </cell>
          <cell r="G248">
            <v>34</v>
          </cell>
          <cell r="H248">
            <v>78</v>
          </cell>
          <cell r="I248">
            <v>21</v>
          </cell>
          <cell r="J248">
            <v>11</v>
          </cell>
          <cell r="K248">
            <v>6</v>
          </cell>
          <cell r="L248">
            <v>1</v>
          </cell>
          <cell r="M248">
            <v>0</v>
          </cell>
          <cell r="N248">
            <v>117</v>
          </cell>
          <cell r="P248">
            <v>3.4411764705882355</v>
          </cell>
          <cell r="Q248">
            <v>8</v>
          </cell>
          <cell r="R248">
            <v>6</v>
          </cell>
          <cell r="S248">
            <v>14</v>
          </cell>
          <cell r="T248">
            <v>145</v>
          </cell>
          <cell r="V248">
            <v>6</v>
          </cell>
          <cell r="W248">
            <v>49</v>
          </cell>
          <cell r="X248">
            <v>30</v>
          </cell>
          <cell r="Y248">
            <v>0</v>
          </cell>
          <cell r="Z248">
            <v>1</v>
          </cell>
          <cell r="AB248">
            <v>86</v>
          </cell>
          <cell r="AD248">
            <v>2.5294117647058822</v>
          </cell>
          <cell r="AF248">
            <v>0</v>
          </cell>
        </row>
        <row r="249">
          <cell r="C249" t="str">
            <v>E07000104</v>
          </cell>
          <cell r="D249" t="str">
            <v>Welwyn Hatfield</v>
          </cell>
          <cell r="F249">
            <v>4</v>
          </cell>
          <cell r="G249">
            <v>45</v>
          </cell>
          <cell r="H249">
            <v>70</v>
          </cell>
          <cell r="I249">
            <v>14</v>
          </cell>
          <cell r="J249">
            <v>3</v>
          </cell>
          <cell r="K249">
            <v>3</v>
          </cell>
          <cell r="L249">
            <v>0</v>
          </cell>
          <cell r="M249">
            <v>2</v>
          </cell>
          <cell r="N249">
            <v>92</v>
          </cell>
          <cell r="P249">
            <v>2.0444444444444443</v>
          </cell>
          <cell r="Q249">
            <v>16</v>
          </cell>
          <cell r="R249">
            <v>120</v>
          </cell>
          <cell r="S249">
            <v>77</v>
          </cell>
          <cell r="T249">
            <v>305</v>
          </cell>
          <cell r="V249">
            <v>0</v>
          </cell>
          <cell r="W249">
            <v>24</v>
          </cell>
          <cell r="X249">
            <v>46</v>
          </cell>
          <cell r="Y249">
            <v>0</v>
          </cell>
          <cell r="Z249">
            <v>0</v>
          </cell>
          <cell r="AB249">
            <v>70</v>
          </cell>
          <cell r="AD249">
            <v>1.5555555555555556</v>
          </cell>
          <cell r="AF249">
            <v>4</v>
          </cell>
        </row>
        <row r="251">
          <cell r="D251" t="str">
            <v>Norfolk</v>
          </cell>
        </row>
        <row r="252">
          <cell r="C252" t="str">
            <v>E07000143</v>
          </cell>
          <cell r="D252" t="str">
            <v>Breckland</v>
          </cell>
          <cell r="F252">
            <v>4</v>
          </cell>
          <cell r="G252">
            <v>55</v>
          </cell>
          <cell r="H252">
            <v>69</v>
          </cell>
          <cell r="I252">
            <v>2</v>
          </cell>
          <cell r="J252">
            <v>0</v>
          </cell>
          <cell r="K252">
            <v>0</v>
          </cell>
          <cell r="L252">
            <v>3</v>
          </cell>
          <cell r="M252">
            <v>1</v>
          </cell>
          <cell r="N252">
            <v>75</v>
          </cell>
          <cell r="P252">
            <v>1.3636363636363635</v>
          </cell>
          <cell r="Q252">
            <v>13</v>
          </cell>
          <cell r="R252">
            <v>4</v>
          </cell>
          <cell r="S252">
            <v>22</v>
          </cell>
          <cell r="T252">
            <v>114</v>
          </cell>
          <cell r="V252">
            <v>2</v>
          </cell>
          <cell r="W252">
            <v>0</v>
          </cell>
          <cell r="X252">
            <v>9</v>
          </cell>
          <cell r="Y252">
            <v>0</v>
          </cell>
          <cell r="Z252">
            <v>2</v>
          </cell>
          <cell r="AB252">
            <v>13</v>
          </cell>
          <cell r="AD252">
            <v>0.23636363636363636</v>
          </cell>
          <cell r="AF252">
            <v>48</v>
          </cell>
        </row>
        <row r="253">
          <cell r="C253" t="str">
            <v>E07000144</v>
          </cell>
          <cell r="D253" t="str">
            <v>Broadland</v>
          </cell>
          <cell r="F253">
            <v>4</v>
          </cell>
          <cell r="G253">
            <v>53</v>
          </cell>
          <cell r="H253">
            <v>143</v>
          </cell>
          <cell r="I253">
            <v>2</v>
          </cell>
          <cell r="J253">
            <v>1</v>
          </cell>
          <cell r="K253">
            <v>5</v>
          </cell>
          <cell r="L253">
            <v>1</v>
          </cell>
          <cell r="M253">
            <v>1</v>
          </cell>
          <cell r="N253">
            <v>153</v>
          </cell>
          <cell r="P253">
            <v>2.8867924528301887</v>
          </cell>
          <cell r="Q253">
            <v>6</v>
          </cell>
          <cell r="R253">
            <v>6</v>
          </cell>
          <cell r="S253">
            <v>36</v>
          </cell>
          <cell r="T253">
            <v>201</v>
          </cell>
          <cell r="V253">
            <v>5</v>
          </cell>
          <cell r="W253">
            <v>4</v>
          </cell>
          <cell r="X253">
            <v>4</v>
          </cell>
          <cell r="Y253">
            <v>12</v>
          </cell>
          <cell r="Z253">
            <v>5</v>
          </cell>
          <cell r="AB253">
            <v>30</v>
          </cell>
          <cell r="AD253">
            <v>0.56603773584905659</v>
          </cell>
          <cell r="AF253">
            <v>0</v>
          </cell>
        </row>
        <row r="254">
          <cell r="C254" t="str">
            <v>E07000145</v>
          </cell>
          <cell r="D254" t="str">
            <v>Great Yarmouth</v>
          </cell>
          <cell r="F254">
            <v>4</v>
          </cell>
          <cell r="G254">
            <v>42</v>
          </cell>
          <cell r="H254" t="str">
            <v>--</v>
          </cell>
          <cell r="I254" t="str">
            <v>--</v>
          </cell>
          <cell r="J254" t="str">
            <v>--</v>
          </cell>
          <cell r="K254" t="str">
            <v>--</v>
          </cell>
          <cell r="L254" t="str">
            <v>--</v>
          </cell>
          <cell r="M254" t="str">
            <v>--</v>
          </cell>
          <cell r="N254">
            <v>87</v>
          </cell>
          <cell r="P254">
            <v>2.0714285714285716</v>
          </cell>
          <cell r="Q254" t="str">
            <v>--</v>
          </cell>
          <cell r="R254" t="str">
            <v>--</v>
          </cell>
          <cell r="S254" t="str">
            <v>--</v>
          </cell>
          <cell r="T254" t="str">
            <v>--</v>
          </cell>
          <cell r="V254" t="str">
            <v>--</v>
          </cell>
          <cell r="W254" t="str">
            <v>--</v>
          </cell>
          <cell r="X254" t="str">
            <v>--</v>
          </cell>
          <cell r="Y254" t="str">
            <v>--</v>
          </cell>
          <cell r="Z254" t="str">
            <v>--</v>
          </cell>
          <cell r="AB254">
            <v>67</v>
          </cell>
          <cell r="AD254">
            <v>1.5952380952380953</v>
          </cell>
          <cell r="AF254">
            <v>0</v>
          </cell>
        </row>
        <row r="255">
          <cell r="C255" t="str">
            <v>E07000146</v>
          </cell>
          <cell r="D255" t="str">
            <v>King's Lynn and West Norfolk</v>
          </cell>
          <cell r="F255">
            <v>4</v>
          </cell>
          <cell r="G255">
            <v>62</v>
          </cell>
          <cell r="H255">
            <v>67</v>
          </cell>
          <cell r="I255">
            <v>1</v>
          </cell>
          <cell r="J255">
            <v>0</v>
          </cell>
          <cell r="K255">
            <v>0</v>
          </cell>
          <cell r="L255">
            <v>0</v>
          </cell>
          <cell r="M255">
            <v>11</v>
          </cell>
          <cell r="N255">
            <v>79</v>
          </cell>
          <cell r="P255">
            <v>1.2741935483870968</v>
          </cell>
          <cell r="Q255">
            <v>10</v>
          </cell>
          <cell r="R255">
            <v>81</v>
          </cell>
          <cell r="S255">
            <v>40</v>
          </cell>
          <cell r="T255">
            <v>210</v>
          </cell>
          <cell r="V255">
            <v>0</v>
          </cell>
          <cell r="W255">
            <v>0</v>
          </cell>
          <cell r="X255">
            <v>29</v>
          </cell>
          <cell r="Y255">
            <v>0</v>
          </cell>
          <cell r="Z255">
            <v>0</v>
          </cell>
          <cell r="AB255">
            <v>29</v>
          </cell>
          <cell r="AD255">
            <v>0.46774193548387094</v>
          </cell>
          <cell r="AF255">
            <v>1</v>
          </cell>
        </row>
        <row r="256">
          <cell r="C256" t="str">
            <v>E07000147</v>
          </cell>
          <cell r="D256" t="str">
            <v>North Norfolk</v>
          </cell>
          <cell r="F256">
            <v>4</v>
          </cell>
          <cell r="G256">
            <v>46</v>
          </cell>
          <cell r="H256">
            <v>102</v>
          </cell>
          <cell r="I256">
            <v>0</v>
          </cell>
          <cell r="J256">
            <v>2</v>
          </cell>
          <cell r="K256">
            <v>0</v>
          </cell>
          <cell r="L256">
            <v>1</v>
          </cell>
          <cell r="M256">
            <v>0</v>
          </cell>
          <cell r="N256">
            <v>105</v>
          </cell>
          <cell r="P256">
            <v>2.2826086956521738</v>
          </cell>
          <cell r="Q256">
            <v>12</v>
          </cell>
          <cell r="R256">
            <v>28</v>
          </cell>
          <cell r="S256">
            <v>34</v>
          </cell>
          <cell r="T256">
            <v>179</v>
          </cell>
          <cell r="V256">
            <v>0</v>
          </cell>
          <cell r="W256">
            <v>0</v>
          </cell>
          <cell r="X256">
            <v>6</v>
          </cell>
          <cell r="Y256">
            <v>0</v>
          </cell>
          <cell r="Z256">
            <v>4</v>
          </cell>
          <cell r="AB256">
            <v>10</v>
          </cell>
          <cell r="AD256">
            <v>0.21739130434782608</v>
          </cell>
          <cell r="AF256">
            <v>0</v>
          </cell>
        </row>
        <row r="257">
          <cell r="C257" t="str">
            <v>E07000148</v>
          </cell>
          <cell r="D257" t="str">
            <v>Norwich</v>
          </cell>
          <cell r="F257">
            <v>4</v>
          </cell>
          <cell r="G257">
            <v>62</v>
          </cell>
          <cell r="H257">
            <v>94</v>
          </cell>
          <cell r="I257">
            <v>7</v>
          </cell>
          <cell r="J257">
            <v>3</v>
          </cell>
          <cell r="K257">
            <v>1</v>
          </cell>
          <cell r="L257">
            <v>3</v>
          </cell>
          <cell r="M257">
            <v>0</v>
          </cell>
          <cell r="N257">
            <v>108</v>
          </cell>
          <cell r="P257">
            <v>1.7419354838709677</v>
          </cell>
          <cell r="Q257">
            <v>81</v>
          </cell>
          <cell r="R257">
            <v>80</v>
          </cell>
          <cell r="S257">
            <v>75</v>
          </cell>
          <cell r="T257">
            <v>344</v>
          </cell>
          <cell r="V257">
            <v>17</v>
          </cell>
          <cell r="W257">
            <v>2</v>
          </cell>
          <cell r="X257">
            <v>0</v>
          </cell>
          <cell r="Y257">
            <v>0</v>
          </cell>
          <cell r="Z257">
            <v>21</v>
          </cell>
          <cell r="AB257">
            <v>40</v>
          </cell>
          <cell r="AD257">
            <v>0.64516129032258063</v>
          </cell>
          <cell r="AF257">
            <v>21</v>
          </cell>
        </row>
        <row r="258">
          <cell r="C258" t="str">
            <v>E07000149</v>
          </cell>
          <cell r="D258" t="str">
            <v>South Norfolk</v>
          </cell>
          <cell r="F258">
            <v>4</v>
          </cell>
          <cell r="G258">
            <v>50</v>
          </cell>
          <cell r="H258">
            <v>40</v>
          </cell>
          <cell r="I258">
            <v>0</v>
          </cell>
          <cell r="J258">
            <v>0</v>
          </cell>
          <cell r="K258">
            <v>0</v>
          </cell>
          <cell r="L258">
            <v>0</v>
          </cell>
          <cell r="M258">
            <v>8</v>
          </cell>
          <cell r="N258">
            <v>48</v>
          </cell>
          <cell r="P258">
            <v>0.96</v>
          </cell>
          <cell r="Q258">
            <v>14</v>
          </cell>
          <cell r="R258">
            <v>6</v>
          </cell>
          <cell r="S258">
            <v>49</v>
          </cell>
          <cell r="T258">
            <v>117</v>
          </cell>
          <cell r="V258">
            <v>4</v>
          </cell>
          <cell r="W258">
            <v>0</v>
          </cell>
          <cell r="X258">
            <v>5</v>
          </cell>
          <cell r="Y258">
            <v>0</v>
          </cell>
          <cell r="Z258">
            <v>1</v>
          </cell>
          <cell r="AB258">
            <v>10</v>
          </cell>
          <cell r="AD258">
            <v>0.2</v>
          </cell>
          <cell r="AF258">
            <v>1</v>
          </cell>
        </row>
        <row r="260">
          <cell r="D260" t="str">
            <v>Suffolk</v>
          </cell>
        </row>
        <row r="261">
          <cell r="C261" t="str">
            <v>E07000200</v>
          </cell>
          <cell r="D261" t="str">
            <v>Babergh</v>
          </cell>
          <cell r="F261">
            <v>4</v>
          </cell>
          <cell r="G261">
            <v>37</v>
          </cell>
          <cell r="H261">
            <v>18</v>
          </cell>
          <cell r="I261">
            <v>0</v>
          </cell>
          <cell r="J261">
            <v>0</v>
          </cell>
          <cell r="K261">
            <v>0</v>
          </cell>
          <cell r="L261">
            <v>0</v>
          </cell>
          <cell r="M261">
            <v>28</v>
          </cell>
          <cell r="N261">
            <v>46</v>
          </cell>
          <cell r="P261">
            <v>1.2432432432432432</v>
          </cell>
          <cell r="Q261">
            <v>6</v>
          </cell>
          <cell r="R261">
            <v>5</v>
          </cell>
          <cell r="S261">
            <v>20</v>
          </cell>
          <cell r="T261">
            <v>77</v>
          </cell>
          <cell r="V261">
            <v>0</v>
          </cell>
          <cell r="W261">
            <v>0</v>
          </cell>
          <cell r="X261">
            <v>2</v>
          </cell>
          <cell r="Y261">
            <v>0</v>
          </cell>
          <cell r="Z261">
            <v>2</v>
          </cell>
          <cell r="AB261">
            <v>4</v>
          </cell>
          <cell r="AD261">
            <v>0.10810810810810811</v>
          </cell>
          <cell r="AF261">
            <v>0</v>
          </cell>
        </row>
        <row r="262">
          <cell r="C262" t="str">
            <v>E07000201</v>
          </cell>
          <cell r="D262" t="str">
            <v>Forest Heath</v>
          </cell>
          <cell r="F262">
            <v>4</v>
          </cell>
          <cell r="G262">
            <v>25</v>
          </cell>
          <cell r="H262">
            <v>54</v>
          </cell>
          <cell r="I262">
            <v>1</v>
          </cell>
          <cell r="J262">
            <v>0</v>
          </cell>
          <cell r="K262">
            <v>1</v>
          </cell>
          <cell r="L262">
            <v>0</v>
          </cell>
          <cell r="M262">
            <v>1</v>
          </cell>
          <cell r="N262">
            <v>57</v>
          </cell>
          <cell r="P262">
            <v>2.2799999999999998</v>
          </cell>
          <cell r="Q262">
            <v>4</v>
          </cell>
          <cell r="R262">
            <v>1</v>
          </cell>
          <cell r="S262">
            <v>20</v>
          </cell>
          <cell r="T262">
            <v>82</v>
          </cell>
          <cell r="V262">
            <v>0</v>
          </cell>
          <cell r="W262">
            <v>0</v>
          </cell>
          <cell r="X262">
            <v>8</v>
          </cell>
          <cell r="Y262">
            <v>0</v>
          </cell>
          <cell r="Z262">
            <v>0</v>
          </cell>
          <cell r="AB262">
            <v>8</v>
          </cell>
          <cell r="AD262">
            <v>0.32</v>
          </cell>
          <cell r="AF262">
            <v>0</v>
          </cell>
        </row>
        <row r="263">
          <cell r="C263" t="str">
            <v>E07000202</v>
          </cell>
          <cell r="D263" t="str">
            <v>Ipswich</v>
          </cell>
          <cell r="F263">
            <v>4</v>
          </cell>
          <cell r="G263">
            <v>55</v>
          </cell>
          <cell r="H263">
            <v>62</v>
          </cell>
          <cell r="I263">
            <v>10</v>
          </cell>
          <cell r="J263">
            <v>4</v>
          </cell>
          <cell r="K263">
            <v>3</v>
          </cell>
          <cell r="L263">
            <v>2</v>
          </cell>
          <cell r="M263">
            <v>19</v>
          </cell>
          <cell r="N263">
            <v>100</v>
          </cell>
          <cell r="P263">
            <v>1.8181818181818181</v>
          </cell>
          <cell r="Q263">
            <v>20</v>
          </cell>
          <cell r="R263">
            <v>9</v>
          </cell>
          <cell r="S263">
            <v>25</v>
          </cell>
          <cell r="T263">
            <v>154</v>
          </cell>
          <cell r="V263">
            <v>5</v>
          </cell>
          <cell r="W263">
            <v>18</v>
          </cell>
          <cell r="X263">
            <v>16</v>
          </cell>
          <cell r="Y263">
            <v>0</v>
          </cell>
          <cell r="Z263">
            <v>0</v>
          </cell>
          <cell r="AB263">
            <v>39</v>
          </cell>
          <cell r="AD263">
            <v>0.70909090909090911</v>
          </cell>
          <cell r="AF263">
            <v>0</v>
          </cell>
        </row>
        <row r="264">
          <cell r="C264" t="str">
            <v>E07000203</v>
          </cell>
          <cell r="D264" t="str">
            <v>Mid Suffolk</v>
          </cell>
          <cell r="F264">
            <v>4</v>
          </cell>
          <cell r="G264">
            <v>39</v>
          </cell>
          <cell r="H264">
            <v>52</v>
          </cell>
          <cell r="I264">
            <v>0</v>
          </cell>
          <cell r="J264">
            <v>0</v>
          </cell>
          <cell r="K264">
            <v>0</v>
          </cell>
          <cell r="L264">
            <v>0</v>
          </cell>
          <cell r="M264">
            <v>0</v>
          </cell>
          <cell r="N264">
            <v>52</v>
          </cell>
          <cell r="P264">
            <v>1.3333333333333333</v>
          </cell>
          <cell r="Q264">
            <v>3</v>
          </cell>
          <cell r="R264">
            <v>10</v>
          </cell>
          <cell r="S264">
            <v>25</v>
          </cell>
          <cell r="T264">
            <v>90</v>
          </cell>
          <cell r="V264">
            <v>0</v>
          </cell>
          <cell r="W264">
            <v>2</v>
          </cell>
          <cell r="X264">
            <v>0</v>
          </cell>
          <cell r="Y264">
            <v>0</v>
          </cell>
          <cell r="Z264">
            <v>0</v>
          </cell>
          <cell r="AB264">
            <v>2</v>
          </cell>
          <cell r="AD264">
            <v>5.128205128205128E-2</v>
          </cell>
          <cell r="AF264">
            <v>0</v>
          </cell>
        </row>
        <row r="265">
          <cell r="C265" t="str">
            <v>E07000204</v>
          </cell>
          <cell r="D265" t="str">
            <v>St. Edmundsbury</v>
          </cell>
          <cell r="F265">
            <v>4</v>
          </cell>
          <cell r="G265">
            <v>44</v>
          </cell>
          <cell r="H265">
            <v>44</v>
          </cell>
          <cell r="I265">
            <v>1</v>
          </cell>
          <cell r="J265">
            <v>0</v>
          </cell>
          <cell r="K265">
            <v>0</v>
          </cell>
          <cell r="L265">
            <v>0</v>
          </cell>
          <cell r="M265">
            <v>2</v>
          </cell>
          <cell r="N265">
            <v>47</v>
          </cell>
          <cell r="P265">
            <v>1.0681818181818181</v>
          </cell>
          <cell r="Q265">
            <v>13</v>
          </cell>
          <cell r="R265">
            <v>7</v>
          </cell>
          <cell r="S265">
            <v>3</v>
          </cell>
          <cell r="T265">
            <v>70</v>
          </cell>
          <cell r="V265">
            <v>0</v>
          </cell>
          <cell r="W265">
            <v>0</v>
          </cell>
          <cell r="X265">
            <v>11</v>
          </cell>
          <cell r="Y265">
            <v>0</v>
          </cell>
          <cell r="Z265">
            <v>2</v>
          </cell>
          <cell r="AB265">
            <v>13</v>
          </cell>
          <cell r="AD265">
            <v>0.29545454545454547</v>
          </cell>
          <cell r="AF265">
            <v>0</v>
          </cell>
        </row>
        <row r="266">
          <cell r="C266" t="str">
            <v>E07000205</v>
          </cell>
          <cell r="D266" t="str">
            <v>Suffolk Coastal</v>
          </cell>
          <cell r="F266">
            <v>4</v>
          </cell>
          <cell r="G266">
            <v>54</v>
          </cell>
          <cell r="H266">
            <v>2</v>
          </cell>
          <cell r="I266">
            <v>0</v>
          </cell>
          <cell r="J266">
            <v>0</v>
          </cell>
          <cell r="K266">
            <v>0</v>
          </cell>
          <cell r="L266">
            <v>0</v>
          </cell>
          <cell r="M266">
            <v>0</v>
          </cell>
          <cell r="N266">
            <v>2</v>
          </cell>
          <cell r="P266">
            <v>3.7037037037037035E-2</v>
          </cell>
          <cell r="Q266">
            <v>16</v>
          </cell>
          <cell r="R266">
            <v>1</v>
          </cell>
          <cell r="S266">
            <v>1</v>
          </cell>
          <cell r="T266">
            <v>20</v>
          </cell>
          <cell r="V266">
            <v>0</v>
          </cell>
          <cell r="W266">
            <v>0</v>
          </cell>
          <cell r="X266">
            <v>4</v>
          </cell>
          <cell r="Y266">
            <v>0</v>
          </cell>
          <cell r="Z266">
            <v>0</v>
          </cell>
          <cell r="AB266">
            <v>4</v>
          </cell>
          <cell r="AD266">
            <v>7.407407407407407E-2</v>
          </cell>
          <cell r="AF266">
            <v>0</v>
          </cell>
        </row>
        <row r="267">
          <cell r="C267" t="str">
            <v>E07000206</v>
          </cell>
          <cell r="D267" t="str">
            <v>Waveney</v>
          </cell>
          <cell r="F267">
            <v>4</v>
          </cell>
          <cell r="G267">
            <v>52</v>
          </cell>
          <cell r="H267">
            <v>63</v>
          </cell>
          <cell r="I267">
            <v>0</v>
          </cell>
          <cell r="J267">
            <v>1</v>
          </cell>
          <cell r="K267">
            <v>0</v>
          </cell>
          <cell r="L267">
            <v>0</v>
          </cell>
          <cell r="M267">
            <v>0</v>
          </cell>
          <cell r="N267">
            <v>64</v>
          </cell>
          <cell r="P267">
            <v>1.2307692307692308</v>
          </cell>
          <cell r="Q267">
            <v>48</v>
          </cell>
          <cell r="R267">
            <v>3</v>
          </cell>
          <cell r="S267">
            <v>5</v>
          </cell>
          <cell r="T267">
            <v>120</v>
          </cell>
          <cell r="V267">
            <v>0</v>
          </cell>
          <cell r="W267">
            <v>0</v>
          </cell>
          <cell r="X267">
            <v>1</v>
          </cell>
          <cell r="Y267">
            <v>1</v>
          </cell>
          <cell r="Z267">
            <v>20</v>
          </cell>
          <cell r="AB267">
            <v>22</v>
          </cell>
          <cell r="AD267">
            <v>0.42307692307692307</v>
          </cell>
          <cell r="AF267">
            <v>5</v>
          </cell>
        </row>
        <row r="271">
          <cell r="D271" t="str">
            <v>Inner London</v>
          </cell>
        </row>
        <row r="272">
          <cell r="C272" t="str">
            <v>E09000007</v>
          </cell>
          <cell r="D272" t="str">
            <v>Camden</v>
          </cell>
          <cell r="F272">
            <v>4</v>
          </cell>
          <cell r="G272">
            <v>103</v>
          </cell>
          <cell r="H272">
            <v>51</v>
          </cell>
          <cell r="I272">
            <v>58</v>
          </cell>
          <cell r="J272">
            <v>28</v>
          </cell>
          <cell r="K272">
            <v>3</v>
          </cell>
          <cell r="L272">
            <v>6</v>
          </cell>
          <cell r="M272">
            <v>3</v>
          </cell>
          <cell r="N272">
            <v>149</v>
          </cell>
          <cell r="P272">
            <v>1.4466019417475728</v>
          </cell>
          <cell r="Q272">
            <v>38</v>
          </cell>
          <cell r="R272">
            <v>25</v>
          </cell>
          <cell r="S272">
            <v>34</v>
          </cell>
          <cell r="T272">
            <v>246</v>
          </cell>
          <cell r="V272">
            <v>16</v>
          </cell>
          <cell r="W272">
            <v>88</v>
          </cell>
          <cell r="X272">
            <v>54</v>
          </cell>
          <cell r="Y272">
            <v>217</v>
          </cell>
          <cell r="Z272">
            <v>287</v>
          </cell>
          <cell r="AB272">
            <v>662</v>
          </cell>
          <cell r="AD272">
            <v>6.4271844660194173</v>
          </cell>
          <cell r="AF272">
            <v>74</v>
          </cell>
        </row>
        <row r="273">
          <cell r="C273" t="str">
            <v>E09000001</v>
          </cell>
          <cell r="D273" t="str">
            <v>City of London</v>
          </cell>
          <cell r="F273">
            <v>4</v>
          </cell>
          <cell r="G273">
            <v>7</v>
          </cell>
          <cell r="H273">
            <v>7</v>
          </cell>
          <cell r="I273">
            <v>4</v>
          </cell>
          <cell r="J273">
            <v>1</v>
          </cell>
          <cell r="K273">
            <v>0</v>
          </cell>
          <cell r="L273">
            <v>1</v>
          </cell>
          <cell r="M273">
            <v>5</v>
          </cell>
          <cell r="N273">
            <v>18</v>
          </cell>
          <cell r="P273">
            <v>2.5714285714285716</v>
          </cell>
          <cell r="Q273">
            <v>4</v>
          </cell>
          <cell r="R273">
            <v>2</v>
          </cell>
          <cell r="S273">
            <v>4</v>
          </cell>
          <cell r="T273">
            <v>28</v>
          </cell>
          <cell r="V273">
            <v>2</v>
          </cell>
          <cell r="W273">
            <v>0</v>
          </cell>
          <cell r="X273">
            <v>0</v>
          </cell>
          <cell r="Y273">
            <v>0</v>
          </cell>
          <cell r="Z273">
            <v>1</v>
          </cell>
          <cell r="AB273">
            <v>3</v>
          </cell>
          <cell r="AD273">
            <v>0.42857142857142855</v>
          </cell>
          <cell r="AF273">
            <v>0</v>
          </cell>
        </row>
        <row r="274">
          <cell r="C274" t="str">
            <v>E09000012</v>
          </cell>
          <cell r="D274" t="str">
            <v>Hackney</v>
          </cell>
          <cell r="F274">
            <v>4</v>
          </cell>
          <cell r="G274">
            <v>90</v>
          </cell>
          <cell r="H274">
            <v>346</v>
          </cell>
          <cell r="I274">
            <v>321</v>
          </cell>
          <cell r="J274">
            <v>39</v>
          </cell>
          <cell r="K274">
            <v>24</v>
          </cell>
          <cell r="L274">
            <v>58</v>
          </cell>
          <cell r="M274">
            <v>26</v>
          </cell>
          <cell r="N274">
            <v>814</v>
          </cell>
          <cell r="P274">
            <v>9.0444444444444443</v>
          </cell>
          <cell r="Q274">
            <v>112</v>
          </cell>
          <cell r="R274">
            <v>242</v>
          </cell>
          <cell r="S274">
            <v>310</v>
          </cell>
          <cell r="T274">
            <v>1478</v>
          </cell>
          <cell r="V274">
            <v>39</v>
          </cell>
          <cell r="W274">
            <v>424</v>
          </cell>
          <cell r="X274">
            <v>92</v>
          </cell>
          <cell r="Y274">
            <v>641</v>
          </cell>
          <cell r="Z274">
            <v>100</v>
          </cell>
          <cell r="AB274">
            <v>1296</v>
          </cell>
          <cell r="AD274">
            <v>14.4</v>
          </cell>
          <cell r="AF274">
            <v>0</v>
          </cell>
        </row>
        <row r="275">
          <cell r="C275" t="str">
            <v>E09000013</v>
          </cell>
          <cell r="D275" t="str">
            <v>Hammersmith and Fulham</v>
          </cell>
          <cell r="F275">
            <v>4</v>
          </cell>
          <cell r="G275">
            <v>76</v>
          </cell>
          <cell r="H275">
            <v>66</v>
          </cell>
          <cell r="I275">
            <v>62</v>
          </cell>
          <cell r="J275">
            <v>12</v>
          </cell>
          <cell r="K275">
            <v>10</v>
          </cell>
          <cell r="L275">
            <v>13</v>
          </cell>
          <cell r="M275">
            <v>0</v>
          </cell>
          <cell r="N275">
            <v>163</v>
          </cell>
          <cell r="P275">
            <v>2.1447368421052633</v>
          </cell>
          <cell r="Q275">
            <v>19</v>
          </cell>
          <cell r="R275">
            <v>41</v>
          </cell>
          <cell r="S275">
            <v>30</v>
          </cell>
          <cell r="T275">
            <v>253</v>
          </cell>
          <cell r="V275">
            <v>51</v>
          </cell>
          <cell r="W275">
            <v>6</v>
          </cell>
          <cell r="X275">
            <v>150</v>
          </cell>
          <cell r="Y275">
            <v>672</v>
          </cell>
          <cell r="Z275">
            <v>9</v>
          </cell>
          <cell r="AB275">
            <v>888</v>
          </cell>
          <cell r="AD275">
            <v>11.684210526315789</v>
          </cell>
          <cell r="AF275">
            <v>14</v>
          </cell>
        </row>
        <row r="276">
          <cell r="C276" t="str">
            <v>E09000014</v>
          </cell>
          <cell r="D276" t="str">
            <v>Haringey</v>
          </cell>
          <cell r="F276">
            <v>4</v>
          </cell>
          <cell r="G276">
            <v>98</v>
          </cell>
          <cell r="H276">
            <v>98</v>
          </cell>
          <cell r="I276">
            <v>204</v>
          </cell>
          <cell r="J276">
            <v>34</v>
          </cell>
          <cell r="K276">
            <v>29</v>
          </cell>
          <cell r="L276">
            <v>105</v>
          </cell>
          <cell r="M276">
            <v>24</v>
          </cell>
          <cell r="N276">
            <v>494</v>
          </cell>
          <cell r="P276">
            <v>5.0408163265306118</v>
          </cell>
          <cell r="Q276">
            <v>62</v>
          </cell>
          <cell r="R276">
            <v>67</v>
          </cell>
          <cell r="S276">
            <v>123</v>
          </cell>
          <cell r="T276">
            <v>746</v>
          </cell>
          <cell r="V276">
            <v>11</v>
          </cell>
          <cell r="W276">
            <v>151</v>
          </cell>
          <cell r="X276">
            <v>56</v>
          </cell>
          <cell r="Y276">
            <v>2274</v>
          </cell>
          <cell r="Z276">
            <v>802</v>
          </cell>
          <cell r="AB276">
            <v>3294</v>
          </cell>
          <cell r="AD276">
            <v>33.612244897959187</v>
          </cell>
          <cell r="AF276" t="str">
            <v>--</v>
          </cell>
        </row>
        <row r="277">
          <cell r="C277" t="str">
            <v>E09000019</v>
          </cell>
          <cell r="D277" t="str">
            <v>Islington</v>
          </cell>
          <cell r="F277">
            <v>4</v>
          </cell>
          <cell r="G277">
            <v>87</v>
          </cell>
          <cell r="H277">
            <v>151</v>
          </cell>
          <cell r="I277">
            <v>128</v>
          </cell>
          <cell r="J277">
            <v>18</v>
          </cell>
          <cell r="K277">
            <v>20</v>
          </cell>
          <cell r="L277">
            <v>13</v>
          </cell>
          <cell r="M277">
            <v>3</v>
          </cell>
          <cell r="N277">
            <v>333</v>
          </cell>
          <cell r="P277">
            <v>3.8275862068965516</v>
          </cell>
          <cell r="Q277">
            <v>12</v>
          </cell>
          <cell r="R277">
            <v>394</v>
          </cell>
          <cell r="S277">
            <v>460</v>
          </cell>
          <cell r="T277">
            <v>1199</v>
          </cell>
          <cell r="V277">
            <v>11</v>
          </cell>
          <cell r="W277">
            <v>75</v>
          </cell>
          <cell r="X277">
            <v>0</v>
          </cell>
          <cell r="Y277">
            <v>441</v>
          </cell>
          <cell r="Z277">
            <v>373</v>
          </cell>
          <cell r="AB277">
            <v>900</v>
          </cell>
          <cell r="AD277">
            <v>10.344827586206897</v>
          </cell>
          <cell r="AF277" t="str">
            <v>--</v>
          </cell>
        </row>
        <row r="278">
          <cell r="C278" t="str">
            <v>E09000020</v>
          </cell>
          <cell r="D278" t="str">
            <v>Kensington and Chelsea</v>
          </cell>
          <cell r="F278">
            <v>4</v>
          </cell>
          <cell r="G278">
            <v>85</v>
          </cell>
          <cell r="H278">
            <v>117</v>
          </cell>
          <cell r="I278">
            <v>99</v>
          </cell>
          <cell r="J278">
            <v>25</v>
          </cell>
          <cell r="K278">
            <v>36</v>
          </cell>
          <cell r="L278">
            <v>73</v>
          </cell>
          <cell r="M278">
            <v>10</v>
          </cell>
          <cell r="N278">
            <v>360</v>
          </cell>
          <cell r="P278">
            <v>4.2352941176470589</v>
          </cell>
          <cell r="Q278">
            <v>57</v>
          </cell>
          <cell r="R278">
            <v>445</v>
          </cell>
          <cell r="S278">
            <v>338</v>
          </cell>
          <cell r="T278">
            <v>1200</v>
          </cell>
          <cell r="V278">
            <v>116</v>
          </cell>
          <cell r="W278">
            <v>68</v>
          </cell>
          <cell r="X278">
            <v>0</v>
          </cell>
          <cell r="Y278">
            <v>978</v>
          </cell>
          <cell r="Z278">
            <v>0</v>
          </cell>
          <cell r="AB278">
            <v>1162</v>
          </cell>
          <cell r="AD278">
            <v>13.670588235294117</v>
          </cell>
          <cell r="AF278">
            <v>0</v>
          </cell>
        </row>
        <row r="279">
          <cell r="C279" t="str">
            <v>E09000022</v>
          </cell>
          <cell r="D279" t="str">
            <v>Lambeth</v>
          </cell>
          <cell r="F279">
            <v>4</v>
          </cell>
          <cell r="G279">
            <v>126</v>
          </cell>
          <cell r="H279">
            <v>163</v>
          </cell>
          <cell r="I279">
            <v>514</v>
          </cell>
          <cell r="J279">
            <v>18</v>
          </cell>
          <cell r="K279">
            <v>49</v>
          </cell>
          <cell r="L279">
            <v>27</v>
          </cell>
          <cell r="M279">
            <v>24</v>
          </cell>
          <cell r="N279">
            <v>795</v>
          </cell>
          <cell r="P279">
            <v>6.3095238095238093</v>
          </cell>
          <cell r="Q279">
            <v>57</v>
          </cell>
          <cell r="R279">
            <v>45</v>
          </cell>
          <cell r="S279">
            <v>162</v>
          </cell>
          <cell r="T279">
            <v>1059</v>
          </cell>
          <cell r="V279">
            <v>5</v>
          </cell>
          <cell r="W279">
            <v>206</v>
          </cell>
          <cell r="X279">
            <v>4</v>
          </cell>
          <cell r="Y279">
            <v>902</v>
          </cell>
          <cell r="Z279">
            <v>159</v>
          </cell>
          <cell r="AB279">
            <v>1276</v>
          </cell>
          <cell r="AD279">
            <v>10.126984126984127</v>
          </cell>
          <cell r="AF279">
            <v>269</v>
          </cell>
        </row>
        <row r="280">
          <cell r="C280" t="str">
            <v>E09000023</v>
          </cell>
          <cell r="D280" t="str">
            <v>Lewisham</v>
          </cell>
          <cell r="F280">
            <v>4</v>
          </cell>
          <cell r="G280">
            <v>115</v>
          </cell>
          <cell r="H280" t="str">
            <v>--</v>
          </cell>
          <cell r="I280" t="str">
            <v>--</v>
          </cell>
          <cell r="J280" t="str">
            <v>--</v>
          </cell>
          <cell r="K280" t="str">
            <v>--</v>
          </cell>
          <cell r="L280" t="str">
            <v>--</v>
          </cell>
          <cell r="M280" t="str">
            <v>--</v>
          </cell>
          <cell r="N280">
            <v>551</v>
          </cell>
          <cell r="P280">
            <v>4.7913043478260873</v>
          </cell>
          <cell r="Q280" t="str">
            <v>--</v>
          </cell>
          <cell r="R280" t="str">
            <v>--</v>
          </cell>
          <cell r="S280" t="str">
            <v>--</v>
          </cell>
          <cell r="T280" t="str">
            <v>--</v>
          </cell>
          <cell r="V280" t="str">
            <v>--</v>
          </cell>
          <cell r="W280" t="str">
            <v>--</v>
          </cell>
          <cell r="X280" t="str">
            <v>--</v>
          </cell>
          <cell r="Y280" t="str">
            <v>--</v>
          </cell>
          <cell r="Z280" t="str">
            <v>--</v>
          </cell>
          <cell r="AB280">
            <v>924</v>
          </cell>
          <cell r="AD280">
            <v>8.034782608695652</v>
          </cell>
          <cell r="AF280" t="str">
            <v>--</v>
          </cell>
        </row>
        <row r="281">
          <cell r="C281" t="str">
            <v>E09000025</v>
          </cell>
          <cell r="D281" t="str">
            <v>Newham</v>
          </cell>
          <cell r="F281">
            <v>4</v>
          </cell>
          <cell r="G281">
            <v>92</v>
          </cell>
          <cell r="H281">
            <v>25</v>
          </cell>
          <cell r="I281">
            <v>25</v>
          </cell>
          <cell r="J281">
            <v>26</v>
          </cell>
          <cell r="K281">
            <v>4</v>
          </cell>
          <cell r="L281">
            <v>2</v>
          </cell>
          <cell r="M281">
            <v>15</v>
          </cell>
          <cell r="N281">
            <v>97</v>
          </cell>
          <cell r="P281">
            <v>1.0543478260869565</v>
          </cell>
          <cell r="Q281">
            <v>64</v>
          </cell>
          <cell r="R281">
            <v>149</v>
          </cell>
          <cell r="S281">
            <v>273</v>
          </cell>
          <cell r="T281">
            <v>583</v>
          </cell>
          <cell r="V281">
            <v>20</v>
          </cell>
          <cell r="W281">
            <v>0</v>
          </cell>
          <cell r="X281">
            <v>97</v>
          </cell>
          <cell r="Y281">
            <v>1000</v>
          </cell>
          <cell r="Z281">
            <v>1593</v>
          </cell>
          <cell r="AB281">
            <v>2710</v>
          </cell>
          <cell r="AD281">
            <v>29.456521739130434</v>
          </cell>
          <cell r="AF281">
            <v>2</v>
          </cell>
        </row>
        <row r="282">
          <cell r="C282" t="str">
            <v>E09000028</v>
          </cell>
          <cell r="D282" t="str">
            <v>Southwark</v>
          </cell>
          <cell r="F282">
            <v>4</v>
          </cell>
          <cell r="G282">
            <v>124</v>
          </cell>
          <cell r="H282">
            <v>56</v>
          </cell>
          <cell r="I282">
            <v>184</v>
          </cell>
          <cell r="J282">
            <v>9</v>
          </cell>
          <cell r="K282">
            <v>0</v>
          </cell>
          <cell r="L282">
            <v>214</v>
          </cell>
          <cell r="M282">
            <v>47</v>
          </cell>
          <cell r="N282">
            <v>510</v>
          </cell>
          <cell r="P282">
            <v>4.112903225806452</v>
          </cell>
          <cell r="Q282">
            <v>122</v>
          </cell>
          <cell r="R282">
            <v>112</v>
          </cell>
          <cell r="S282">
            <v>145</v>
          </cell>
          <cell r="T282">
            <v>889</v>
          </cell>
          <cell r="V282">
            <v>36</v>
          </cell>
          <cell r="W282">
            <v>203</v>
          </cell>
          <cell r="X282">
            <v>187</v>
          </cell>
          <cell r="Y282">
            <v>312</v>
          </cell>
          <cell r="Z282">
            <v>14</v>
          </cell>
          <cell r="AB282">
            <v>752</v>
          </cell>
          <cell r="AD282">
            <v>6.064516129032258</v>
          </cell>
          <cell r="AF282">
            <v>311</v>
          </cell>
        </row>
        <row r="283">
          <cell r="C283" t="str">
            <v>E09000030</v>
          </cell>
          <cell r="D283" t="str">
            <v>Tower Hamlets</v>
          </cell>
          <cell r="F283">
            <v>4</v>
          </cell>
          <cell r="G283">
            <v>93</v>
          </cell>
          <cell r="H283">
            <v>132</v>
          </cell>
          <cell r="I283">
            <v>93</v>
          </cell>
          <cell r="J283">
            <v>285</v>
          </cell>
          <cell r="K283">
            <v>13</v>
          </cell>
          <cell r="L283">
            <v>14</v>
          </cell>
          <cell r="M283">
            <v>0</v>
          </cell>
          <cell r="N283">
            <v>537</v>
          </cell>
          <cell r="P283">
            <v>5.774193548387097</v>
          </cell>
          <cell r="Q283">
            <v>92</v>
          </cell>
          <cell r="R283">
            <v>19</v>
          </cell>
          <cell r="S283">
            <v>222</v>
          </cell>
          <cell r="T283">
            <v>870</v>
          </cell>
          <cell r="V283">
            <v>73</v>
          </cell>
          <cell r="W283">
            <v>0</v>
          </cell>
          <cell r="X283">
            <v>154</v>
          </cell>
          <cell r="Y283">
            <v>1562</v>
          </cell>
          <cell r="Z283">
            <v>0</v>
          </cell>
          <cell r="AB283">
            <v>1789</v>
          </cell>
          <cell r="AD283">
            <v>19.236559139784948</v>
          </cell>
          <cell r="AF283">
            <v>0</v>
          </cell>
        </row>
        <row r="284">
          <cell r="C284" t="str">
            <v>E09000032</v>
          </cell>
          <cell r="D284" t="str">
            <v>Wandsworth</v>
          </cell>
          <cell r="F284">
            <v>4</v>
          </cell>
          <cell r="G284">
            <v>126</v>
          </cell>
          <cell r="H284">
            <v>163</v>
          </cell>
          <cell r="I284">
            <v>204</v>
          </cell>
          <cell r="J284">
            <v>66</v>
          </cell>
          <cell r="K284">
            <v>35</v>
          </cell>
          <cell r="L284">
            <v>31</v>
          </cell>
          <cell r="M284">
            <v>10</v>
          </cell>
          <cell r="N284">
            <v>509</v>
          </cell>
          <cell r="P284">
            <v>4.0396825396825395</v>
          </cell>
          <cell r="Q284">
            <v>34</v>
          </cell>
          <cell r="R284">
            <v>129</v>
          </cell>
          <cell r="S284">
            <v>776</v>
          </cell>
          <cell r="T284">
            <v>1448</v>
          </cell>
          <cell r="V284">
            <v>81</v>
          </cell>
          <cell r="W284">
            <v>143</v>
          </cell>
          <cell r="X284">
            <v>158</v>
          </cell>
          <cell r="Y284">
            <v>42</v>
          </cell>
          <cell r="Z284">
            <v>1</v>
          </cell>
          <cell r="AB284">
            <v>425</v>
          </cell>
          <cell r="AD284">
            <v>3.373015873015873</v>
          </cell>
          <cell r="AF284">
            <v>18</v>
          </cell>
        </row>
        <row r="285">
          <cell r="C285" t="str">
            <v>E09000033</v>
          </cell>
          <cell r="D285" t="str">
            <v>Westminster</v>
          </cell>
          <cell r="F285">
            <v>4</v>
          </cell>
          <cell r="G285">
            <v>120</v>
          </cell>
          <cell r="H285">
            <v>143</v>
          </cell>
          <cell r="I285">
            <v>99</v>
          </cell>
          <cell r="J285">
            <v>45</v>
          </cell>
          <cell r="K285">
            <v>16</v>
          </cell>
          <cell r="L285">
            <v>123</v>
          </cell>
          <cell r="M285">
            <v>37</v>
          </cell>
          <cell r="N285">
            <v>463</v>
          </cell>
          <cell r="P285">
            <v>3.8583333333333334</v>
          </cell>
          <cell r="Q285">
            <v>146</v>
          </cell>
          <cell r="R285">
            <v>140</v>
          </cell>
          <cell r="S285">
            <v>289</v>
          </cell>
          <cell r="T285">
            <v>1038</v>
          </cell>
          <cell r="V285">
            <v>188</v>
          </cell>
          <cell r="W285">
            <v>0</v>
          </cell>
          <cell r="X285">
            <v>14</v>
          </cell>
          <cell r="Y285">
            <v>1360</v>
          </cell>
          <cell r="Z285">
            <v>163</v>
          </cell>
          <cell r="AB285">
            <v>1725</v>
          </cell>
          <cell r="AD285">
            <v>14.375</v>
          </cell>
          <cell r="AF285">
            <v>109</v>
          </cell>
        </row>
        <row r="287">
          <cell r="D287" t="str">
            <v>Outer London</v>
          </cell>
        </row>
        <row r="288">
          <cell r="C288" t="str">
            <v>E09000002</v>
          </cell>
          <cell r="D288" t="str">
            <v>Barking and Dagenham</v>
          </cell>
          <cell r="F288">
            <v>4</v>
          </cell>
          <cell r="G288">
            <v>68</v>
          </cell>
          <cell r="H288">
            <v>133</v>
          </cell>
          <cell r="I288">
            <v>59</v>
          </cell>
          <cell r="J288">
            <v>19</v>
          </cell>
          <cell r="K288">
            <v>2</v>
          </cell>
          <cell r="L288">
            <v>5</v>
          </cell>
          <cell r="M288">
            <v>3</v>
          </cell>
          <cell r="N288">
            <v>221</v>
          </cell>
          <cell r="P288">
            <v>3.25</v>
          </cell>
          <cell r="Q288">
            <v>25</v>
          </cell>
          <cell r="R288">
            <v>197</v>
          </cell>
          <cell r="S288">
            <v>269</v>
          </cell>
          <cell r="T288">
            <v>712</v>
          </cell>
          <cell r="V288">
            <v>52</v>
          </cell>
          <cell r="W288">
            <v>21</v>
          </cell>
          <cell r="X288">
            <v>8</v>
          </cell>
          <cell r="Y288">
            <v>620</v>
          </cell>
          <cell r="Z288">
            <v>3</v>
          </cell>
          <cell r="AB288">
            <v>704</v>
          </cell>
          <cell r="AD288">
            <v>10.352941176470589</v>
          </cell>
          <cell r="AF288">
            <v>0</v>
          </cell>
        </row>
        <row r="289">
          <cell r="C289" t="str">
            <v>E09000003</v>
          </cell>
          <cell r="D289" t="str">
            <v>Barnet</v>
          </cell>
          <cell r="F289">
            <v>4</v>
          </cell>
          <cell r="G289">
            <v>137</v>
          </cell>
          <cell r="H289">
            <v>95</v>
          </cell>
          <cell r="I289">
            <v>59</v>
          </cell>
          <cell r="J289">
            <v>24</v>
          </cell>
          <cell r="K289">
            <v>10</v>
          </cell>
          <cell r="L289">
            <v>53</v>
          </cell>
          <cell r="M289">
            <v>10</v>
          </cell>
          <cell r="N289">
            <v>251</v>
          </cell>
          <cell r="P289">
            <v>1.832116788321168</v>
          </cell>
          <cell r="Q289">
            <v>13</v>
          </cell>
          <cell r="R289">
            <v>76</v>
          </cell>
          <cell r="S289">
            <v>224</v>
          </cell>
          <cell r="T289">
            <v>564</v>
          </cell>
          <cell r="V289">
            <v>0</v>
          </cell>
          <cell r="W289">
            <v>5</v>
          </cell>
          <cell r="X289">
            <v>1046</v>
          </cell>
          <cell r="Y289">
            <v>884</v>
          </cell>
          <cell r="Z289">
            <v>204</v>
          </cell>
          <cell r="AB289">
            <v>2139</v>
          </cell>
          <cell r="AD289">
            <v>15.613138686131387</v>
          </cell>
          <cell r="AF289">
            <v>54</v>
          </cell>
        </row>
        <row r="290">
          <cell r="C290" t="str">
            <v>E09000004</v>
          </cell>
          <cell r="D290" t="str">
            <v>Bexley</v>
          </cell>
          <cell r="F290">
            <v>4</v>
          </cell>
          <cell r="G290">
            <v>93</v>
          </cell>
          <cell r="H290">
            <v>155</v>
          </cell>
          <cell r="I290">
            <v>31</v>
          </cell>
          <cell r="J290">
            <v>3</v>
          </cell>
          <cell r="K290">
            <v>3</v>
          </cell>
          <cell r="L290">
            <v>10</v>
          </cell>
          <cell r="M290">
            <v>2</v>
          </cell>
          <cell r="N290">
            <v>204</v>
          </cell>
          <cell r="P290">
            <v>2.193548387096774</v>
          </cell>
          <cell r="Q290">
            <v>37</v>
          </cell>
          <cell r="R290">
            <v>56</v>
          </cell>
          <cell r="S290">
            <v>222</v>
          </cell>
          <cell r="T290">
            <v>519</v>
          </cell>
          <cell r="V290">
            <v>19</v>
          </cell>
          <cell r="W290">
            <v>1</v>
          </cell>
          <cell r="X290">
            <v>0</v>
          </cell>
          <cell r="Y290">
            <v>117</v>
          </cell>
          <cell r="Z290">
            <v>80</v>
          </cell>
          <cell r="AB290">
            <v>217</v>
          </cell>
          <cell r="AD290">
            <v>2.3333333333333335</v>
          </cell>
          <cell r="AF290">
            <v>0</v>
          </cell>
        </row>
        <row r="291">
          <cell r="C291" t="str">
            <v>E09000005</v>
          </cell>
          <cell r="D291" t="str">
            <v>Brent</v>
          </cell>
          <cell r="F291">
            <v>4</v>
          </cell>
          <cell r="G291">
            <v>98</v>
          </cell>
          <cell r="H291">
            <v>26</v>
          </cell>
          <cell r="I291">
            <v>60</v>
          </cell>
          <cell r="J291">
            <v>25</v>
          </cell>
          <cell r="K291">
            <v>2</v>
          </cell>
          <cell r="L291">
            <v>7</v>
          </cell>
          <cell r="M291">
            <v>214</v>
          </cell>
          <cell r="N291">
            <v>334</v>
          </cell>
          <cell r="P291">
            <v>3.4081632653061225</v>
          </cell>
          <cell r="Q291">
            <v>39</v>
          </cell>
          <cell r="R291">
            <v>137</v>
          </cell>
          <cell r="S291">
            <v>416</v>
          </cell>
          <cell r="T291">
            <v>926</v>
          </cell>
          <cell r="V291">
            <v>85</v>
          </cell>
          <cell r="W291">
            <v>50</v>
          </cell>
          <cell r="X291">
            <v>0</v>
          </cell>
          <cell r="Y291">
            <v>2711</v>
          </cell>
          <cell r="Z291">
            <v>173</v>
          </cell>
          <cell r="AB291">
            <v>3019</v>
          </cell>
          <cell r="AD291">
            <v>30.806122448979593</v>
          </cell>
          <cell r="AF291">
            <v>10</v>
          </cell>
        </row>
        <row r="292">
          <cell r="C292" t="str">
            <v>E09000006</v>
          </cell>
          <cell r="D292" t="str">
            <v>Bromley</v>
          </cell>
          <cell r="F292">
            <v>4</v>
          </cell>
          <cell r="G292">
            <v>133</v>
          </cell>
          <cell r="H292">
            <v>298</v>
          </cell>
          <cell r="I292">
            <v>54</v>
          </cell>
          <cell r="J292">
            <v>5</v>
          </cell>
          <cell r="K292">
            <v>10</v>
          </cell>
          <cell r="L292">
            <v>23</v>
          </cell>
          <cell r="M292">
            <v>36</v>
          </cell>
          <cell r="N292">
            <v>426</v>
          </cell>
          <cell r="P292">
            <v>3.2030075187969924</v>
          </cell>
          <cell r="Q292">
            <v>29</v>
          </cell>
          <cell r="R292">
            <v>108</v>
          </cell>
          <cell r="S292">
            <v>183</v>
          </cell>
          <cell r="T292">
            <v>746</v>
          </cell>
          <cell r="V292">
            <v>31</v>
          </cell>
          <cell r="W292">
            <v>2</v>
          </cell>
          <cell r="X292">
            <v>128</v>
          </cell>
          <cell r="Y292">
            <v>170</v>
          </cell>
          <cell r="Z292">
            <v>98</v>
          </cell>
          <cell r="AB292">
            <v>429</v>
          </cell>
          <cell r="AD292">
            <v>3.225563909774436</v>
          </cell>
          <cell r="AF292">
            <v>265</v>
          </cell>
        </row>
        <row r="293">
          <cell r="C293" t="str">
            <v>E09000008</v>
          </cell>
          <cell r="D293" t="str">
            <v>Croydon</v>
          </cell>
          <cell r="F293">
            <v>4</v>
          </cell>
          <cell r="G293">
            <v>146</v>
          </cell>
          <cell r="H293">
            <v>180</v>
          </cell>
          <cell r="I293">
            <v>235</v>
          </cell>
          <cell r="J293">
            <v>31</v>
          </cell>
          <cell r="K293">
            <v>40</v>
          </cell>
          <cell r="L293">
            <v>20</v>
          </cell>
          <cell r="M293">
            <v>69</v>
          </cell>
          <cell r="N293">
            <v>575</v>
          </cell>
          <cell r="P293">
            <v>3.9383561643835616</v>
          </cell>
          <cell r="Q293">
            <v>94</v>
          </cell>
          <cell r="R293">
            <v>321</v>
          </cell>
          <cell r="S293">
            <v>1186</v>
          </cell>
          <cell r="T293">
            <v>2176</v>
          </cell>
          <cell r="V293">
            <v>147</v>
          </cell>
          <cell r="W293">
            <v>9</v>
          </cell>
          <cell r="X293">
            <v>541</v>
          </cell>
          <cell r="Y293">
            <v>443</v>
          </cell>
          <cell r="Z293">
            <v>338</v>
          </cell>
          <cell r="AB293">
            <v>1478</v>
          </cell>
          <cell r="AD293">
            <v>10.123287671232877</v>
          </cell>
          <cell r="AF293">
            <v>0</v>
          </cell>
        </row>
        <row r="294">
          <cell r="C294" t="str">
            <v>E09000009</v>
          </cell>
          <cell r="D294" t="str">
            <v>Ealing</v>
          </cell>
          <cell r="F294">
            <v>4</v>
          </cell>
          <cell r="G294">
            <v>124</v>
          </cell>
          <cell r="H294">
            <v>57</v>
          </cell>
          <cell r="I294">
            <v>103</v>
          </cell>
          <cell r="J294">
            <v>56</v>
          </cell>
          <cell r="K294">
            <v>20</v>
          </cell>
          <cell r="L294">
            <v>12</v>
          </cell>
          <cell r="M294">
            <v>10</v>
          </cell>
          <cell r="N294">
            <v>258</v>
          </cell>
          <cell r="P294">
            <v>2.0806451612903225</v>
          </cell>
          <cell r="Q294">
            <v>97</v>
          </cell>
          <cell r="R294">
            <v>134</v>
          </cell>
          <cell r="S294">
            <v>197</v>
          </cell>
          <cell r="T294">
            <v>686</v>
          </cell>
          <cell r="V294">
            <v>22</v>
          </cell>
          <cell r="W294">
            <v>121</v>
          </cell>
          <cell r="X294">
            <v>0</v>
          </cell>
          <cell r="Y294">
            <v>911</v>
          </cell>
          <cell r="Z294">
            <v>18</v>
          </cell>
          <cell r="AB294">
            <v>1072</v>
          </cell>
          <cell r="AD294">
            <v>8.6451612903225801</v>
          </cell>
          <cell r="AF294">
            <v>71</v>
          </cell>
        </row>
        <row r="295">
          <cell r="C295" t="str">
            <v>E09000010</v>
          </cell>
          <cell r="D295" t="str">
            <v>Enfield</v>
          </cell>
          <cell r="F295">
            <v>4</v>
          </cell>
          <cell r="G295">
            <v>117</v>
          </cell>
          <cell r="H295">
            <v>95</v>
          </cell>
          <cell r="I295">
            <v>82</v>
          </cell>
          <cell r="J295">
            <v>7</v>
          </cell>
          <cell r="K295">
            <v>9</v>
          </cell>
          <cell r="L295">
            <v>4</v>
          </cell>
          <cell r="M295">
            <v>2</v>
          </cell>
          <cell r="N295">
            <v>199</v>
          </cell>
          <cell r="P295">
            <v>1.7008547008547008</v>
          </cell>
          <cell r="Q295">
            <v>47</v>
          </cell>
          <cell r="R295">
            <v>118</v>
          </cell>
          <cell r="S295">
            <v>126</v>
          </cell>
          <cell r="T295">
            <v>490</v>
          </cell>
          <cell r="V295">
            <v>3</v>
          </cell>
          <cell r="W295">
            <v>0</v>
          </cell>
          <cell r="X295">
            <v>82</v>
          </cell>
          <cell r="Y295">
            <v>1821</v>
          </cell>
          <cell r="Z295">
            <v>198</v>
          </cell>
          <cell r="AB295">
            <v>2104</v>
          </cell>
          <cell r="AD295">
            <v>17.982905982905983</v>
          </cell>
          <cell r="AF295">
            <v>0</v>
          </cell>
        </row>
        <row r="296">
          <cell r="C296" t="str">
            <v>E09000011</v>
          </cell>
          <cell r="D296" t="str">
            <v>Greenwich</v>
          </cell>
          <cell r="F296">
            <v>4</v>
          </cell>
          <cell r="G296">
            <v>97</v>
          </cell>
          <cell r="H296">
            <v>76</v>
          </cell>
          <cell r="I296">
            <v>64</v>
          </cell>
          <cell r="J296">
            <v>5</v>
          </cell>
          <cell r="K296">
            <v>6</v>
          </cell>
          <cell r="L296">
            <v>6</v>
          </cell>
          <cell r="M296">
            <v>1</v>
          </cell>
          <cell r="N296">
            <v>158</v>
          </cell>
          <cell r="P296">
            <v>1.6288659793814433</v>
          </cell>
          <cell r="Q296">
            <v>28</v>
          </cell>
          <cell r="R296">
            <v>146</v>
          </cell>
          <cell r="S296">
            <v>51</v>
          </cell>
          <cell r="T296">
            <v>383</v>
          </cell>
          <cell r="V296">
            <v>17</v>
          </cell>
          <cell r="W296">
            <v>2</v>
          </cell>
          <cell r="X296">
            <v>38</v>
          </cell>
          <cell r="Y296">
            <v>78</v>
          </cell>
          <cell r="Z296">
            <v>39</v>
          </cell>
          <cell r="AB296">
            <v>174</v>
          </cell>
          <cell r="AD296">
            <v>1.7938144329896908</v>
          </cell>
          <cell r="AF296">
            <v>18</v>
          </cell>
        </row>
        <row r="297">
          <cell r="C297" t="str">
            <v>E09000015</v>
          </cell>
          <cell r="D297" t="str">
            <v>Harrow</v>
          </cell>
          <cell r="F297">
            <v>4</v>
          </cell>
          <cell r="G297">
            <v>86</v>
          </cell>
          <cell r="H297">
            <v>11</v>
          </cell>
          <cell r="I297">
            <v>13</v>
          </cell>
          <cell r="J297">
            <v>8</v>
          </cell>
          <cell r="K297">
            <v>1</v>
          </cell>
          <cell r="L297">
            <v>0</v>
          </cell>
          <cell r="M297">
            <v>12</v>
          </cell>
          <cell r="N297">
            <v>45</v>
          </cell>
          <cell r="P297">
            <v>0.52325581395348841</v>
          </cell>
          <cell r="Q297">
            <v>16</v>
          </cell>
          <cell r="R297">
            <v>43</v>
          </cell>
          <cell r="S297">
            <v>225</v>
          </cell>
          <cell r="T297">
            <v>329</v>
          </cell>
          <cell r="V297">
            <v>23</v>
          </cell>
          <cell r="W297">
            <v>31</v>
          </cell>
          <cell r="X297">
            <v>15</v>
          </cell>
          <cell r="Y297">
            <v>371</v>
          </cell>
          <cell r="Z297">
            <v>2</v>
          </cell>
          <cell r="AB297">
            <v>442</v>
          </cell>
          <cell r="AD297">
            <v>5.1395348837209305</v>
          </cell>
          <cell r="AF297">
            <v>2</v>
          </cell>
        </row>
        <row r="298">
          <cell r="C298" t="str">
            <v>E09000016</v>
          </cell>
          <cell r="D298" t="str">
            <v>Havering</v>
          </cell>
          <cell r="F298">
            <v>4</v>
          </cell>
          <cell r="G298">
            <v>96</v>
          </cell>
          <cell r="H298">
            <v>93</v>
          </cell>
          <cell r="I298">
            <v>19</v>
          </cell>
          <cell r="J298">
            <v>3</v>
          </cell>
          <cell r="K298">
            <v>6</v>
          </cell>
          <cell r="L298">
            <v>0</v>
          </cell>
          <cell r="M298">
            <v>16</v>
          </cell>
          <cell r="N298">
            <v>137</v>
          </cell>
          <cell r="P298">
            <v>1.4270833333333333</v>
          </cell>
          <cell r="Q298">
            <v>83</v>
          </cell>
          <cell r="R298">
            <v>476</v>
          </cell>
          <cell r="S298">
            <v>824</v>
          </cell>
          <cell r="T298">
            <v>1520</v>
          </cell>
          <cell r="V298">
            <v>0</v>
          </cell>
          <cell r="W298">
            <v>71</v>
          </cell>
          <cell r="X298">
            <v>0</v>
          </cell>
          <cell r="Y298">
            <v>371</v>
          </cell>
          <cell r="Z298">
            <v>0</v>
          </cell>
          <cell r="AB298">
            <v>442</v>
          </cell>
          <cell r="AD298">
            <v>4.604166666666667</v>
          </cell>
          <cell r="AF298" t="str">
            <v>--</v>
          </cell>
        </row>
        <row r="299">
          <cell r="C299" t="str">
            <v>E09000017</v>
          </cell>
          <cell r="D299" t="str">
            <v>Hillingdon</v>
          </cell>
          <cell r="F299">
            <v>4</v>
          </cell>
          <cell r="G299">
            <v>102</v>
          </cell>
          <cell r="H299">
            <v>70</v>
          </cell>
          <cell r="I299">
            <v>40</v>
          </cell>
          <cell r="J299">
            <v>27</v>
          </cell>
          <cell r="K299">
            <v>6</v>
          </cell>
          <cell r="L299">
            <v>11</v>
          </cell>
          <cell r="M299">
            <v>7</v>
          </cell>
          <cell r="N299">
            <v>161</v>
          </cell>
          <cell r="P299">
            <v>1.5784313725490196</v>
          </cell>
          <cell r="Q299">
            <v>57</v>
          </cell>
          <cell r="R299">
            <v>15</v>
          </cell>
          <cell r="S299">
            <v>141</v>
          </cell>
          <cell r="T299">
            <v>374</v>
          </cell>
          <cell r="V299">
            <v>35</v>
          </cell>
          <cell r="W299">
            <v>0</v>
          </cell>
          <cell r="X299">
            <v>29</v>
          </cell>
          <cell r="Y299">
            <v>825</v>
          </cell>
          <cell r="Z299">
            <v>53</v>
          </cell>
          <cell r="AB299">
            <v>942</v>
          </cell>
          <cell r="AD299">
            <v>9.235294117647058</v>
          </cell>
          <cell r="AF299">
            <v>21</v>
          </cell>
        </row>
        <row r="300">
          <cell r="C300" t="str">
            <v>E09000018</v>
          </cell>
          <cell r="D300" t="str">
            <v>Hounslow</v>
          </cell>
          <cell r="F300">
            <v>4</v>
          </cell>
          <cell r="G300">
            <v>92</v>
          </cell>
          <cell r="H300">
            <v>68</v>
          </cell>
          <cell r="I300">
            <v>54</v>
          </cell>
          <cell r="J300">
            <v>42</v>
          </cell>
          <cell r="K300">
            <v>4</v>
          </cell>
          <cell r="L300">
            <v>23</v>
          </cell>
          <cell r="M300">
            <v>9</v>
          </cell>
          <cell r="N300">
            <v>200</v>
          </cell>
          <cell r="P300">
            <v>2.1739130434782608</v>
          </cell>
          <cell r="Q300">
            <v>23</v>
          </cell>
          <cell r="R300">
            <v>26</v>
          </cell>
          <cell r="S300">
            <v>119</v>
          </cell>
          <cell r="T300">
            <v>368</v>
          </cell>
          <cell r="V300">
            <v>68</v>
          </cell>
          <cell r="W300">
            <v>50</v>
          </cell>
          <cell r="X300">
            <v>6</v>
          </cell>
          <cell r="Y300">
            <v>473</v>
          </cell>
          <cell r="Z300">
            <v>23</v>
          </cell>
          <cell r="AB300">
            <v>620</v>
          </cell>
          <cell r="AD300">
            <v>6.7391304347826084</v>
          </cell>
          <cell r="AF300">
            <v>1</v>
          </cell>
        </row>
        <row r="301">
          <cell r="C301" t="str">
            <v>E09000021</v>
          </cell>
          <cell r="D301" t="str">
            <v>Kingston upon Thames</v>
          </cell>
          <cell r="F301">
            <v>4</v>
          </cell>
          <cell r="G301">
            <v>68</v>
          </cell>
          <cell r="H301">
            <v>84</v>
          </cell>
          <cell r="I301">
            <v>5</v>
          </cell>
          <cell r="J301">
            <v>23</v>
          </cell>
          <cell r="K301">
            <v>5</v>
          </cell>
          <cell r="L301">
            <v>6</v>
          </cell>
          <cell r="M301">
            <v>14</v>
          </cell>
          <cell r="N301">
            <v>137</v>
          </cell>
          <cell r="P301">
            <v>2.0147058823529411</v>
          </cell>
          <cell r="Q301">
            <v>11</v>
          </cell>
          <cell r="R301">
            <v>81</v>
          </cell>
          <cell r="S301">
            <v>174</v>
          </cell>
          <cell r="T301">
            <v>403</v>
          </cell>
          <cell r="V301">
            <v>6</v>
          </cell>
          <cell r="W301">
            <v>65</v>
          </cell>
          <cell r="X301">
            <v>35</v>
          </cell>
          <cell r="Y301">
            <v>351</v>
          </cell>
          <cell r="Z301">
            <v>55</v>
          </cell>
          <cell r="AB301">
            <v>512</v>
          </cell>
          <cell r="AD301">
            <v>7.5294117647058822</v>
          </cell>
          <cell r="AF301">
            <v>8</v>
          </cell>
        </row>
        <row r="302">
          <cell r="C302" t="str">
            <v>E09000024</v>
          </cell>
          <cell r="D302" t="str">
            <v>Merton</v>
          </cell>
          <cell r="F302">
            <v>4</v>
          </cell>
          <cell r="G302">
            <v>87</v>
          </cell>
          <cell r="H302">
            <v>40</v>
          </cell>
          <cell r="I302">
            <v>24</v>
          </cell>
          <cell r="J302">
            <v>7</v>
          </cell>
          <cell r="K302">
            <v>6</v>
          </cell>
          <cell r="L302">
            <v>3</v>
          </cell>
          <cell r="M302">
            <v>9</v>
          </cell>
          <cell r="N302">
            <v>89</v>
          </cell>
          <cell r="P302">
            <v>1.0229885057471264</v>
          </cell>
          <cell r="Q302">
            <v>17</v>
          </cell>
          <cell r="R302">
            <v>29</v>
          </cell>
          <cell r="S302">
            <v>39</v>
          </cell>
          <cell r="T302">
            <v>174</v>
          </cell>
          <cell r="V302">
            <v>0</v>
          </cell>
          <cell r="W302">
            <v>21</v>
          </cell>
          <cell r="X302">
            <v>3</v>
          </cell>
          <cell r="Y302">
            <v>0</v>
          </cell>
          <cell r="Z302">
            <v>52</v>
          </cell>
          <cell r="AB302">
            <v>76</v>
          </cell>
          <cell r="AD302">
            <v>0.87356321839080464</v>
          </cell>
          <cell r="AF302">
            <v>0</v>
          </cell>
        </row>
        <row r="303">
          <cell r="C303" t="str">
            <v>E09000026</v>
          </cell>
          <cell r="D303" t="str">
            <v>Redbridge</v>
          </cell>
          <cell r="F303">
            <v>4</v>
          </cell>
          <cell r="G303">
            <v>101</v>
          </cell>
          <cell r="H303">
            <v>23</v>
          </cell>
          <cell r="I303" t="str">
            <v>--</v>
          </cell>
          <cell r="J303" t="str">
            <v>--</v>
          </cell>
          <cell r="K303" t="str">
            <v>--</v>
          </cell>
          <cell r="L303" t="str">
            <v>--</v>
          </cell>
          <cell r="M303" t="str">
            <v>--</v>
          </cell>
          <cell r="N303">
            <v>371</v>
          </cell>
          <cell r="P303">
            <v>3.6732673267326734</v>
          </cell>
          <cell r="Q303">
            <v>134</v>
          </cell>
          <cell r="R303">
            <v>151</v>
          </cell>
          <cell r="S303">
            <v>331</v>
          </cell>
          <cell r="T303">
            <v>987</v>
          </cell>
          <cell r="V303">
            <v>66</v>
          </cell>
          <cell r="W303">
            <v>0</v>
          </cell>
          <cell r="X303">
            <v>0</v>
          </cell>
          <cell r="Y303">
            <v>1646</v>
          </cell>
          <cell r="Z303">
            <v>372</v>
          </cell>
          <cell r="AB303">
            <v>2084</v>
          </cell>
          <cell r="AD303">
            <v>20.633663366336634</v>
          </cell>
          <cell r="AF303">
            <v>0</v>
          </cell>
        </row>
        <row r="304">
          <cell r="C304" t="str">
            <v>E09000027</v>
          </cell>
          <cell r="D304" t="str">
            <v>Richmond upon Thames</v>
          </cell>
          <cell r="F304">
            <v>4</v>
          </cell>
          <cell r="G304">
            <v>83</v>
          </cell>
          <cell r="H304">
            <v>90</v>
          </cell>
          <cell r="I304">
            <v>16</v>
          </cell>
          <cell r="J304">
            <v>15</v>
          </cell>
          <cell r="K304">
            <v>8</v>
          </cell>
          <cell r="L304">
            <v>0</v>
          </cell>
          <cell r="M304">
            <v>31</v>
          </cell>
          <cell r="N304">
            <v>160</v>
          </cell>
          <cell r="P304">
            <v>1.927710843373494</v>
          </cell>
          <cell r="Q304">
            <v>16</v>
          </cell>
          <cell r="R304">
            <v>44</v>
          </cell>
          <cell r="S304">
            <v>59</v>
          </cell>
          <cell r="T304">
            <v>279</v>
          </cell>
          <cell r="V304">
            <v>24</v>
          </cell>
          <cell r="W304">
            <v>49</v>
          </cell>
          <cell r="X304">
            <v>6</v>
          </cell>
          <cell r="Y304">
            <v>117</v>
          </cell>
          <cell r="Z304">
            <v>43</v>
          </cell>
          <cell r="AB304">
            <v>239</v>
          </cell>
          <cell r="AD304">
            <v>2.8795180722891565</v>
          </cell>
          <cell r="AF304">
            <v>12</v>
          </cell>
        </row>
        <row r="305">
          <cell r="C305" t="str">
            <v>E09000029</v>
          </cell>
          <cell r="D305" t="str">
            <v>Sutton</v>
          </cell>
          <cell r="F305">
            <v>4</v>
          </cell>
          <cell r="G305">
            <v>82</v>
          </cell>
          <cell r="H305">
            <v>102</v>
          </cell>
          <cell r="I305">
            <v>21</v>
          </cell>
          <cell r="J305">
            <v>13</v>
          </cell>
          <cell r="K305">
            <v>7</v>
          </cell>
          <cell r="L305">
            <v>6</v>
          </cell>
          <cell r="M305">
            <v>1</v>
          </cell>
          <cell r="N305">
            <v>150</v>
          </cell>
          <cell r="P305">
            <v>1.8292682926829269</v>
          </cell>
          <cell r="Q305">
            <v>43</v>
          </cell>
          <cell r="R305">
            <v>31</v>
          </cell>
          <cell r="S305">
            <v>88</v>
          </cell>
          <cell r="T305">
            <v>312</v>
          </cell>
          <cell r="V305">
            <v>29</v>
          </cell>
          <cell r="W305">
            <v>10</v>
          </cell>
          <cell r="X305">
            <v>86</v>
          </cell>
          <cell r="Y305">
            <v>95</v>
          </cell>
          <cell r="Z305">
            <v>31</v>
          </cell>
          <cell r="AB305">
            <v>251</v>
          </cell>
          <cell r="AD305">
            <v>3.0609756097560976</v>
          </cell>
          <cell r="AF305">
            <v>0</v>
          </cell>
        </row>
        <row r="306">
          <cell r="C306" t="str">
            <v>E09000031</v>
          </cell>
          <cell r="D306" t="str">
            <v>Waltham Forest</v>
          </cell>
          <cell r="F306">
            <v>4</v>
          </cell>
          <cell r="G306">
            <v>91</v>
          </cell>
          <cell r="H306">
            <v>93</v>
          </cell>
          <cell r="I306">
            <v>108</v>
          </cell>
          <cell r="J306">
            <v>44</v>
          </cell>
          <cell r="K306">
            <v>16</v>
          </cell>
          <cell r="L306">
            <v>25</v>
          </cell>
          <cell r="M306">
            <v>25</v>
          </cell>
          <cell r="N306">
            <v>311</v>
          </cell>
          <cell r="P306">
            <v>3.4175824175824174</v>
          </cell>
          <cell r="Q306">
            <v>78</v>
          </cell>
          <cell r="R306">
            <v>394</v>
          </cell>
          <cell r="S306">
            <v>725</v>
          </cell>
          <cell r="T306">
            <v>1508</v>
          </cell>
          <cell r="V306">
            <v>23</v>
          </cell>
          <cell r="W306">
            <v>37</v>
          </cell>
          <cell r="X306">
            <v>79</v>
          </cell>
          <cell r="Y306">
            <v>639</v>
          </cell>
          <cell r="Z306">
            <v>323</v>
          </cell>
          <cell r="AB306">
            <v>1101</v>
          </cell>
          <cell r="AD306">
            <v>12.098901098901099</v>
          </cell>
          <cell r="AF306">
            <v>16</v>
          </cell>
        </row>
        <row r="308">
          <cell r="D308" t="str">
            <v>SOUTH EAST</v>
          </cell>
          <cell r="G308">
            <v>3480</v>
          </cell>
          <cell r="H308">
            <v>3760</v>
          </cell>
          <cell r="I308">
            <v>240</v>
          </cell>
          <cell r="J308">
            <v>130</v>
          </cell>
          <cell r="K308">
            <v>100</v>
          </cell>
          <cell r="L308">
            <v>70</v>
          </cell>
          <cell r="M308">
            <v>230</v>
          </cell>
          <cell r="N308">
            <v>4520</v>
          </cell>
          <cell r="P308">
            <v>1.2988505747126438</v>
          </cell>
          <cell r="Q308">
            <v>1190</v>
          </cell>
          <cell r="R308">
            <v>1220</v>
          </cell>
          <cell r="S308">
            <v>2420</v>
          </cell>
          <cell r="T308">
            <v>9350</v>
          </cell>
          <cell r="V308">
            <v>400</v>
          </cell>
          <cell r="W308">
            <v>420</v>
          </cell>
          <cell r="X308">
            <v>1110</v>
          </cell>
          <cell r="Y308">
            <v>1230</v>
          </cell>
          <cell r="Z308">
            <v>500</v>
          </cell>
          <cell r="AB308">
            <v>3660</v>
          </cell>
          <cell r="AD308">
            <v>1.0517241379310345</v>
          </cell>
          <cell r="AF308">
            <v>170</v>
          </cell>
        </row>
        <row r="310">
          <cell r="C310" t="str">
            <v>E06000036</v>
          </cell>
          <cell r="D310" t="str">
            <v>Bracknell Forest UA</v>
          </cell>
          <cell r="F310">
            <v>4</v>
          </cell>
          <cell r="G310">
            <v>47</v>
          </cell>
          <cell r="H310">
            <v>25</v>
          </cell>
          <cell r="I310">
            <v>3</v>
          </cell>
          <cell r="J310">
            <v>1</v>
          </cell>
          <cell r="K310">
            <v>0</v>
          </cell>
          <cell r="L310">
            <v>0</v>
          </cell>
          <cell r="M310">
            <v>0</v>
          </cell>
          <cell r="N310">
            <v>29</v>
          </cell>
          <cell r="P310">
            <v>0.61702127659574468</v>
          </cell>
          <cell r="Q310">
            <v>9</v>
          </cell>
          <cell r="R310">
            <v>3</v>
          </cell>
          <cell r="S310">
            <v>10</v>
          </cell>
          <cell r="T310">
            <v>51</v>
          </cell>
          <cell r="V310">
            <v>2</v>
          </cell>
          <cell r="W310">
            <v>0</v>
          </cell>
          <cell r="X310">
            <v>9</v>
          </cell>
          <cell r="Y310">
            <v>8</v>
          </cell>
          <cell r="Z310">
            <v>0</v>
          </cell>
          <cell r="AB310">
            <v>19</v>
          </cell>
          <cell r="AD310">
            <v>0.40425531914893614</v>
          </cell>
          <cell r="AF310">
            <v>6</v>
          </cell>
        </row>
        <row r="311">
          <cell r="C311" t="str">
            <v>E06000043</v>
          </cell>
          <cell r="D311" t="str">
            <v>Brighton and Hove UA</v>
          </cell>
          <cell r="F311">
            <v>4</v>
          </cell>
          <cell r="G311">
            <v>115</v>
          </cell>
          <cell r="H311">
            <v>314</v>
          </cell>
          <cell r="I311">
            <v>48</v>
          </cell>
          <cell r="J311">
            <v>24</v>
          </cell>
          <cell r="K311">
            <v>19</v>
          </cell>
          <cell r="L311">
            <v>8</v>
          </cell>
          <cell r="M311">
            <v>13</v>
          </cell>
          <cell r="N311">
            <v>426</v>
          </cell>
          <cell r="P311">
            <v>3.7043478260869565</v>
          </cell>
          <cell r="Q311">
            <v>142</v>
          </cell>
          <cell r="R311">
            <v>79</v>
          </cell>
          <cell r="S311">
            <v>165</v>
          </cell>
          <cell r="T311">
            <v>812</v>
          </cell>
          <cell r="V311">
            <v>80</v>
          </cell>
          <cell r="W311">
            <v>0</v>
          </cell>
          <cell r="X311">
            <v>55</v>
          </cell>
          <cell r="Y311">
            <v>244</v>
          </cell>
          <cell r="Z311">
            <v>123</v>
          </cell>
          <cell r="AB311">
            <v>502</v>
          </cell>
          <cell r="AD311">
            <v>4.3652173913043475</v>
          </cell>
          <cell r="AF311">
            <v>6</v>
          </cell>
        </row>
        <row r="312">
          <cell r="C312" t="str">
            <v>E06000046</v>
          </cell>
          <cell r="D312" t="str">
            <v>Isle of Wight UA</v>
          </cell>
          <cell r="F312">
            <v>4</v>
          </cell>
          <cell r="G312">
            <v>62</v>
          </cell>
          <cell r="H312">
            <v>75</v>
          </cell>
          <cell r="I312">
            <v>0</v>
          </cell>
          <cell r="J312">
            <v>0</v>
          </cell>
          <cell r="K312">
            <v>2</v>
          </cell>
          <cell r="L312">
            <v>2</v>
          </cell>
          <cell r="M312">
            <v>1</v>
          </cell>
          <cell r="N312">
            <v>80</v>
          </cell>
          <cell r="P312">
            <v>1.2903225806451613</v>
          </cell>
          <cell r="Q312">
            <v>20</v>
          </cell>
          <cell r="R312">
            <v>10</v>
          </cell>
          <cell r="S312">
            <v>52</v>
          </cell>
          <cell r="T312">
            <v>162</v>
          </cell>
          <cell r="V312">
            <v>7</v>
          </cell>
          <cell r="W312">
            <v>0</v>
          </cell>
          <cell r="X312">
            <v>25</v>
          </cell>
          <cell r="Y312">
            <v>118</v>
          </cell>
          <cell r="Z312">
            <v>0</v>
          </cell>
          <cell r="AB312">
            <v>150</v>
          </cell>
          <cell r="AD312">
            <v>2.4193548387096775</v>
          </cell>
          <cell r="AF312">
            <v>3</v>
          </cell>
        </row>
        <row r="313">
          <cell r="C313" t="str">
            <v>E06000035</v>
          </cell>
          <cell r="D313" t="str">
            <v>Medway UA</v>
          </cell>
          <cell r="F313">
            <v>4</v>
          </cell>
          <cell r="G313">
            <v>104</v>
          </cell>
          <cell r="H313">
            <v>136</v>
          </cell>
          <cell r="I313">
            <v>3</v>
          </cell>
          <cell r="J313">
            <v>3</v>
          </cell>
          <cell r="K313">
            <v>2</v>
          </cell>
          <cell r="L313">
            <v>0</v>
          </cell>
          <cell r="M313">
            <v>2</v>
          </cell>
          <cell r="N313">
            <v>146</v>
          </cell>
          <cell r="P313">
            <v>1.4038461538461537</v>
          </cell>
          <cell r="Q313">
            <v>27</v>
          </cell>
          <cell r="R313">
            <v>14</v>
          </cell>
          <cell r="S313">
            <v>118</v>
          </cell>
          <cell r="T313">
            <v>305</v>
          </cell>
          <cell r="V313">
            <v>4</v>
          </cell>
          <cell r="W313">
            <v>0</v>
          </cell>
          <cell r="X313">
            <v>20</v>
          </cell>
          <cell r="Y313">
            <v>0</v>
          </cell>
          <cell r="Z313">
            <v>78</v>
          </cell>
          <cell r="AB313">
            <v>102</v>
          </cell>
          <cell r="AD313">
            <v>0.98076923076923073</v>
          </cell>
          <cell r="AF313">
            <v>3</v>
          </cell>
        </row>
        <row r="314">
          <cell r="C314" t="str">
            <v>E06000042</v>
          </cell>
          <cell r="D314" t="str">
            <v>Milton Keynes UA</v>
          </cell>
          <cell r="F314">
            <v>4</v>
          </cell>
          <cell r="G314">
            <v>96</v>
          </cell>
          <cell r="H314">
            <v>127</v>
          </cell>
          <cell r="I314">
            <v>30</v>
          </cell>
          <cell r="J314">
            <v>4</v>
          </cell>
          <cell r="K314">
            <v>3</v>
          </cell>
          <cell r="L314">
            <v>4</v>
          </cell>
          <cell r="M314">
            <v>12</v>
          </cell>
          <cell r="N314">
            <v>180</v>
          </cell>
          <cell r="P314">
            <v>1.875</v>
          </cell>
          <cell r="Q314">
            <v>19</v>
          </cell>
          <cell r="R314">
            <v>9</v>
          </cell>
          <cell r="S314">
            <v>90</v>
          </cell>
          <cell r="T314">
            <v>298</v>
          </cell>
          <cell r="V314">
            <v>33</v>
          </cell>
          <cell r="W314">
            <v>29</v>
          </cell>
          <cell r="X314">
            <v>80</v>
          </cell>
          <cell r="Y314">
            <v>0</v>
          </cell>
          <cell r="Z314">
            <v>1</v>
          </cell>
          <cell r="AB314">
            <v>143</v>
          </cell>
          <cell r="AD314">
            <v>1.4895833333333333</v>
          </cell>
          <cell r="AF314">
            <v>0</v>
          </cell>
        </row>
        <row r="315">
          <cell r="C315" t="str">
            <v>E06000044</v>
          </cell>
          <cell r="D315" t="str">
            <v>Portsmouth UA</v>
          </cell>
          <cell r="F315">
            <v>4</v>
          </cell>
          <cell r="G315">
            <v>83</v>
          </cell>
          <cell r="H315">
            <v>331</v>
          </cell>
          <cell r="I315">
            <v>26</v>
          </cell>
          <cell r="J315">
            <v>7</v>
          </cell>
          <cell r="K315">
            <v>3</v>
          </cell>
          <cell r="L315">
            <v>21</v>
          </cell>
          <cell r="M315">
            <v>9</v>
          </cell>
          <cell r="N315">
            <v>397</v>
          </cell>
          <cell r="P315">
            <v>4.7831325301204819</v>
          </cell>
          <cell r="Q315">
            <v>80</v>
          </cell>
          <cell r="R315">
            <v>39</v>
          </cell>
          <cell r="S315">
            <v>38</v>
          </cell>
          <cell r="T315">
            <v>554</v>
          </cell>
          <cell r="V315">
            <v>7</v>
          </cell>
          <cell r="W315">
            <v>0</v>
          </cell>
          <cell r="X315">
            <v>0</v>
          </cell>
          <cell r="Y315">
            <v>35</v>
          </cell>
          <cell r="Z315">
            <v>23</v>
          </cell>
          <cell r="AB315">
            <v>65</v>
          </cell>
          <cell r="AD315">
            <v>0.7831325301204819</v>
          </cell>
          <cell r="AF315">
            <v>20</v>
          </cell>
        </row>
        <row r="316">
          <cell r="C316" t="str">
            <v>E06000038</v>
          </cell>
          <cell r="D316" t="str">
            <v>Reading UA</v>
          </cell>
          <cell r="F316">
            <v>4</v>
          </cell>
          <cell r="G316">
            <v>60</v>
          </cell>
          <cell r="H316">
            <v>21</v>
          </cell>
          <cell r="I316">
            <v>8</v>
          </cell>
          <cell r="J316">
            <v>2</v>
          </cell>
          <cell r="K316">
            <v>5</v>
          </cell>
          <cell r="L316">
            <v>1</v>
          </cell>
          <cell r="M316">
            <v>2</v>
          </cell>
          <cell r="N316">
            <v>39</v>
          </cell>
          <cell r="P316">
            <v>0.65</v>
          </cell>
          <cell r="Q316">
            <v>22</v>
          </cell>
          <cell r="R316">
            <v>20</v>
          </cell>
          <cell r="S316">
            <v>45</v>
          </cell>
          <cell r="T316">
            <v>126</v>
          </cell>
          <cell r="V316">
            <v>7</v>
          </cell>
          <cell r="W316">
            <v>35</v>
          </cell>
          <cell r="X316">
            <v>0</v>
          </cell>
          <cell r="Y316">
            <v>15</v>
          </cell>
          <cell r="Z316">
            <v>0</v>
          </cell>
          <cell r="AB316">
            <v>57</v>
          </cell>
          <cell r="AD316">
            <v>0.95</v>
          </cell>
          <cell r="AF316">
            <v>0</v>
          </cell>
        </row>
        <row r="317">
          <cell r="C317" t="str">
            <v>E06000039</v>
          </cell>
          <cell r="D317" t="str">
            <v>Slough UA</v>
          </cell>
          <cell r="F317">
            <v>4</v>
          </cell>
          <cell r="G317">
            <v>48</v>
          </cell>
          <cell r="H317">
            <v>39</v>
          </cell>
          <cell r="I317">
            <v>3</v>
          </cell>
          <cell r="J317">
            <v>13</v>
          </cell>
          <cell r="K317">
            <v>9</v>
          </cell>
          <cell r="L317">
            <v>0</v>
          </cell>
          <cell r="M317">
            <v>0</v>
          </cell>
          <cell r="N317">
            <v>64</v>
          </cell>
          <cell r="P317">
            <v>1.3333333333333333</v>
          </cell>
          <cell r="Q317">
            <v>56</v>
          </cell>
          <cell r="R317">
            <v>52</v>
          </cell>
          <cell r="S317">
            <v>160</v>
          </cell>
          <cell r="T317">
            <v>332</v>
          </cell>
          <cell r="V317">
            <v>0</v>
          </cell>
          <cell r="W317">
            <v>0</v>
          </cell>
          <cell r="X317">
            <v>41</v>
          </cell>
          <cell r="Y317">
            <v>43</v>
          </cell>
          <cell r="Z317">
            <v>0</v>
          </cell>
          <cell r="AB317">
            <v>84</v>
          </cell>
          <cell r="AD317">
            <v>1.75</v>
          </cell>
          <cell r="AF317">
            <v>0</v>
          </cell>
        </row>
        <row r="318">
          <cell r="C318" t="str">
            <v>E06000045</v>
          </cell>
          <cell r="D318" t="str">
            <v>Southampton UA</v>
          </cell>
          <cell r="F318">
            <v>4</v>
          </cell>
          <cell r="G318">
            <v>98</v>
          </cell>
          <cell r="H318">
            <v>153</v>
          </cell>
          <cell r="I318">
            <v>10</v>
          </cell>
          <cell r="J318">
            <v>6</v>
          </cell>
          <cell r="K318">
            <v>2</v>
          </cell>
          <cell r="L318">
            <v>1</v>
          </cell>
          <cell r="M318">
            <v>0</v>
          </cell>
          <cell r="N318">
            <v>172</v>
          </cell>
          <cell r="P318">
            <v>1.7551020408163265</v>
          </cell>
          <cell r="Q318">
            <v>27</v>
          </cell>
          <cell r="R318">
            <v>2</v>
          </cell>
          <cell r="S318">
            <v>12</v>
          </cell>
          <cell r="T318">
            <v>213</v>
          </cell>
          <cell r="V318">
            <v>0</v>
          </cell>
          <cell r="W318">
            <v>0</v>
          </cell>
          <cell r="X318">
            <v>75</v>
          </cell>
          <cell r="Y318">
            <v>14</v>
          </cell>
          <cell r="Z318">
            <v>47</v>
          </cell>
          <cell r="AB318">
            <v>136</v>
          </cell>
          <cell r="AD318">
            <v>1.3877551020408163</v>
          </cell>
          <cell r="AF318">
            <v>0</v>
          </cell>
        </row>
        <row r="319">
          <cell r="C319" t="str">
            <v>E06000037</v>
          </cell>
          <cell r="D319" t="str">
            <v>West Berkshire UA</v>
          </cell>
          <cell r="F319">
            <v>4</v>
          </cell>
          <cell r="G319">
            <v>61</v>
          </cell>
          <cell r="H319">
            <v>15</v>
          </cell>
          <cell r="I319">
            <v>0</v>
          </cell>
          <cell r="J319">
            <v>0</v>
          </cell>
          <cell r="K319">
            <v>0</v>
          </cell>
          <cell r="L319">
            <v>0</v>
          </cell>
          <cell r="M319">
            <v>2</v>
          </cell>
          <cell r="N319">
            <v>17</v>
          </cell>
          <cell r="P319">
            <v>0.27868852459016391</v>
          </cell>
          <cell r="Q319">
            <v>9</v>
          </cell>
          <cell r="R319">
            <v>7</v>
          </cell>
          <cell r="S319">
            <v>9</v>
          </cell>
          <cell r="T319">
            <v>42</v>
          </cell>
          <cell r="V319">
            <v>4</v>
          </cell>
          <cell r="W319">
            <v>1</v>
          </cell>
          <cell r="X319">
            <v>17</v>
          </cell>
          <cell r="Y319">
            <v>0</v>
          </cell>
          <cell r="Z319">
            <v>2</v>
          </cell>
          <cell r="AB319">
            <v>24</v>
          </cell>
          <cell r="AD319">
            <v>0.39344262295081966</v>
          </cell>
          <cell r="AF319">
            <v>0</v>
          </cell>
        </row>
        <row r="320">
          <cell r="C320" t="str">
            <v>E06000040</v>
          </cell>
          <cell r="D320" t="str">
            <v>Windsor and Maidenhead UA</v>
          </cell>
          <cell r="F320">
            <v>4</v>
          </cell>
          <cell r="G320">
            <v>57</v>
          </cell>
          <cell r="H320">
            <v>19</v>
          </cell>
          <cell r="I320">
            <v>1</v>
          </cell>
          <cell r="J320">
            <v>2</v>
          </cell>
          <cell r="K320">
            <v>0</v>
          </cell>
          <cell r="L320">
            <v>0</v>
          </cell>
          <cell r="M320">
            <v>1</v>
          </cell>
          <cell r="N320">
            <v>23</v>
          </cell>
          <cell r="P320">
            <v>0.40350877192982454</v>
          </cell>
          <cell r="Q320">
            <v>1</v>
          </cell>
          <cell r="R320">
            <v>0</v>
          </cell>
          <cell r="S320">
            <v>0</v>
          </cell>
          <cell r="T320">
            <v>24</v>
          </cell>
          <cell r="V320">
            <v>2</v>
          </cell>
          <cell r="W320">
            <v>0</v>
          </cell>
          <cell r="X320">
            <v>0</v>
          </cell>
          <cell r="Y320">
            <v>0</v>
          </cell>
          <cell r="Z320">
            <v>18</v>
          </cell>
          <cell r="AB320">
            <v>20</v>
          </cell>
          <cell r="AD320">
            <v>0.35087719298245612</v>
          </cell>
          <cell r="AF320">
            <v>0</v>
          </cell>
        </row>
        <row r="321">
          <cell r="C321" t="str">
            <v>E06000041</v>
          </cell>
          <cell r="D321" t="str">
            <v>Wokingham UA</v>
          </cell>
          <cell r="F321">
            <v>4</v>
          </cell>
          <cell r="G321">
            <v>62</v>
          </cell>
          <cell r="H321">
            <v>6</v>
          </cell>
          <cell r="I321">
            <v>1</v>
          </cell>
          <cell r="J321">
            <v>0</v>
          </cell>
          <cell r="K321">
            <v>0</v>
          </cell>
          <cell r="L321">
            <v>1</v>
          </cell>
          <cell r="M321">
            <v>0</v>
          </cell>
          <cell r="N321">
            <v>8</v>
          </cell>
          <cell r="P321">
            <v>0.12903225806451613</v>
          </cell>
          <cell r="Q321">
            <v>22</v>
          </cell>
          <cell r="R321">
            <v>8</v>
          </cell>
          <cell r="S321">
            <v>9</v>
          </cell>
          <cell r="T321">
            <v>47</v>
          </cell>
          <cell r="V321">
            <v>3</v>
          </cell>
          <cell r="W321">
            <v>2</v>
          </cell>
          <cell r="X321">
            <v>3</v>
          </cell>
          <cell r="Y321">
            <v>0</v>
          </cell>
          <cell r="Z321">
            <v>6</v>
          </cell>
          <cell r="AB321">
            <v>14</v>
          </cell>
          <cell r="AD321">
            <v>0.22580645161290322</v>
          </cell>
          <cell r="AF321">
            <v>2</v>
          </cell>
        </row>
        <row r="323">
          <cell r="D323" t="str">
            <v xml:space="preserve">Buckinghamshire </v>
          </cell>
        </row>
        <row r="324">
          <cell r="C324" t="str">
            <v>E07000004</v>
          </cell>
          <cell r="D324" t="str">
            <v>Aylesbury Vale</v>
          </cell>
          <cell r="F324">
            <v>4</v>
          </cell>
          <cell r="G324">
            <v>69</v>
          </cell>
          <cell r="H324">
            <v>89</v>
          </cell>
          <cell r="I324">
            <v>3</v>
          </cell>
          <cell r="J324">
            <v>10</v>
          </cell>
          <cell r="K324">
            <v>2</v>
          </cell>
          <cell r="L324">
            <v>1</v>
          </cell>
          <cell r="M324">
            <v>7</v>
          </cell>
          <cell r="N324">
            <v>112</v>
          </cell>
          <cell r="P324">
            <v>1.6231884057971016</v>
          </cell>
          <cell r="Q324">
            <v>8</v>
          </cell>
          <cell r="R324">
            <v>27</v>
          </cell>
          <cell r="S324">
            <v>22</v>
          </cell>
          <cell r="T324">
            <v>169</v>
          </cell>
          <cell r="V324">
            <v>0</v>
          </cell>
          <cell r="W324">
            <v>0</v>
          </cell>
          <cell r="X324">
            <v>12</v>
          </cell>
          <cell r="Y324">
            <v>0</v>
          </cell>
          <cell r="Z324">
            <v>0</v>
          </cell>
          <cell r="AB324">
            <v>12</v>
          </cell>
          <cell r="AD324">
            <v>0.17391304347826086</v>
          </cell>
          <cell r="AF324">
            <v>0</v>
          </cell>
        </row>
        <row r="325">
          <cell r="C325" t="str">
            <v>E07000005</v>
          </cell>
          <cell r="D325" t="str">
            <v>Chiltern</v>
          </cell>
          <cell r="F325">
            <v>4</v>
          </cell>
          <cell r="G325">
            <v>36</v>
          </cell>
          <cell r="H325">
            <v>19</v>
          </cell>
          <cell r="I325">
            <v>0</v>
          </cell>
          <cell r="J325">
            <v>2</v>
          </cell>
          <cell r="K325">
            <v>1</v>
          </cell>
          <cell r="L325">
            <v>1</v>
          </cell>
          <cell r="M325">
            <v>0</v>
          </cell>
          <cell r="N325">
            <v>23</v>
          </cell>
          <cell r="P325">
            <v>0.63888888888888884</v>
          </cell>
          <cell r="Q325">
            <v>5</v>
          </cell>
          <cell r="R325">
            <v>1</v>
          </cell>
          <cell r="S325">
            <v>14</v>
          </cell>
          <cell r="T325">
            <v>43</v>
          </cell>
          <cell r="V325">
            <v>0</v>
          </cell>
          <cell r="W325">
            <v>3</v>
          </cell>
          <cell r="X325">
            <v>15</v>
          </cell>
          <cell r="Y325">
            <v>0</v>
          </cell>
          <cell r="Z325">
            <v>0</v>
          </cell>
          <cell r="AB325">
            <v>18</v>
          </cell>
          <cell r="AD325">
            <v>0.5</v>
          </cell>
          <cell r="AF325">
            <v>0</v>
          </cell>
        </row>
        <row r="326">
          <cell r="C326" t="str">
            <v>E07000006</v>
          </cell>
          <cell r="D326" t="str">
            <v>South Bucks</v>
          </cell>
          <cell r="F326">
            <v>4</v>
          </cell>
          <cell r="G326">
            <v>26</v>
          </cell>
          <cell r="H326">
            <v>15</v>
          </cell>
          <cell r="I326">
            <v>0</v>
          </cell>
          <cell r="J326">
            <v>0</v>
          </cell>
          <cell r="K326">
            <v>0</v>
          </cell>
          <cell r="L326">
            <v>0</v>
          </cell>
          <cell r="M326">
            <v>0</v>
          </cell>
          <cell r="N326">
            <v>15</v>
          </cell>
          <cell r="P326">
            <v>0.57692307692307687</v>
          </cell>
          <cell r="Q326">
            <v>1</v>
          </cell>
          <cell r="R326">
            <v>2</v>
          </cell>
          <cell r="S326">
            <v>11</v>
          </cell>
          <cell r="T326">
            <v>29</v>
          </cell>
          <cell r="V326">
            <v>0</v>
          </cell>
          <cell r="W326">
            <v>0</v>
          </cell>
          <cell r="X326">
            <v>9</v>
          </cell>
          <cell r="Y326">
            <v>0</v>
          </cell>
          <cell r="Z326">
            <v>0</v>
          </cell>
          <cell r="AB326">
            <v>9</v>
          </cell>
          <cell r="AD326">
            <v>0.34615384615384615</v>
          </cell>
          <cell r="AF326">
            <v>0</v>
          </cell>
        </row>
        <row r="327">
          <cell r="C327" t="str">
            <v>E07000007</v>
          </cell>
          <cell r="D327" t="str">
            <v>Wycombe</v>
          </cell>
          <cell r="F327">
            <v>4</v>
          </cell>
          <cell r="G327">
            <v>65</v>
          </cell>
          <cell r="H327">
            <v>55</v>
          </cell>
          <cell r="I327">
            <v>8</v>
          </cell>
          <cell r="J327">
            <v>9</v>
          </cell>
          <cell r="K327">
            <v>2</v>
          </cell>
          <cell r="L327">
            <v>0</v>
          </cell>
          <cell r="M327">
            <v>5</v>
          </cell>
          <cell r="N327">
            <v>79</v>
          </cell>
          <cell r="P327">
            <v>1.2153846153846153</v>
          </cell>
          <cell r="Q327">
            <v>32</v>
          </cell>
          <cell r="R327">
            <v>41</v>
          </cell>
          <cell r="S327">
            <v>11</v>
          </cell>
          <cell r="T327">
            <v>163</v>
          </cell>
          <cell r="V327">
            <v>0</v>
          </cell>
          <cell r="W327">
            <v>19</v>
          </cell>
          <cell r="X327">
            <v>39</v>
          </cell>
          <cell r="Y327">
            <v>3</v>
          </cell>
          <cell r="Z327">
            <v>0</v>
          </cell>
          <cell r="AB327">
            <v>61</v>
          </cell>
          <cell r="AD327">
            <v>0.93846153846153846</v>
          </cell>
          <cell r="AF327">
            <v>0</v>
          </cell>
        </row>
        <row r="329">
          <cell r="D329" t="str">
            <v xml:space="preserve">East Sussex </v>
          </cell>
        </row>
        <row r="330">
          <cell r="C330" t="str">
            <v>E07000061</v>
          </cell>
          <cell r="D330" t="str">
            <v>Eastbourne</v>
          </cell>
          <cell r="F330">
            <v>4</v>
          </cell>
          <cell r="G330">
            <v>44</v>
          </cell>
          <cell r="H330">
            <v>12</v>
          </cell>
          <cell r="I330">
            <v>0</v>
          </cell>
          <cell r="J330">
            <v>0</v>
          </cell>
          <cell r="K330">
            <v>0</v>
          </cell>
          <cell r="L330">
            <v>0</v>
          </cell>
          <cell r="M330">
            <v>0</v>
          </cell>
          <cell r="N330">
            <v>12</v>
          </cell>
          <cell r="P330">
            <v>0.27272727272727271</v>
          </cell>
          <cell r="Q330">
            <v>41</v>
          </cell>
          <cell r="R330">
            <v>20</v>
          </cell>
          <cell r="S330">
            <v>24</v>
          </cell>
          <cell r="T330">
            <v>97</v>
          </cell>
          <cell r="V330">
            <v>3</v>
          </cell>
          <cell r="W330">
            <v>7</v>
          </cell>
          <cell r="X330">
            <v>0</v>
          </cell>
          <cell r="Y330">
            <v>6</v>
          </cell>
          <cell r="Z330">
            <v>10</v>
          </cell>
          <cell r="AB330">
            <v>26</v>
          </cell>
          <cell r="AD330">
            <v>0.59090909090909094</v>
          </cell>
          <cell r="AF330">
            <v>0</v>
          </cell>
        </row>
        <row r="331">
          <cell r="C331" t="str">
            <v>E07000062</v>
          </cell>
          <cell r="D331" t="str">
            <v>Hastings</v>
          </cell>
          <cell r="F331">
            <v>4</v>
          </cell>
          <cell r="G331">
            <v>39</v>
          </cell>
          <cell r="H331">
            <v>34</v>
          </cell>
          <cell r="I331">
            <v>4</v>
          </cell>
          <cell r="J331">
            <v>1</v>
          </cell>
          <cell r="K331">
            <v>1</v>
          </cell>
          <cell r="L331">
            <v>2</v>
          </cell>
          <cell r="M331">
            <v>3</v>
          </cell>
          <cell r="N331">
            <v>45</v>
          </cell>
          <cell r="P331">
            <v>1.1538461538461537</v>
          </cell>
          <cell r="Q331">
            <v>20</v>
          </cell>
          <cell r="R331">
            <v>11</v>
          </cell>
          <cell r="S331">
            <v>42</v>
          </cell>
          <cell r="T331">
            <v>118</v>
          </cell>
          <cell r="V331">
            <v>1</v>
          </cell>
          <cell r="W331">
            <v>0</v>
          </cell>
          <cell r="X331">
            <v>1</v>
          </cell>
          <cell r="Y331">
            <v>2</v>
          </cell>
          <cell r="Z331">
            <v>9</v>
          </cell>
          <cell r="AB331">
            <v>13</v>
          </cell>
          <cell r="AD331">
            <v>0.33333333333333331</v>
          </cell>
          <cell r="AF331">
            <v>4</v>
          </cell>
        </row>
        <row r="332">
          <cell r="C332" t="str">
            <v>E07000063</v>
          </cell>
          <cell r="D332" t="str">
            <v>Lewes</v>
          </cell>
          <cell r="F332">
            <v>4</v>
          </cell>
          <cell r="G332">
            <v>42</v>
          </cell>
          <cell r="H332">
            <v>46</v>
          </cell>
          <cell r="I332">
            <v>3</v>
          </cell>
          <cell r="J332">
            <v>0</v>
          </cell>
          <cell r="K332">
            <v>1</v>
          </cell>
          <cell r="L332">
            <v>1</v>
          </cell>
          <cell r="M332">
            <v>0</v>
          </cell>
          <cell r="N332">
            <v>51</v>
          </cell>
          <cell r="P332">
            <v>1.2142857142857142</v>
          </cell>
          <cell r="Q332">
            <v>9</v>
          </cell>
          <cell r="R332">
            <v>13</v>
          </cell>
          <cell r="S332">
            <v>27</v>
          </cell>
          <cell r="T332">
            <v>100</v>
          </cell>
          <cell r="V332">
            <v>11</v>
          </cell>
          <cell r="W332">
            <v>3</v>
          </cell>
          <cell r="X332">
            <v>22</v>
          </cell>
          <cell r="Y332">
            <v>2</v>
          </cell>
          <cell r="Z332">
            <v>24</v>
          </cell>
          <cell r="AB332">
            <v>62</v>
          </cell>
          <cell r="AD332">
            <v>1.4761904761904763</v>
          </cell>
          <cell r="AF332">
            <v>0</v>
          </cell>
        </row>
        <row r="333">
          <cell r="C333" t="str">
            <v>E07000064</v>
          </cell>
          <cell r="D333" t="str">
            <v>Rother</v>
          </cell>
          <cell r="F333">
            <v>4</v>
          </cell>
          <cell r="G333">
            <v>40</v>
          </cell>
          <cell r="H333">
            <v>37</v>
          </cell>
          <cell r="I333">
            <v>0</v>
          </cell>
          <cell r="J333">
            <v>0</v>
          </cell>
          <cell r="K333">
            <v>0</v>
          </cell>
          <cell r="L333">
            <v>0</v>
          </cell>
          <cell r="M333">
            <v>0</v>
          </cell>
          <cell r="N333">
            <v>37</v>
          </cell>
          <cell r="P333">
            <v>0.92500000000000004</v>
          </cell>
          <cell r="Q333">
            <v>11</v>
          </cell>
          <cell r="R333">
            <v>21</v>
          </cell>
          <cell r="S333">
            <v>21</v>
          </cell>
          <cell r="T333">
            <v>90</v>
          </cell>
          <cell r="V333">
            <v>2</v>
          </cell>
          <cell r="W333">
            <v>2</v>
          </cell>
          <cell r="X333">
            <v>0</v>
          </cell>
          <cell r="Y333">
            <v>0</v>
          </cell>
          <cell r="Z333">
            <v>7</v>
          </cell>
          <cell r="AB333">
            <v>11</v>
          </cell>
          <cell r="AD333">
            <v>0.27500000000000002</v>
          </cell>
          <cell r="AF333">
            <v>0</v>
          </cell>
        </row>
        <row r="334">
          <cell r="C334" t="str">
            <v>E07000065</v>
          </cell>
          <cell r="D334" t="str">
            <v>Wealden</v>
          </cell>
          <cell r="F334">
            <v>4</v>
          </cell>
          <cell r="G334">
            <v>61</v>
          </cell>
          <cell r="H334">
            <v>121</v>
          </cell>
          <cell r="I334">
            <v>2</v>
          </cell>
          <cell r="J334">
            <v>2</v>
          </cell>
          <cell r="K334">
            <v>1</v>
          </cell>
          <cell r="L334">
            <v>0</v>
          </cell>
          <cell r="M334">
            <v>1</v>
          </cell>
          <cell r="N334">
            <v>127</v>
          </cell>
          <cell r="P334">
            <v>2.081967213114754</v>
          </cell>
          <cell r="Q334">
            <v>11</v>
          </cell>
          <cell r="R334">
            <v>15</v>
          </cell>
          <cell r="S334">
            <v>5</v>
          </cell>
          <cell r="T334">
            <v>158</v>
          </cell>
          <cell r="V334">
            <v>9</v>
          </cell>
          <cell r="W334">
            <v>6</v>
          </cell>
          <cell r="X334">
            <v>18</v>
          </cell>
          <cell r="Y334">
            <v>14</v>
          </cell>
          <cell r="Z334">
            <v>1</v>
          </cell>
          <cell r="AB334">
            <v>48</v>
          </cell>
          <cell r="AD334">
            <v>0.78688524590163933</v>
          </cell>
          <cell r="AF334">
            <v>49</v>
          </cell>
        </row>
        <row r="336">
          <cell r="D336" t="str">
            <v xml:space="preserve">Hampshire </v>
          </cell>
        </row>
        <row r="337">
          <cell r="C337" t="str">
            <v>E07000084</v>
          </cell>
          <cell r="D337" t="str">
            <v>Basingstoke and Deane</v>
          </cell>
          <cell r="F337">
            <v>4</v>
          </cell>
          <cell r="G337">
            <v>67</v>
          </cell>
          <cell r="H337">
            <v>1</v>
          </cell>
          <cell r="I337">
            <v>0</v>
          </cell>
          <cell r="J337">
            <v>0</v>
          </cell>
          <cell r="K337">
            <v>0</v>
          </cell>
          <cell r="L337">
            <v>0</v>
          </cell>
          <cell r="M337">
            <v>0</v>
          </cell>
          <cell r="N337">
            <v>1</v>
          </cell>
          <cell r="P337">
            <v>1.4925373134328358E-2</v>
          </cell>
          <cell r="Q337">
            <v>10</v>
          </cell>
          <cell r="R337">
            <v>7</v>
          </cell>
          <cell r="S337">
            <v>2</v>
          </cell>
          <cell r="T337">
            <v>20</v>
          </cell>
          <cell r="V337">
            <v>0</v>
          </cell>
          <cell r="W337">
            <v>0</v>
          </cell>
          <cell r="X337">
            <v>2</v>
          </cell>
          <cell r="Y337">
            <v>2</v>
          </cell>
          <cell r="Z337">
            <v>0</v>
          </cell>
          <cell r="AB337">
            <v>4</v>
          </cell>
          <cell r="AD337">
            <v>5.9701492537313432E-2</v>
          </cell>
          <cell r="AF337">
            <v>0</v>
          </cell>
        </row>
        <row r="338">
          <cell r="C338" t="str">
            <v>E07000085</v>
          </cell>
          <cell r="D338" t="str">
            <v>East Hampshire</v>
          </cell>
          <cell r="F338">
            <v>4</v>
          </cell>
          <cell r="G338">
            <v>45</v>
          </cell>
          <cell r="H338">
            <v>68</v>
          </cell>
          <cell r="I338">
            <v>0</v>
          </cell>
          <cell r="J338">
            <v>1</v>
          </cell>
          <cell r="K338">
            <v>0</v>
          </cell>
          <cell r="L338">
            <v>0</v>
          </cell>
          <cell r="M338">
            <v>0</v>
          </cell>
          <cell r="N338">
            <v>69</v>
          </cell>
          <cell r="P338">
            <v>1.5333333333333334</v>
          </cell>
          <cell r="Q338">
            <v>12</v>
          </cell>
          <cell r="R338">
            <v>0</v>
          </cell>
          <cell r="S338">
            <v>26</v>
          </cell>
          <cell r="T338">
            <v>107</v>
          </cell>
          <cell r="V338">
            <v>2</v>
          </cell>
          <cell r="W338">
            <v>0</v>
          </cell>
          <cell r="X338">
            <v>83</v>
          </cell>
          <cell r="Y338">
            <v>0</v>
          </cell>
          <cell r="Z338">
            <v>0</v>
          </cell>
          <cell r="AB338">
            <v>85</v>
          </cell>
          <cell r="AD338">
            <v>1.8888888888888888</v>
          </cell>
          <cell r="AF338">
            <v>8</v>
          </cell>
        </row>
        <row r="339">
          <cell r="C339" t="str">
            <v>E07000086</v>
          </cell>
          <cell r="D339" t="str">
            <v>Eastleigh</v>
          </cell>
          <cell r="F339">
            <v>4</v>
          </cell>
          <cell r="G339">
            <v>50</v>
          </cell>
          <cell r="H339">
            <v>18</v>
          </cell>
          <cell r="I339">
            <v>0</v>
          </cell>
          <cell r="J339">
            <v>1</v>
          </cell>
          <cell r="K339">
            <v>0</v>
          </cell>
          <cell r="L339">
            <v>0</v>
          </cell>
          <cell r="M339">
            <v>0</v>
          </cell>
          <cell r="N339">
            <v>19</v>
          </cell>
          <cell r="P339">
            <v>0.38</v>
          </cell>
          <cell r="Q339">
            <v>10</v>
          </cell>
          <cell r="R339">
            <v>1</v>
          </cell>
          <cell r="S339">
            <v>29</v>
          </cell>
          <cell r="T339">
            <v>59</v>
          </cell>
          <cell r="V339">
            <v>13</v>
          </cell>
          <cell r="W339">
            <v>1</v>
          </cell>
          <cell r="X339">
            <v>4</v>
          </cell>
          <cell r="Y339">
            <v>0</v>
          </cell>
          <cell r="Z339">
            <v>0</v>
          </cell>
          <cell r="AB339">
            <v>18</v>
          </cell>
          <cell r="AD339">
            <v>0.36</v>
          </cell>
          <cell r="AF339">
            <v>2</v>
          </cell>
        </row>
        <row r="340">
          <cell r="C340" t="str">
            <v>E07000087</v>
          </cell>
          <cell r="D340" t="str">
            <v>Fareham</v>
          </cell>
          <cell r="F340">
            <v>4</v>
          </cell>
          <cell r="G340">
            <v>46</v>
          </cell>
          <cell r="H340">
            <v>21</v>
          </cell>
          <cell r="I340">
            <v>1</v>
          </cell>
          <cell r="J340">
            <v>0</v>
          </cell>
          <cell r="K340">
            <v>0</v>
          </cell>
          <cell r="L340">
            <v>1</v>
          </cell>
          <cell r="M340">
            <v>0</v>
          </cell>
          <cell r="N340">
            <v>23</v>
          </cell>
          <cell r="P340">
            <v>0.5</v>
          </cell>
          <cell r="Q340">
            <v>15</v>
          </cell>
          <cell r="R340">
            <v>7</v>
          </cell>
          <cell r="S340">
            <v>30</v>
          </cell>
          <cell r="T340">
            <v>75</v>
          </cell>
          <cell r="V340">
            <v>9</v>
          </cell>
          <cell r="W340">
            <v>0</v>
          </cell>
          <cell r="X340">
            <v>19</v>
          </cell>
          <cell r="Y340">
            <v>6</v>
          </cell>
          <cell r="Z340">
            <v>1</v>
          </cell>
          <cell r="AB340">
            <v>35</v>
          </cell>
          <cell r="AD340">
            <v>0.76086956521739135</v>
          </cell>
          <cell r="AF340">
            <v>0</v>
          </cell>
        </row>
        <row r="341">
          <cell r="C341" t="str">
            <v>E07000088</v>
          </cell>
          <cell r="D341" t="str">
            <v>Gosport</v>
          </cell>
          <cell r="F341">
            <v>4</v>
          </cell>
          <cell r="G341">
            <v>34</v>
          </cell>
          <cell r="H341">
            <v>76</v>
          </cell>
          <cell r="I341">
            <v>2</v>
          </cell>
          <cell r="J341">
            <v>0</v>
          </cell>
          <cell r="K341">
            <v>0</v>
          </cell>
          <cell r="L341">
            <v>0</v>
          </cell>
          <cell r="M341">
            <v>49</v>
          </cell>
          <cell r="N341">
            <v>127</v>
          </cell>
          <cell r="P341">
            <v>3.7352941176470589</v>
          </cell>
          <cell r="Q341">
            <v>27</v>
          </cell>
          <cell r="R341">
            <v>9</v>
          </cell>
          <cell r="S341">
            <v>75</v>
          </cell>
          <cell r="T341">
            <v>238</v>
          </cell>
          <cell r="V341">
            <v>6</v>
          </cell>
          <cell r="W341">
            <v>32</v>
          </cell>
          <cell r="X341">
            <v>13</v>
          </cell>
          <cell r="Y341">
            <v>166</v>
          </cell>
          <cell r="Z341">
            <v>0</v>
          </cell>
          <cell r="AB341">
            <v>217</v>
          </cell>
          <cell r="AD341">
            <v>6.382352941176471</v>
          </cell>
          <cell r="AF341">
            <v>0</v>
          </cell>
        </row>
        <row r="342">
          <cell r="C342" t="str">
            <v>E07000089</v>
          </cell>
          <cell r="D342" t="str">
            <v>Hart</v>
          </cell>
          <cell r="F342">
            <v>4</v>
          </cell>
          <cell r="G342">
            <v>36</v>
          </cell>
          <cell r="H342">
            <v>7</v>
          </cell>
          <cell r="I342">
            <v>0</v>
          </cell>
          <cell r="J342">
            <v>0</v>
          </cell>
          <cell r="K342">
            <v>0</v>
          </cell>
          <cell r="L342">
            <v>0</v>
          </cell>
          <cell r="M342">
            <v>0</v>
          </cell>
          <cell r="N342">
            <v>7</v>
          </cell>
          <cell r="P342">
            <v>0.19444444444444445</v>
          </cell>
          <cell r="Q342">
            <v>2</v>
          </cell>
          <cell r="R342">
            <v>0</v>
          </cell>
          <cell r="S342">
            <v>3</v>
          </cell>
          <cell r="T342">
            <v>12</v>
          </cell>
          <cell r="V342">
            <v>0</v>
          </cell>
          <cell r="W342">
            <v>0</v>
          </cell>
          <cell r="X342">
            <v>2</v>
          </cell>
          <cell r="Y342">
            <v>0</v>
          </cell>
          <cell r="Z342">
            <v>0</v>
          </cell>
          <cell r="AB342">
            <v>2</v>
          </cell>
          <cell r="AD342">
            <v>5.5555555555555552E-2</v>
          </cell>
          <cell r="AF342">
            <v>0</v>
          </cell>
        </row>
        <row r="343">
          <cell r="C343" t="str">
            <v>E07000090</v>
          </cell>
          <cell r="D343" t="str">
            <v>Havant</v>
          </cell>
          <cell r="F343">
            <v>4</v>
          </cell>
          <cell r="G343">
            <v>50</v>
          </cell>
          <cell r="H343">
            <v>94</v>
          </cell>
          <cell r="I343">
            <v>1</v>
          </cell>
          <cell r="J343">
            <v>0</v>
          </cell>
          <cell r="K343">
            <v>0</v>
          </cell>
          <cell r="L343">
            <v>0</v>
          </cell>
          <cell r="M343">
            <v>0</v>
          </cell>
          <cell r="N343">
            <v>95</v>
          </cell>
          <cell r="P343">
            <v>1.9</v>
          </cell>
          <cell r="Q343">
            <v>4</v>
          </cell>
          <cell r="R343">
            <v>16</v>
          </cell>
          <cell r="S343">
            <v>35</v>
          </cell>
          <cell r="T343">
            <v>150</v>
          </cell>
          <cell r="V343">
            <v>0</v>
          </cell>
          <cell r="W343">
            <v>0</v>
          </cell>
          <cell r="X343">
            <v>0</v>
          </cell>
          <cell r="Y343">
            <v>10</v>
          </cell>
          <cell r="Z343">
            <v>11</v>
          </cell>
          <cell r="AB343">
            <v>21</v>
          </cell>
          <cell r="AD343">
            <v>0.42</v>
          </cell>
          <cell r="AF343">
            <v>0</v>
          </cell>
        </row>
        <row r="344">
          <cell r="C344" t="str">
            <v>E07000091</v>
          </cell>
          <cell r="D344" t="str">
            <v>New Forest</v>
          </cell>
          <cell r="F344">
            <v>4</v>
          </cell>
          <cell r="G344">
            <v>76</v>
          </cell>
          <cell r="H344">
            <v>41</v>
          </cell>
          <cell r="I344">
            <v>2</v>
          </cell>
          <cell r="J344">
            <v>0</v>
          </cell>
          <cell r="K344">
            <v>0</v>
          </cell>
          <cell r="L344">
            <v>0</v>
          </cell>
          <cell r="M344">
            <v>0</v>
          </cell>
          <cell r="N344">
            <v>43</v>
          </cell>
          <cell r="P344">
            <v>0.56578947368421051</v>
          </cell>
          <cell r="Q344">
            <v>30</v>
          </cell>
          <cell r="R344">
            <v>14</v>
          </cell>
          <cell r="S344">
            <v>31</v>
          </cell>
          <cell r="T344">
            <v>118</v>
          </cell>
          <cell r="V344">
            <v>8</v>
          </cell>
          <cell r="W344">
            <v>4</v>
          </cell>
          <cell r="X344">
            <v>27</v>
          </cell>
          <cell r="Y344">
            <v>113</v>
          </cell>
          <cell r="Z344">
            <v>0</v>
          </cell>
          <cell r="AB344">
            <v>152</v>
          </cell>
          <cell r="AD344">
            <v>2</v>
          </cell>
          <cell r="AF344" t="str">
            <v>--</v>
          </cell>
        </row>
        <row r="345">
          <cell r="C345" t="str">
            <v>E07000092</v>
          </cell>
          <cell r="D345" t="str">
            <v>Rushmoor</v>
          </cell>
          <cell r="F345">
            <v>4</v>
          </cell>
          <cell r="G345">
            <v>36</v>
          </cell>
          <cell r="H345">
            <v>30</v>
          </cell>
          <cell r="I345">
            <v>3</v>
          </cell>
          <cell r="J345">
            <v>1</v>
          </cell>
          <cell r="K345">
            <v>2</v>
          </cell>
          <cell r="L345">
            <v>0</v>
          </cell>
          <cell r="M345">
            <v>0</v>
          </cell>
          <cell r="N345">
            <v>36</v>
          </cell>
          <cell r="P345">
            <v>1</v>
          </cell>
          <cell r="Q345">
            <v>9</v>
          </cell>
          <cell r="R345">
            <v>8</v>
          </cell>
          <cell r="S345">
            <v>14</v>
          </cell>
          <cell r="T345">
            <v>67</v>
          </cell>
          <cell r="V345">
            <v>1</v>
          </cell>
          <cell r="W345">
            <v>6</v>
          </cell>
          <cell r="X345">
            <v>8</v>
          </cell>
          <cell r="Y345">
            <v>0</v>
          </cell>
          <cell r="Z345">
            <v>1</v>
          </cell>
          <cell r="AB345">
            <v>16</v>
          </cell>
          <cell r="AD345">
            <v>0.44444444444444442</v>
          </cell>
          <cell r="AF345">
            <v>0</v>
          </cell>
        </row>
        <row r="346">
          <cell r="C346" t="str">
            <v>E07000093</v>
          </cell>
          <cell r="D346" t="str">
            <v>Test Valley</v>
          </cell>
          <cell r="F346">
            <v>4</v>
          </cell>
          <cell r="G346">
            <v>47</v>
          </cell>
          <cell r="H346">
            <v>13</v>
          </cell>
          <cell r="I346">
            <v>0</v>
          </cell>
          <cell r="J346">
            <v>0</v>
          </cell>
          <cell r="K346">
            <v>0</v>
          </cell>
          <cell r="L346">
            <v>0</v>
          </cell>
          <cell r="M346">
            <v>0</v>
          </cell>
          <cell r="N346">
            <v>13</v>
          </cell>
          <cell r="P346">
            <v>0.27659574468085107</v>
          </cell>
          <cell r="Q346">
            <v>4</v>
          </cell>
          <cell r="R346">
            <v>56</v>
          </cell>
          <cell r="S346">
            <v>18</v>
          </cell>
          <cell r="T346">
            <v>91</v>
          </cell>
          <cell r="V346">
            <v>3</v>
          </cell>
          <cell r="W346">
            <v>0</v>
          </cell>
          <cell r="X346">
            <v>23</v>
          </cell>
          <cell r="Y346">
            <v>13</v>
          </cell>
          <cell r="Z346">
            <v>0</v>
          </cell>
          <cell r="AB346">
            <v>39</v>
          </cell>
          <cell r="AD346">
            <v>0.82978723404255317</v>
          </cell>
          <cell r="AF346">
            <v>0</v>
          </cell>
        </row>
        <row r="347">
          <cell r="C347" t="str">
            <v>E07000094</v>
          </cell>
          <cell r="D347" t="str">
            <v>Winchester</v>
          </cell>
          <cell r="F347">
            <v>4</v>
          </cell>
          <cell r="G347">
            <v>45</v>
          </cell>
          <cell r="H347">
            <v>16</v>
          </cell>
          <cell r="I347">
            <v>0</v>
          </cell>
          <cell r="J347">
            <v>0</v>
          </cell>
          <cell r="K347">
            <v>0</v>
          </cell>
          <cell r="L347">
            <v>0</v>
          </cell>
          <cell r="M347">
            <v>3</v>
          </cell>
          <cell r="N347">
            <v>19</v>
          </cell>
          <cell r="P347">
            <v>0.42222222222222222</v>
          </cell>
          <cell r="Q347">
            <v>4</v>
          </cell>
          <cell r="R347">
            <v>1</v>
          </cell>
          <cell r="S347">
            <v>8</v>
          </cell>
          <cell r="T347">
            <v>32</v>
          </cell>
          <cell r="V347">
            <v>0</v>
          </cell>
          <cell r="W347">
            <v>13</v>
          </cell>
          <cell r="X347">
            <v>3</v>
          </cell>
          <cell r="Y347">
            <v>0</v>
          </cell>
          <cell r="Z347">
            <v>0</v>
          </cell>
          <cell r="AB347">
            <v>16</v>
          </cell>
          <cell r="AD347">
            <v>0.35555555555555557</v>
          </cell>
          <cell r="AF347">
            <v>0</v>
          </cell>
        </row>
        <row r="349">
          <cell r="D349" t="str">
            <v xml:space="preserve">Kent </v>
          </cell>
        </row>
        <row r="350">
          <cell r="C350" t="str">
            <v>E07000105</v>
          </cell>
          <cell r="D350" t="str">
            <v>Ashford</v>
          </cell>
          <cell r="F350">
            <v>4</v>
          </cell>
          <cell r="G350">
            <v>46</v>
          </cell>
          <cell r="H350">
            <v>182</v>
          </cell>
          <cell r="I350">
            <v>7</v>
          </cell>
          <cell r="J350">
            <v>1</v>
          </cell>
          <cell r="K350">
            <v>3</v>
          </cell>
          <cell r="L350">
            <v>1</v>
          </cell>
          <cell r="M350">
            <v>0</v>
          </cell>
          <cell r="N350">
            <v>194</v>
          </cell>
          <cell r="P350">
            <v>4.2173913043478262</v>
          </cell>
          <cell r="Q350">
            <v>15</v>
          </cell>
          <cell r="R350">
            <v>8</v>
          </cell>
          <cell r="S350">
            <v>56</v>
          </cell>
          <cell r="T350">
            <v>273</v>
          </cell>
          <cell r="V350">
            <v>17</v>
          </cell>
          <cell r="W350">
            <v>0</v>
          </cell>
          <cell r="X350">
            <v>15</v>
          </cell>
          <cell r="Y350">
            <v>73</v>
          </cell>
          <cell r="Z350">
            <v>0</v>
          </cell>
          <cell r="AB350">
            <v>105</v>
          </cell>
          <cell r="AD350">
            <v>2.2826086956521738</v>
          </cell>
          <cell r="AF350">
            <v>13</v>
          </cell>
        </row>
        <row r="351">
          <cell r="C351" t="str">
            <v>E07000106</v>
          </cell>
          <cell r="D351" t="str">
            <v>Canterbury</v>
          </cell>
          <cell r="F351">
            <v>4</v>
          </cell>
          <cell r="G351">
            <v>61</v>
          </cell>
          <cell r="H351">
            <v>213</v>
          </cell>
          <cell r="I351">
            <v>0</v>
          </cell>
          <cell r="J351">
            <v>1</v>
          </cell>
          <cell r="K351">
            <v>3</v>
          </cell>
          <cell r="L351">
            <v>0</v>
          </cell>
          <cell r="M351">
            <v>42</v>
          </cell>
          <cell r="N351">
            <v>259</v>
          </cell>
          <cell r="P351">
            <v>4.2459016393442619</v>
          </cell>
          <cell r="Q351">
            <v>26</v>
          </cell>
          <cell r="R351">
            <v>262</v>
          </cell>
          <cell r="S351">
            <v>191</v>
          </cell>
          <cell r="T351">
            <v>738</v>
          </cell>
          <cell r="V351">
            <v>4</v>
          </cell>
          <cell r="W351">
            <v>29</v>
          </cell>
          <cell r="X351">
            <v>23</v>
          </cell>
          <cell r="Y351">
            <v>11</v>
          </cell>
          <cell r="Z351">
            <v>5</v>
          </cell>
          <cell r="AB351">
            <v>72</v>
          </cell>
          <cell r="AD351">
            <v>1.180327868852459</v>
          </cell>
          <cell r="AF351">
            <v>3</v>
          </cell>
        </row>
        <row r="352">
          <cell r="C352" t="str">
            <v>E07000107</v>
          </cell>
          <cell r="D352" t="str">
            <v>Dartford</v>
          </cell>
          <cell r="F352">
            <v>4</v>
          </cell>
          <cell r="G352">
            <v>39</v>
          </cell>
          <cell r="H352">
            <v>62</v>
          </cell>
          <cell r="I352">
            <v>9</v>
          </cell>
          <cell r="J352">
            <v>2</v>
          </cell>
          <cell r="K352">
            <v>9</v>
          </cell>
          <cell r="L352">
            <v>3</v>
          </cell>
          <cell r="M352">
            <v>1</v>
          </cell>
          <cell r="N352">
            <v>86</v>
          </cell>
          <cell r="P352">
            <v>2.2051282051282053</v>
          </cell>
          <cell r="Q352">
            <v>9</v>
          </cell>
          <cell r="R352">
            <v>24</v>
          </cell>
          <cell r="S352">
            <v>23</v>
          </cell>
          <cell r="T352">
            <v>142</v>
          </cell>
          <cell r="V352">
            <v>2</v>
          </cell>
          <cell r="W352">
            <v>0</v>
          </cell>
          <cell r="X352">
            <v>24</v>
          </cell>
          <cell r="Y352">
            <v>0</v>
          </cell>
          <cell r="Z352">
            <v>20</v>
          </cell>
          <cell r="AB352">
            <v>46</v>
          </cell>
          <cell r="AD352">
            <v>1.1794871794871795</v>
          </cell>
          <cell r="AF352" t="str">
            <v>--</v>
          </cell>
        </row>
        <row r="353">
          <cell r="C353" t="str">
            <v>E07000108</v>
          </cell>
          <cell r="D353" t="str">
            <v>Dover</v>
          </cell>
          <cell r="F353">
            <v>4</v>
          </cell>
          <cell r="G353">
            <v>46</v>
          </cell>
          <cell r="H353">
            <v>48</v>
          </cell>
          <cell r="I353">
            <v>0</v>
          </cell>
          <cell r="J353">
            <v>0</v>
          </cell>
          <cell r="K353">
            <v>0</v>
          </cell>
          <cell r="L353">
            <v>1</v>
          </cell>
          <cell r="M353">
            <v>0</v>
          </cell>
          <cell r="N353">
            <v>49</v>
          </cell>
          <cell r="P353">
            <v>1.0652173913043479</v>
          </cell>
          <cell r="Q353">
            <v>8</v>
          </cell>
          <cell r="R353">
            <v>5</v>
          </cell>
          <cell r="S353">
            <v>55</v>
          </cell>
          <cell r="T353">
            <v>117</v>
          </cell>
          <cell r="V353">
            <v>22</v>
          </cell>
          <cell r="W353">
            <v>7</v>
          </cell>
          <cell r="X353">
            <v>9</v>
          </cell>
          <cell r="Y353">
            <v>3</v>
          </cell>
          <cell r="Z353">
            <v>0</v>
          </cell>
          <cell r="AB353">
            <v>41</v>
          </cell>
          <cell r="AD353">
            <v>0.89130434782608692</v>
          </cell>
          <cell r="AF353">
            <v>0</v>
          </cell>
        </row>
        <row r="354">
          <cell r="C354" t="str">
            <v>E07000109</v>
          </cell>
          <cell r="D354" t="str">
            <v>Gravesham</v>
          </cell>
          <cell r="F354">
            <v>4</v>
          </cell>
          <cell r="G354">
            <v>40</v>
          </cell>
          <cell r="H354">
            <v>46</v>
          </cell>
          <cell r="I354">
            <v>3</v>
          </cell>
          <cell r="J354">
            <v>2</v>
          </cell>
          <cell r="K354">
            <v>1</v>
          </cell>
          <cell r="L354">
            <v>1</v>
          </cell>
          <cell r="M354">
            <v>24</v>
          </cell>
          <cell r="N354">
            <v>77</v>
          </cell>
          <cell r="P354">
            <v>1.925</v>
          </cell>
          <cell r="Q354">
            <v>15</v>
          </cell>
          <cell r="R354">
            <v>7</v>
          </cell>
          <cell r="S354">
            <v>21</v>
          </cell>
          <cell r="T354">
            <v>120</v>
          </cell>
          <cell r="V354">
            <v>0</v>
          </cell>
          <cell r="W354">
            <v>0</v>
          </cell>
          <cell r="X354">
            <v>22</v>
          </cell>
          <cell r="Y354">
            <v>0</v>
          </cell>
          <cell r="Z354">
            <v>0</v>
          </cell>
          <cell r="AB354">
            <v>22</v>
          </cell>
          <cell r="AD354">
            <v>0.55000000000000004</v>
          </cell>
          <cell r="AF354">
            <v>0</v>
          </cell>
        </row>
        <row r="355">
          <cell r="C355" t="str">
            <v>E07000110</v>
          </cell>
          <cell r="D355" t="str">
            <v>Maidstone</v>
          </cell>
          <cell r="F355">
            <v>4</v>
          </cell>
          <cell r="G355">
            <v>61</v>
          </cell>
          <cell r="H355">
            <v>26</v>
          </cell>
          <cell r="I355">
            <v>0</v>
          </cell>
          <cell r="J355">
            <v>0</v>
          </cell>
          <cell r="K355">
            <v>1</v>
          </cell>
          <cell r="L355">
            <v>0</v>
          </cell>
          <cell r="M355">
            <v>0</v>
          </cell>
          <cell r="N355">
            <v>27</v>
          </cell>
          <cell r="P355">
            <v>0.44262295081967212</v>
          </cell>
          <cell r="Q355">
            <v>5</v>
          </cell>
          <cell r="R355">
            <v>7</v>
          </cell>
          <cell r="S355">
            <v>40</v>
          </cell>
          <cell r="T355">
            <v>79</v>
          </cell>
          <cell r="V355">
            <v>9</v>
          </cell>
          <cell r="W355">
            <v>0</v>
          </cell>
          <cell r="X355">
            <v>26</v>
          </cell>
          <cell r="Y355">
            <v>0</v>
          </cell>
          <cell r="Z355">
            <v>1</v>
          </cell>
          <cell r="AB355">
            <v>36</v>
          </cell>
          <cell r="AD355">
            <v>0.5901639344262295</v>
          </cell>
          <cell r="AF355">
            <v>2</v>
          </cell>
        </row>
        <row r="356">
          <cell r="C356" t="str">
            <v>E07000111</v>
          </cell>
          <cell r="D356" t="str">
            <v>Sevenoaks</v>
          </cell>
          <cell r="F356">
            <v>4</v>
          </cell>
          <cell r="G356">
            <v>46</v>
          </cell>
          <cell r="H356">
            <v>37</v>
          </cell>
          <cell r="I356">
            <v>0</v>
          </cell>
          <cell r="J356">
            <v>2</v>
          </cell>
          <cell r="K356">
            <v>0</v>
          </cell>
          <cell r="L356">
            <v>0</v>
          </cell>
          <cell r="M356">
            <v>1</v>
          </cell>
          <cell r="N356">
            <v>40</v>
          </cell>
          <cell r="P356">
            <v>0.86956521739130432</v>
          </cell>
          <cell r="Q356">
            <v>7</v>
          </cell>
          <cell r="R356">
            <v>1</v>
          </cell>
          <cell r="S356">
            <v>1</v>
          </cell>
          <cell r="T356">
            <v>49</v>
          </cell>
          <cell r="V356">
            <v>1</v>
          </cell>
          <cell r="W356">
            <v>0</v>
          </cell>
          <cell r="X356">
            <v>7</v>
          </cell>
          <cell r="Y356">
            <v>0</v>
          </cell>
          <cell r="Z356">
            <v>0</v>
          </cell>
          <cell r="AB356">
            <v>8</v>
          </cell>
          <cell r="AD356">
            <v>0.17391304347826086</v>
          </cell>
          <cell r="AF356">
            <v>1</v>
          </cell>
        </row>
        <row r="357">
          <cell r="C357" t="str">
            <v>E07000112</v>
          </cell>
          <cell r="D357" t="str">
            <v>Shepway</v>
          </cell>
          <cell r="F357">
            <v>4</v>
          </cell>
          <cell r="G357">
            <v>44</v>
          </cell>
          <cell r="H357">
            <v>39</v>
          </cell>
          <cell r="I357">
            <v>0</v>
          </cell>
          <cell r="J357">
            <v>1</v>
          </cell>
          <cell r="K357">
            <v>0</v>
          </cell>
          <cell r="L357">
            <v>1</v>
          </cell>
          <cell r="M357">
            <v>1</v>
          </cell>
          <cell r="N357">
            <v>42</v>
          </cell>
          <cell r="P357">
            <v>0.95454545454545459</v>
          </cell>
          <cell r="Q357">
            <v>40</v>
          </cell>
          <cell r="R357">
            <v>17</v>
          </cell>
          <cell r="S357">
            <v>36</v>
          </cell>
          <cell r="T357">
            <v>135</v>
          </cell>
          <cell r="V357">
            <v>1</v>
          </cell>
          <cell r="W357">
            <v>8</v>
          </cell>
          <cell r="X357">
            <v>0</v>
          </cell>
          <cell r="Y357">
            <v>34</v>
          </cell>
          <cell r="Z357">
            <v>0</v>
          </cell>
          <cell r="AB357">
            <v>43</v>
          </cell>
          <cell r="AD357">
            <v>0.97727272727272729</v>
          </cell>
          <cell r="AF357">
            <v>0</v>
          </cell>
        </row>
        <row r="358">
          <cell r="C358" t="str">
            <v>E07000113</v>
          </cell>
          <cell r="D358" t="str">
            <v>Swale</v>
          </cell>
          <cell r="F358">
            <v>4</v>
          </cell>
          <cell r="G358">
            <v>53</v>
          </cell>
          <cell r="H358">
            <v>79</v>
          </cell>
          <cell r="I358">
            <v>2</v>
          </cell>
          <cell r="J358">
            <v>0</v>
          </cell>
          <cell r="K358">
            <v>1</v>
          </cell>
          <cell r="L358">
            <v>0</v>
          </cell>
          <cell r="M358">
            <v>0</v>
          </cell>
          <cell r="N358">
            <v>82</v>
          </cell>
          <cell r="P358">
            <v>1.5471698113207548</v>
          </cell>
          <cell r="Q358">
            <v>15</v>
          </cell>
          <cell r="R358">
            <v>5</v>
          </cell>
          <cell r="S358">
            <v>27</v>
          </cell>
          <cell r="T358">
            <v>129</v>
          </cell>
          <cell r="V358">
            <v>12</v>
          </cell>
          <cell r="W358">
            <v>14</v>
          </cell>
          <cell r="X358">
            <v>12</v>
          </cell>
          <cell r="Y358">
            <v>17</v>
          </cell>
          <cell r="Z358">
            <v>10</v>
          </cell>
          <cell r="AB358">
            <v>65</v>
          </cell>
          <cell r="AD358">
            <v>1.2264150943396226</v>
          </cell>
          <cell r="AF358">
            <v>6</v>
          </cell>
        </row>
        <row r="359">
          <cell r="C359" t="str">
            <v>E07000114</v>
          </cell>
          <cell r="D359" t="str">
            <v>Thanet</v>
          </cell>
          <cell r="F359">
            <v>4</v>
          </cell>
          <cell r="G359">
            <v>58</v>
          </cell>
          <cell r="H359">
            <v>58</v>
          </cell>
          <cell r="I359">
            <v>0</v>
          </cell>
          <cell r="J359">
            <v>0</v>
          </cell>
          <cell r="K359">
            <v>4</v>
          </cell>
          <cell r="L359">
            <v>0</v>
          </cell>
          <cell r="M359">
            <v>0</v>
          </cell>
          <cell r="N359">
            <v>62</v>
          </cell>
          <cell r="P359">
            <v>1.0689655172413792</v>
          </cell>
          <cell r="Q359">
            <v>6</v>
          </cell>
          <cell r="R359">
            <v>2</v>
          </cell>
          <cell r="S359">
            <v>53</v>
          </cell>
          <cell r="T359">
            <v>123</v>
          </cell>
          <cell r="V359">
            <v>9</v>
          </cell>
          <cell r="W359">
            <v>6</v>
          </cell>
          <cell r="X359">
            <v>0</v>
          </cell>
          <cell r="Y359">
            <v>2</v>
          </cell>
          <cell r="Z359">
            <v>0</v>
          </cell>
          <cell r="AB359">
            <v>17</v>
          </cell>
          <cell r="AD359">
            <v>0.29310344827586204</v>
          </cell>
          <cell r="AF359">
            <v>3</v>
          </cell>
        </row>
        <row r="360">
          <cell r="C360" t="str">
            <v>E07000115</v>
          </cell>
          <cell r="D360" t="str">
            <v>Tonbridge and Malling</v>
          </cell>
          <cell r="F360">
            <v>4</v>
          </cell>
          <cell r="G360">
            <v>47</v>
          </cell>
          <cell r="H360">
            <v>50</v>
          </cell>
          <cell r="I360">
            <v>0</v>
          </cell>
          <cell r="J360">
            <v>2</v>
          </cell>
          <cell r="K360">
            <v>0</v>
          </cell>
          <cell r="L360">
            <v>0</v>
          </cell>
          <cell r="M360">
            <v>0</v>
          </cell>
          <cell r="N360">
            <v>52</v>
          </cell>
          <cell r="P360">
            <v>1.1063829787234043</v>
          </cell>
          <cell r="Q360">
            <v>9</v>
          </cell>
          <cell r="R360">
            <v>31</v>
          </cell>
          <cell r="S360">
            <v>21</v>
          </cell>
          <cell r="T360">
            <v>113</v>
          </cell>
          <cell r="V360">
            <v>0</v>
          </cell>
          <cell r="W360">
            <v>0</v>
          </cell>
          <cell r="X360">
            <v>9</v>
          </cell>
          <cell r="Y360">
            <v>0</v>
          </cell>
          <cell r="Z360">
            <v>1</v>
          </cell>
          <cell r="AB360">
            <v>10</v>
          </cell>
          <cell r="AD360">
            <v>0.21276595744680851</v>
          </cell>
          <cell r="AF360">
            <v>5</v>
          </cell>
        </row>
        <row r="361">
          <cell r="C361" t="str">
            <v>E07000116</v>
          </cell>
          <cell r="D361" t="str">
            <v>Tunbridge Wells</v>
          </cell>
          <cell r="F361">
            <v>4</v>
          </cell>
          <cell r="G361">
            <v>45</v>
          </cell>
          <cell r="H361">
            <v>28</v>
          </cell>
          <cell r="I361">
            <v>2</v>
          </cell>
          <cell r="J361">
            <v>0</v>
          </cell>
          <cell r="K361">
            <v>2</v>
          </cell>
          <cell r="L361">
            <v>3</v>
          </cell>
          <cell r="M361">
            <v>1</v>
          </cell>
          <cell r="N361">
            <v>36</v>
          </cell>
          <cell r="P361">
            <v>0.8</v>
          </cell>
          <cell r="Q361">
            <v>3</v>
          </cell>
          <cell r="R361">
            <v>3</v>
          </cell>
          <cell r="S361">
            <v>12</v>
          </cell>
          <cell r="T361">
            <v>54</v>
          </cell>
          <cell r="V361">
            <v>0</v>
          </cell>
          <cell r="W361">
            <v>0</v>
          </cell>
          <cell r="X361">
            <v>14</v>
          </cell>
          <cell r="Y361">
            <v>4</v>
          </cell>
          <cell r="Z361">
            <v>3</v>
          </cell>
          <cell r="AB361">
            <v>21</v>
          </cell>
          <cell r="AD361">
            <v>0.46666666666666667</v>
          </cell>
          <cell r="AF361">
            <v>1</v>
          </cell>
        </row>
        <row r="363">
          <cell r="D363" t="str">
            <v>Oxfordshire</v>
          </cell>
        </row>
        <row r="364">
          <cell r="C364" t="str">
            <v>E07000177</v>
          </cell>
          <cell r="D364" t="str">
            <v>Cherwell</v>
          </cell>
          <cell r="F364">
            <v>4</v>
          </cell>
          <cell r="G364">
            <v>57</v>
          </cell>
          <cell r="H364">
            <v>41</v>
          </cell>
          <cell r="I364">
            <v>1</v>
          </cell>
          <cell r="J364">
            <v>3</v>
          </cell>
          <cell r="K364">
            <v>3</v>
          </cell>
          <cell r="L364">
            <v>1</v>
          </cell>
          <cell r="M364">
            <v>1</v>
          </cell>
          <cell r="N364">
            <v>50</v>
          </cell>
          <cell r="P364">
            <v>0.8771929824561403</v>
          </cell>
          <cell r="Q364">
            <v>17</v>
          </cell>
          <cell r="R364">
            <v>14</v>
          </cell>
          <cell r="S364">
            <v>26</v>
          </cell>
          <cell r="T364">
            <v>107</v>
          </cell>
          <cell r="V364">
            <v>10</v>
          </cell>
          <cell r="W364">
            <v>0</v>
          </cell>
          <cell r="X364">
            <v>20</v>
          </cell>
          <cell r="Y364">
            <v>0</v>
          </cell>
          <cell r="Z364">
            <v>0</v>
          </cell>
          <cell r="AB364">
            <v>30</v>
          </cell>
          <cell r="AD364">
            <v>0.52631578947368418</v>
          </cell>
          <cell r="AF364">
            <v>0</v>
          </cell>
        </row>
        <row r="365">
          <cell r="C365" t="str">
            <v>E07000178</v>
          </cell>
          <cell r="D365" t="str">
            <v>Oxford</v>
          </cell>
          <cell r="F365">
            <v>4</v>
          </cell>
          <cell r="G365">
            <v>54</v>
          </cell>
          <cell r="H365">
            <v>69</v>
          </cell>
          <cell r="I365">
            <v>14</v>
          </cell>
          <cell r="J365">
            <v>4</v>
          </cell>
          <cell r="K365">
            <v>6</v>
          </cell>
          <cell r="L365">
            <v>3</v>
          </cell>
          <cell r="M365">
            <v>27</v>
          </cell>
          <cell r="N365">
            <v>123</v>
          </cell>
          <cell r="P365">
            <v>2.2777777777777777</v>
          </cell>
          <cell r="Q365">
            <v>70</v>
          </cell>
          <cell r="R365">
            <v>23</v>
          </cell>
          <cell r="S365">
            <v>233</v>
          </cell>
          <cell r="T365">
            <v>449</v>
          </cell>
          <cell r="V365">
            <v>1</v>
          </cell>
          <cell r="W365">
            <v>0</v>
          </cell>
          <cell r="X365">
            <v>5</v>
          </cell>
          <cell r="Y365">
            <v>148</v>
          </cell>
          <cell r="Z365">
            <v>2</v>
          </cell>
          <cell r="AB365">
            <v>156</v>
          </cell>
          <cell r="AD365">
            <v>2.8888888888888888</v>
          </cell>
          <cell r="AF365">
            <v>5</v>
          </cell>
        </row>
        <row r="366">
          <cell r="C366" t="str">
            <v>E07000179</v>
          </cell>
          <cell r="D366" t="str">
            <v>South Oxfordshire</v>
          </cell>
          <cell r="F366">
            <v>4</v>
          </cell>
          <cell r="G366">
            <v>54</v>
          </cell>
          <cell r="H366">
            <v>17</v>
          </cell>
          <cell r="I366">
            <v>0</v>
          </cell>
          <cell r="J366">
            <v>0</v>
          </cell>
          <cell r="K366">
            <v>0</v>
          </cell>
          <cell r="L366">
            <v>1</v>
          </cell>
          <cell r="M366">
            <v>2</v>
          </cell>
          <cell r="N366">
            <v>20</v>
          </cell>
          <cell r="P366">
            <v>0.37037037037037035</v>
          </cell>
          <cell r="Q366">
            <v>5</v>
          </cell>
          <cell r="R366">
            <v>1</v>
          </cell>
          <cell r="S366">
            <v>19</v>
          </cell>
          <cell r="T366">
            <v>45</v>
          </cell>
          <cell r="V366">
            <v>0</v>
          </cell>
          <cell r="W366">
            <v>0</v>
          </cell>
          <cell r="X366">
            <v>11</v>
          </cell>
          <cell r="Y366">
            <v>0</v>
          </cell>
          <cell r="Z366">
            <v>1</v>
          </cell>
          <cell r="AB366">
            <v>12</v>
          </cell>
          <cell r="AD366">
            <v>0.22222222222222221</v>
          </cell>
          <cell r="AF366">
            <v>0</v>
          </cell>
        </row>
        <row r="367">
          <cell r="C367" t="str">
            <v>E07000180</v>
          </cell>
          <cell r="D367" t="str">
            <v>Vale of White Horse</v>
          </cell>
          <cell r="F367">
            <v>4</v>
          </cell>
          <cell r="G367">
            <v>47</v>
          </cell>
          <cell r="H367">
            <v>37</v>
          </cell>
          <cell r="I367">
            <v>4</v>
          </cell>
          <cell r="J367">
            <v>0</v>
          </cell>
          <cell r="K367">
            <v>0</v>
          </cell>
          <cell r="L367">
            <v>1</v>
          </cell>
          <cell r="M367">
            <v>1</v>
          </cell>
          <cell r="N367">
            <v>43</v>
          </cell>
          <cell r="P367">
            <v>0.91489361702127658</v>
          </cell>
          <cell r="Q367">
            <v>14</v>
          </cell>
          <cell r="R367">
            <v>6</v>
          </cell>
          <cell r="S367">
            <v>13</v>
          </cell>
          <cell r="T367">
            <v>76</v>
          </cell>
          <cell r="V367">
            <v>0</v>
          </cell>
          <cell r="W367">
            <v>8</v>
          </cell>
          <cell r="X367">
            <v>12</v>
          </cell>
          <cell r="Y367">
            <v>1</v>
          </cell>
          <cell r="Z367">
            <v>1</v>
          </cell>
          <cell r="AB367">
            <v>22</v>
          </cell>
          <cell r="AD367">
            <v>0.46808510638297873</v>
          </cell>
          <cell r="AF367">
            <v>0</v>
          </cell>
        </row>
        <row r="368">
          <cell r="C368" t="str">
            <v>E07000181</v>
          </cell>
          <cell r="D368" t="str">
            <v>West Oxfordshire</v>
          </cell>
          <cell r="F368">
            <v>4</v>
          </cell>
          <cell r="G368">
            <v>42</v>
          </cell>
          <cell r="H368">
            <v>12</v>
          </cell>
          <cell r="I368">
            <v>0</v>
          </cell>
          <cell r="J368">
            <v>0</v>
          </cell>
          <cell r="K368">
            <v>0</v>
          </cell>
          <cell r="L368">
            <v>0</v>
          </cell>
          <cell r="M368">
            <v>0</v>
          </cell>
          <cell r="N368">
            <v>12</v>
          </cell>
          <cell r="P368">
            <v>0.2857142857142857</v>
          </cell>
          <cell r="Q368">
            <v>7</v>
          </cell>
          <cell r="R368">
            <v>5</v>
          </cell>
          <cell r="S368">
            <v>8</v>
          </cell>
          <cell r="T368">
            <v>32</v>
          </cell>
          <cell r="V368">
            <v>0</v>
          </cell>
          <cell r="W368">
            <v>0</v>
          </cell>
          <cell r="X368">
            <v>3</v>
          </cell>
          <cell r="Y368">
            <v>0</v>
          </cell>
          <cell r="Z368">
            <v>2</v>
          </cell>
          <cell r="AB368">
            <v>5</v>
          </cell>
          <cell r="AD368">
            <v>0.11904761904761904</v>
          </cell>
          <cell r="AF368">
            <v>0</v>
          </cell>
        </row>
        <row r="370">
          <cell r="D370" t="str">
            <v>Surrey</v>
          </cell>
        </row>
        <row r="371">
          <cell r="C371" t="str">
            <v>E07000207</v>
          </cell>
          <cell r="D371" t="str">
            <v>Elmbridge</v>
          </cell>
          <cell r="F371">
            <v>4</v>
          </cell>
          <cell r="G371">
            <v>54</v>
          </cell>
          <cell r="H371">
            <v>7</v>
          </cell>
          <cell r="I371">
            <v>1</v>
          </cell>
          <cell r="J371">
            <v>0</v>
          </cell>
          <cell r="K371">
            <v>0</v>
          </cell>
          <cell r="L371">
            <v>0</v>
          </cell>
          <cell r="M371">
            <v>0</v>
          </cell>
          <cell r="N371">
            <v>8</v>
          </cell>
          <cell r="P371">
            <v>0.14814814814814814</v>
          </cell>
          <cell r="Q371">
            <v>0</v>
          </cell>
          <cell r="R371">
            <v>9</v>
          </cell>
          <cell r="S371">
            <v>22</v>
          </cell>
          <cell r="T371">
            <v>39</v>
          </cell>
          <cell r="V371">
            <v>3</v>
          </cell>
          <cell r="W371">
            <v>0</v>
          </cell>
          <cell r="X371">
            <v>12</v>
          </cell>
          <cell r="Y371">
            <v>0</v>
          </cell>
          <cell r="Z371">
            <v>7</v>
          </cell>
          <cell r="AB371">
            <v>22</v>
          </cell>
          <cell r="AD371">
            <v>0.40740740740740738</v>
          </cell>
          <cell r="AF371">
            <v>0</v>
          </cell>
        </row>
        <row r="372">
          <cell r="C372" t="str">
            <v>E07000208</v>
          </cell>
          <cell r="D372" t="str">
            <v>Epsom and Ewell</v>
          </cell>
          <cell r="F372">
            <v>4</v>
          </cell>
          <cell r="G372">
            <v>29</v>
          </cell>
          <cell r="H372">
            <v>4</v>
          </cell>
          <cell r="I372">
            <v>0</v>
          </cell>
          <cell r="J372">
            <v>1</v>
          </cell>
          <cell r="K372">
            <v>0</v>
          </cell>
          <cell r="L372">
            <v>0</v>
          </cell>
          <cell r="M372">
            <v>0</v>
          </cell>
          <cell r="N372">
            <v>5</v>
          </cell>
          <cell r="P372">
            <v>0.17241379310344829</v>
          </cell>
          <cell r="Q372">
            <v>3</v>
          </cell>
          <cell r="R372">
            <v>7</v>
          </cell>
          <cell r="S372">
            <v>61</v>
          </cell>
          <cell r="T372">
            <v>76</v>
          </cell>
          <cell r="V372">
            <v>22</v>
          </cell>
          <cell r="W372">
            <v>0</v>
          </cell>
          <cell r="X372">
            <v>3</v>
          </cell>
          <cell r="Y372">
            <v>0</v>
          </cell>
          <cell r="Z372">
            <v>7</v>
          </cell>
          <cell r="AB372">
            <v>32</v>
          </cell>
          <cell r="AD372">
            <v>1.103448275862069</v>
          </cell>
          <cell r="AF372">
            <v>0</v>
          </cell>
        </row>
        <row r="373">
          <cell r="C373" t="str">
            <v>E07000209</v>
          </cell>
          <cell r="D373" t="str">
            <v>Guildford</v>
          </cell>
          <cell r="F373">
            <v>4</v>
          </cell>
          <cell r="G373">
            <v>54</v>
          </cell>
          <cell r="H373">
            <v>6</v>
          </cell>
          <cell r="I373">
            <v>0</v>
          </cell>
          <cell r="J373">
            <v>0</v>
          </cell>
          <cell r="K373">
            <v>0</v>
          </cell>
          <cell r="L373">
            <v>0</v>
          </cell>
          <cell r="M373">
            <v>0</v>
          </cell>
          <cell r="N373">
            <v>6</v>
          </cell>
          <cell r="P373">
            <v>0.1111111111111111</v>
          </cell>
          <cell r="Q373">
            <v>11</v>
          </cell>
          <cell r="R373">
            <v>2</v>
          </cell>
          <cell r="S373">
            <v>17</v>
          </cell>
          <cell r="T373">
            <v>36</v>
          </cell>
          <cell r="V373">
            <v>0</v>
          </cell>
          <cell r="W373">
            <v>0</v>
          </cell>
          <cell r="X373">
            <v>8</v>
          </cell>
          <cell r="Y373">
            <v>0</v>
          </cell>
          <cell r="Z373">
            <v>1</v>
          </cell>
          <cell r="AB373">
            <v>9</v>
          </cell>
          <cell r="AD373">
            <v>0.16666666666666666</v>
          </cell>
          <cell r="AF373">
            <v>0</v>
          </cell>
        </row>
        <row r="374">
          <cell r="C374" t="str">
            <v>E07000210</v>
          </cell>
          <cell r="D374" t="str">
            <v>Mole Valley</v>
          </cell>
          <cell r="F374">
            <v>4</v>
          </cell>
          <cell r="G374">
            <v>35</v>
          </cell>
          <cell r="H374">
            <v>12</v>
          </cell>
          <cell r="I374">
            <v>1</v>
          </cell>
          <cell r="J374">
            <v>0</v>
          </cell>
          <cell r="K374">
            <v>0</v>
          </cell>
          <cell r="L374">
            <v>0</v>
          </cell>
          <cell r="M374">
            <v>0</v>
          </cell>
          <cell r="N374">
            <v>13</v>
          </cell>
          <cell r="P374">
            <v>0.37142857142857144</v>
          </cell>
          <cell r="Q374">
            <v>5</v>
          </cell>
          <cell r="R374">
            <v>3</v>
          </cell>
          <cell r="S374">
            <v>28</v>
          </cell>
          <cell r="T374">
            <v>49</v>
          </cell>
          <cell r="V374">
            <v>3</v>
          </cell>
          <cell r="W374">
            <v>1</v>
          </cell>
          <cell r="X374">
            <v>14</v>
          </cell>
          <cell r="Y374">
            <v>0</v>
          </cell>
          <cell r="Z374">
            <v>0</v>
          </cell>
          <cell r="AB374">
            <v>18</v>
          </cell>
          <cell r="AD374">
            <v>0.51428571428571423</v>
          </cell>
          <cell r="AF374">
            <v>0</v>
          </cell>
        </row>
        <row r="375">
          <cell r="C375" t="str">
            <v>E07000211</v>
          </cell>
          <cell r="D375" t="str">
            <v>Reigate and Banstead</v>
          </cell>
          <cell r="F375">
            <v>4</v>
          </cell>
          <cell r="G375">
            <v>55</v>
          </cell>
          <cell r="H375">
            <v>17</v>
          </cell>
          <cell r="I375">
            <v>2</v>
          </cell>
          <cell r="J375">
            <v>2</v>
          </cell>
          <cell r="K375">
            <v>0</v>
          </cell>
          <cell r="L375">
            <v>1</v>
          </cell>
          <cell r="M375">
            <v>0</v>
          </cell>
          <cell r="N375">
            <v>22</v>
          </cell>
          <cell r="P375">
            <v>0.4</v>
          </cell>
          <cell r="Q375">
            <v>16</v>
          </cell>
          <cell r="R375">
            <v>20</v>
          </cell>
          <cell r="S375">
            <v>8</v>
          </cell>
          <cell r="T375">
            <v>66</v>
          </cell>
          <cell r="V375">
            <v>4</v>
          </cell>
          <cell r="W375">
            <v>6</v>
          </cell>
          <cell r="X375">
            <v>12</v>
          </cell>
          <cell r="Y375">
            <v>2</v>
          </cell>
          <cell r="Z375">
            <v>0</v>
          </cell>
          <cell r="AB375">
            <v>24</v>
          </cell>
          <cell r="AD375">
            <v>0.43636363636363634</v>
          </cell>
          <cell r="AF375">
            <v>4</v>
          </cell>
        </row>
        <row r="376">
          <cell r="C376" t="str">
            <v>E07000212</v>
          </cell>
          <cell r="D376" t="str">
            <v>Runnymede</v>
          </cell>
          <cell r="F376">
            <v>4</v>
          </cell>
          <cell r="G376">
            <v>34</v>
          </cell>
          <cell r="H376">
            <v>46</v>
          </cell>
          <cell r="I376">
            <v>1</v>
          </cell>
          <cell r="J376">
            <v>0</v>
          </cell>
          <cell r="K376">
            <v>0</v>
          </cell>
          <cell r="L376">
            <v>0</v>
          </cell>
          <cell r="M376">
            <v>0</v>
          </cell>
          <cell r="N376">
            <v>47</v>
          </cell>
          <cell r="P376">
            <v>1.3823529411764706</v>
          </cell>
          <cell r="Q376">
            <v>11</v>
          </cell>
          <cell r="R376">
            <v>7</v>
          </cell>
          <cell r="S376">
            <v>23</v>
          </cell>
          <cell r="T376">
            <v>88</v>
          </cell>
          <cell r="V376">
            <v>0</v>
          </cell>
          <cell r="W376">
            <v>9</v>
          </cell>
          <cell r="X376">
            <v>0</v>
          </cell>
          <cell r="Y376">
            <v>0</v>
          </cell>
          <cell r="Z376">
            <v>14</v>
          </cell>
          <cell r="AB376">
            <v>23</v>
          </cell>
          <cell r="AD376">
            <v>0.67647058823529416</v>
          </cell>
          <cell r="AF376">
            <v>0</v>
          </cell>
        </row>
        <row r="377">
          <cell r="C377" t="str">
            <v>E07000213</v>
          </cell>
          <cell r="D377" t="str">
            <v>Spelthorne</v>
          </cell>
          <cell r="F377">
            <v>4</v>
          </cell>
          <cell r="G377">
            <v>39</v>
          </cell>
          <cell r="H377">
            <v>2</v>
          </cell>
          <cell r="I377">
            <v>0</v>
          </cell>
          <cell r="J377">
            <v>0</v>
          </cell>
          <cell r="K377">
            <v>0</v>
          </cell>
          <cell r="L377">
            <v>0</v>
          </cell>
          <cell r="M377">
            <v>0</v>
          </cell>
          <cell r="N377">
            <v>2</v>
          </cell>
          <cell r="P377">
            <v>5.128205128205128E-2</v>
          </cell>
          <cell r="Q377">
            <v>2</v>
          </cell>
          <cell r="R377">
            <v>2</v>
          </cell>
          <cell r="S377">
            <v>0</v>
          </cell>
          <cell r="T377">
            <v>6</v>
          </cell>
          <cell r="V377">
            <v>7</v>
          </cell>
          <cell r="W377">
            <v>0</v>
          </cell>
          <cell r="X377">
            <v>0</v>
          </cell>
          <cell r="Y377">
            <v>0</v>
          </cell>
          <cell r="Z377">
            <v>0</v>
          </cell>
          <cell r="AB377">
            <v>7</v>
          </cell>
          <cell r="AD377">
            <v>0.17948717948717949</v>
          </cell>
          <cell r="AF377">
            <v>0</v>
          </cell>
        </row>
        <row r="378">
          <cell r="C378" t="str">
            <v>E07000214</v>
          </cell>
          <cell r="D378" t="str">
            <v>Surrey Heath</v>
          </cell>
          <cell r="F378">
            <v>4</v>
          </cell>
          <cell r="G378">
            <v>33</v>
          </cell>
          <cell r="H378">
            <v>48</v>
          </cell>
          <cell r="I378">
            <v>6</v>
          </cell>
          <cell r="J378">
            <v>3</v>
          </cell>
          <cell r="K378">
            <v>1</v>
          </cell>
          <cell r="L378">
            <v>1</v>
          </cell>
          <cell r="M378">
            <v>1</v>
          </cell>
          <cell r="N378">
            <v>60</v>
          </cell>
          <cell r="P378">
            <v>1.8181818181818181</v>
          </cell>
          <cell r="Q378">
            <v>13</v>
          </cell>
          <cell r="R378">
            <v>6</v>
          </cell>
          <cell r="S378">
            <v>14</v>
          </cell>
          <cell r="T378">
            <v>93</v>
          </cell>
          <cell r="V378">
            <v>4</v>
          </cell>
          <cell r="W378">
            <v>32</v>
          </cell>
          <cell r="X378">
            <v>12</v>
          </cell>
          <cell r="Y378">
            <v>0</v>
          </cell>
          <cell r="Z378">
            <v>2</v>
          </cell>
          <cell r="AB378">
            <v>50</v>
          </cell>
          <cell r="AD378">
            <v>1.5151515151515151</v>
          </cell>
          <cell r="AF378">
            <v>2</v>
          </cell>
        </row>
        <row r="379">
          <cell r="C379" t="str">
            <v>E07000215</v>
          </cell>
          <cell r="D379" t="str">
            <v>Tandridge</v>
          </cell>
          <cell r="F379">
            <v>4</v>
          </cell>
          <cell r="G379">
            <v>33</v>
          </cell>
          <cell r="H379">
            <v>9</v>
          </cell>
          <cell r="I379">
            <v>1</v>
          </cell>
          <cell r="J379">
            <v>0</v>
          </cell>
          <cell r="K379">
            <v>0</v>
          </cell>
          <cell r="L379">
            <v>0</v>
          </cell>
          <cell r="M379">
            <v>0</v>
          </cell>
          <cell r="N379">
            <v>10</v>
          </cell>
          <cell r="P379">
            <v>0.30303030303030304</v>
          </cell>
          <cell r="Q379">
            <v>7</v>
          </cell>
          <cell r="R379">
            <v>2</v>
          </cell>
          <cell r="S379">
            <v>7</v>
          </cell>
          <cell r="T379">
            <v>26</v>
          </cell>
          <cell r="V379">
            <v>0</v>
          </cell>
          <cell r="W379">
            <v>3</v>
          </cell>
          <cell r="X379">
            <v>13</v>
          </cell>
          <cell r="Y379">
            <v>0</v>
          </cell>
          <cell r="Z379">
            <v>0</v>
          </cell>
          <cell r="AB379">
            <v>16</v>
          </cell>
          <cell r="AD379">
            <v>0.48484848484848486</v>
          </cell>
          <cell r="AF379">
            <v>0</v>
          </cell>
        </row>
        <row r="380">
          <cell r="C380" t="str">
            <v>E07000216</v>
          </cell>
          <cell r="D380" t="str">
            <v>Waverley</v>
          </cell>
          <cell r="F380">
            <v>4</v>
          </cell>
          <cell r="G380">
            <v>48</v>
          </cell>
          <cell r="H380">
            <v>1</v>
          </cell>
          <cell r="I380">
            <v>1</v>
          </cell>
          <cell r="J380">
            <v>0</v>
          </cell>
          <cell r="K380">
            <v>0</v>
          </cell>
          <cell r="L380">
            <v>0</v>
          </cell>
          <cell r="M380">
            <v>0</v>
          </cell>
          <cell r="N380">
            <v>2</v>
          </cell>
          <cell r="P380">
            <v>4.1666666666666664E-2</v>
          </cell>
          <cell r="Q380">
            <v>6</v>
          </cell>
          <cell r="R380">
            <v>0</v>
          </cell>
          <cell r="S380">
            <v>6</v>
          </cell>
          <cell r="T380">
            <v>14</v>
          </cell>
          <cell r="V380">
            <v>0</v>
          </cell>
          <cell r="W380">
            <v>0</v>
          </cell>
          <cell r="X380">
            <v>2</v>
          </cell>
          <cell r="Y380">
            <v>0</v>
          </cell>
          <cell r="Z380">
            <v>0</v>
          </cell>
          <cell r="AB380">
            <v>2</v>
          </cell>
          <cell r="AD380">
            <v>4.1666666666666664E-2</v>
          </cell>
          <cell r="AF380">
            <v>0</v>
          </cell>
        </row>
        <row r="381">
          <cell r="C381" t="str">
            <v>E07000217</v>
          </cell>
          <cell r="D381" t="str">
            <v>Woking</v>
          </cell>
          <cell r="F381">
            <v>4</v>
          </cell>
          <cell r="G381">
            <v>38</v>
          </cell>
          <cell r="H381">
            <v>12</v>
          </cell>
          <cell r="I381">
            <v>1</v>
          </cell>
          <cell r="J381">
            <v>3</v>
          </cell>
          <cell r="K381">
            <v>1</v>
          </cell>
          <cell r="L381">
            <v>0</v>
          </cell>
          <cell r="M381">
            <v>0</v>
          </cell>
          <cell r="N381">
            <v>17</v>
          </cell>
          <cell r="P381">
            <v>0.44736842105263158</v>
          </cell>
          <cell r="Q381">
            <v>1</v>
          </cell>
          <cell r="R381">
            <v>0</v>
          </cell>
          <cell r="S381">
            <v>2</v>
          </cell>
          <cell r="T381">
            <v>20</v>
          </cell>
          <cell r="V381">
            <v>3</v>
          </cell>
          <cell r="W381">
            <v>19</v>
          </cell>
          <cell r="X381">
            <v>2</v>
          </cell>
          <cell r="Y381">
            <v>4</v>
          </cell>
          <cell r="Z381">
            <v>0</v>
          </cell>
          <cell r="AB381">
            <v>28</v>
          </cell>
          <cell r="AD381">
            <v>0.73684210526315785</v>
          </cell>
          <cell r="AF381">
            <v>0</v>
          </cell>
        </row>
        <row r="383">
          <cell r="D383" t="str">
            <v>West Sussex</v>
          </cell>
        </row>
        <row r="384">
          <cell r="C384" t="str">
            <v>E07000223</v>
          </cell>
          <cell r="D384" t="str">
            <v>Adur</v>
          </cell>
          <cell r="F384">
            <v>4</v>
          </cell>
          <cell r="G384">
            <v>27</v>
          </cell>
          <cell r="H384">
            <v>86</v>
          </cell>
          <cell r="I384">
            <v>1</v>
          </cell>
          <cell r="J384">
            <v>1</v>
          </cell>
          <cell r="K384">
            <v>0</v>
          </cell>
          <cell r="L384">
            <v>2</v>
          </cell>
          <cell r="M384">
            <v>0</v>
          </cell>
          <cell r="N384">
            <v>90</v>
          </cell>
          <cell r="P384">
            <v>3.3333333333333335</v>
          </cell>
          <cell r="Q384">
            <v>15</v>
          </cell>
          <cell r="R384">
            <v>16</v>
          </cell>
          <cell r="S384">
            <v>17</v>
          </cell>
          <cell r="T384">
            <v>138</v>
          </cell>
          <cell r="V384">
            <v>4</v>
          </cell>
          <cell r="W384">
            <v>0</v>
          </cell>
          <cell r="X384">
            <v>23</v>
          </cell>
          <cell r="Y384">
            <v>55</v>
          </cell>
          <cell r="Z384">
            <v>7</v>
          </cell>
          <cell r="AB384">
            <v>89</v>
          </cell>
          <cell r="AD384">
            <v>3.2962962962962963</v>
          </cell>
          <cell r="AF384">
            <v>5</v>
          </cell>
        </row>
        <row r="385">
          <cell r="C385" t="str">
            <v>E07000224</v>
          </cell>
          <cell r="D385" t="str">
            <v>Arun</v>
          </cell>
          <cell r="F385">
            <v>4</v>
          </cell>
          <cell r="G385">
            <v>68</v>
          </cell>
          <cell r="H385">
            <v>78</v>
          </cell>
          <cell r="I385">
            <v>0</v>
          </cell>
          <cell r="J385">
            <v>0</v>
          </cell>
          <cell r="K385">
            <v>0</v>
          </cell>
          <cell r="L385">
            <v>1</v>
          </cell>
          <cell r="M385">
            <v>0</v>
          </cell>
          <cell r="N385">
            <v>79</v>
          </cell>
          <cell r="P385">
            <v>1.161764705882353</v>
          </cell>
          <cell r="Q385">
            <v>35</v>
          </cell>
          <cell r="R385">
            <v>15</v>
          </cell>
          <cell r="S385">
            <v>67</v>
          </cell>
          <cell r="T385">
            <v>196</v>
          </cell>
          <cell r="V385">
            <v>7</v>
          </cell>
          <cell r="W385">
            <v>32</v>
          </cell>
          <cell r="X385">
            <v>10</v>
          </cell>
          <cell r="Y385">
            <v>0</v>
          </cell>
          <cell r="Z385">
            <v>8</v>
          </cell>
          <cell r="AB385">
            <v>57</v>
          </cell>
          <cell r="AD385">
            <v>0.83823529411764708</v>
          </cell>
          <cell r="AF385">
            <v>7</v>
          </cell>
        </row>
        <row r="386">
          <cell r="C386" t="str">
            <v>E07000225</v>
          </cell>
          <cell r="D386" t="str">
            <v>Chichester</v>
          </cell>
          <cell r="F386">
            <v>4</v>
          </cell>
          <cell r="G386">
            <v>49</v>
          </cell>
          <cell r="H386">
            <v>47</v>
          </cell>
          <cell r="I386">
            <v>0</v>
          </cell>
          <cell r="J386">
            <v>0</v>
          </cell>
          <cell r="K386">
            <v>0</v>
          </cell>
          <cell r="L386">
            <v>0</v>
          </cell>
          <cell r="M386">
            <v>0</v>
          </cell>
          <cell r="N386">
            <v>47</v>
          </cell>
          <cell r="P386">
            <v>0.95918367346938771</v>
          </cell>
          <cell r="Q386">
            <v>7</v>
          </cell>
          <cell r="R386">
            <v>29</v>
          </cell>
          <cell r="S386">
            <v>26</v>
          </cell>
          <cell r="T386">
            <v>109</v>
          </cell>
          <cell r="V386">
            <v>1</v>
          </cell>
          <cell r="W386">
            <v>0</v>
          </cell>
          <cell r="X386">
            <v>32</v>
          </cell>
          <cell r="Y386">
            <v>0</v>
          </cell>
          <cell r="Z386">
            <v>0</v>
          </cell>
          <cell r="AB386">
            <v>33</v>
          </cell>
          <cell r="AD386">
            <v>0.67346938775510201</v>
          </cell>
          <cell r="AF386">
            <v>6</v>
          </cell>
        </row>
        <row r="387">
          <cell r="C387" t="str">
            <v>E07000226</v>
          </cell>
          <cell r="D387" t="str">
            <v>Crawley</v>
          </cell>
          <cell r="F387">
            <v>4</v>
          </cell>
          <cell r="G387">
            <v>43</v>
          </cell>
          <cell r="H387">
            <v>90</v>
          </cell>
          <cell r="I387">
            <v>13</v>
          </cell>
          <cell r="J387">
            <v>10</v>
          </cell>
          <cell r="K387">
            <v>4</v>
          </cell>
          <cell r="L387">
            <v>5</v>
          </cell>
          <cell r="M387">
            <v>8</v>
          </cell>
          <cell r="N387">
            <v>130</v>
          </cell>
          <cell r="P387">
            <v>3.0232558139534884</v>
          </cell>
          <cell r="Q387">
            <v>61</v>
          </cell>
          <cell r="R387">
            <v>76</v>
          </cell>
          <cell r="S387">
            <v>52</v>
          </cell>
          <cell r="T387">
            <v>319</v>
          </cell>
          <cell r="V387">
            <v>4</v>
          </cell>
          <cell r="W387">
            <v>84</v>
          </cell>
          <cell r="X387">
            <v>49</v>
          </cell>
          <cell r="Y387">
            <v>51</v>
          </cell>
          <cell r="Z387">
            <v>27</v>
          </cell>
          <cell r="AB387">
            <v>215</v>
          </cell>
          <cell r="AD387">
            <v>5</v>
          </cell>
          <cell r="AF387">
            <v>0</v>
          </cell>
        </row>
        <row r="388">
          <cell r="C388" t="str">
            <v>E07000227</v>
          </cell>
          <cell r="D388" t="str">
            <v>Horsham</v>
          </cell>
          <cell r="F388">
            <v>4</v>
          </cell>
          <cell r="G388">
            <v>54</v>
          </cell>
          <cell r="H388">
            <v>112</v>
          </cell>
          <cell r="I388">
            <v>1</v>
          </cell>
          <cell r="J388">
            <v>3</v>
          </cell>
          <cell r="K388">
            <v>4</v>
          </cell>
          <cell r="L388">
            <v>0</v>
          </cell>
          <cell r="M388">
            <v>5</v>
          </cell>
          <cell r="N388">
            <v>125</v>
          </cell>
          <cell r="P388">
            <v>2.3148148148148149</v>
          </cell>
          <cell r="Q388">
            <v>12</v>
          </cell>
          <cell r="R388">
            <v>79</v>
          </cell>
          <cell r="S388">
            <v>52</v>
          </cell>
          <cell r="T388">
            <v>268</v>
          </cell>
          <cell r="V388">
            <v>23</v>
          </cell>
          <cell r="W388">
            <v>3</v>
          </cell>
          <cell r="X388">
            <v>49</v>
          </cell>
          <cell r="Y388">
            <v>6</v>
          </cell>
          <cell r="Z388">
            <v>0</v>
          </cell>
          <cell r="AB388">
            <v>81</v>
          </cell>
          <cell r="AD388">
            <v>1.5</v>
          </cell>
          <cell r="AF388">
            <v>0</v>
          </cell>
        </row>
        <row r="389">
          <cell r="C389" t="str">
            <v>E07000228</v>
          </cell>
          <cell r="D389" t="str">
            <v>Mid Sussex</v>
          </cell>
          <cell r="F389">
            <v>4</v>
          </cell>
          <cell r="G389">
            <v>54</v>
          </cell>
          <cell r="H389">
            <v>44</v>
          </cell>
          <cell r="I389">
            <v>1</v>
          </cell>
          <cell r="J389">
            <v>0</v>
          </cell>
          <cell r="K389">
            <v>0</v>
          </cell>
          <cell r="L389">
            <v>0</v>
          </cell>
          <cell r="M389">
            <v>1</v>
          </cell>
          <cell r="N389">
            <v>46</v>
          </cell>
          <cell r="P389">
            <v>0.85185185185185186</v>
          </cell>
          <cell r="Q389">
            <v>13</v>
          </cell>
          <cell r="R389">
            <v>13</v>
          </cell>
          <cell r="S389">
            <v>19</v>
          </cell>
          <cell r="T389">
            <v>91</v>
          </cell>
          <cell r="V389">
            <v>9</v>
          </cell>
          <cell r="W389">
            <v>0</v>
          </cell>
          <cell r="X389">
            <v>11</v>
          </cell>
          <cell r="Y389">
            <v>0</v>
          </cell>
          <cell r="Z389">
            <v>7</v>
          </cell>
          <cell r="AB389">
            <v>27</v>
          </cell>
          <cell r="AD389">
            <v>0.5</v>
          </cell>
          <cell r="AF389">
            <v>4</v>
          </cell>
        </row>
        <row r="390">
          <cell r="C390" t="str">
            <v>E07000229</v>
          </cell>
          <cell r="D390" t="str">
            <v>Worthing</v>
          </cell>
          <cell r="F390">
            <v>4</v>
          </cell>
          <cell r="G390">
            <v>47</v>
          </cell>
          <cell r="H390">
            <v>19</v>
          </cell>
          <cell r="I390">
            <v>1</v>
          </cell>
          <cell r="J390">
            <v>0</v>
          </cell>
          <cell r="K390">
            <v>0</v>
          </cell>
          <cell r="L390">
            <v>0</v>
          </cell>
          <cell r="M390">
            <v>0</v>
          </cell>
          <cell r="N390">
            <v>20</v>
          </cell>
          <cell r="P390">
            <v>0.42553191489361702</v>
          </cell>
          <cell r="Q390">
            <v>0</v>
          </cell>
          <cell r="R390">
            <v>3</v>
          </cell>
          <cell r="S390">
            <v>6</v>
          </cell>
          <cell r="T390">
            <v>29</v>
          </cell>
          <cell r="V390">
            <v>0</v>
          </cell>
          <cell r="W390">
            <v>0</v>
          </cell>
          <cell r="X390">
            <v>24</v>
          </cell>
          <cell r="Y390">
            <v>0</v>
          </cell>
          <cell r="Z390">
            <v>9</v>
          </cell>
          <cell r="AB390">
            <v>33</v>
          </cell>
          <cell r="AD390">
            <v>0.7021276595744681</v>
          </cell>
          <cell r="AF390">
            <v>0</v>
          </cell>
        </row>
        <row r="392">
          <cell r="D392" t="str">
            <v>SOUTH WEST</v>
          </cell>
          <cell r="G392">
            <v>2241</v>
          </cell>
          <cell r="H392">
            <v>2930</v>
          </cell>
          <cell r="I392">
            <v>110</v>
          </cell>
          <cell r="J392">
            <v>40</v>
          </cell>
          <cell r="K392">
            <v>50</v>
          </cell>
          <cell r="L392">
            <v>30</v>
          </cell>
          <cell r="M392">
            <v>120</v>
          </cell>
          <cell r="N392">
            <v>3270</v>
          </cell>
          <cell r="P392">
            <v>1.4591700133868808</v>
          </cell>
          <cell r="Q392">
            <v>520</v>
          </cell>
          <cell r="R392">
            <v>690</v>
          </cell>
          <cell r="S392">
            <v>1830</v>
          </cell>
          <cell r="T392">
            <v>6300</v>
          </cell>
          <cell r="V392">
            <v>320</v>
          </cell>
          <cell r="W392">
            <v>300</v>
          </cell>
          <cell r="X392">
            <v>460</v>
          </cell>
          <cell r="Y392">
            <v>770</v>
          </cell>
          <cell r="Z392">
            <v>180</v>
          </cell>
          <cell r="AB392">
            <v>2040</v>
          </cell>
          <cell r="AD392">
            <v>0.91030789825970548</v>
          </cell>
          <cell r="AF392">
            <v>310</v>
          </cell>
        </row>
        <row r="394">
          <cell r="C394" t="str">
            <v>E06000022</v>
          </cell>
          <cell r="D394" t="str">
            <v>Bath and North East Somerset UA</v>
          </cell>
          <cell r="F394">
            <v>4</v>
          </cell>
          <cell r="G394">
            <v>74</v>
          </cell>
          <cell r="H394">
            <v>89</v>
          </cell>
          <cell r="I394">
            <v>3</v>
          </cell>
          <cell r="J394">
            <v>1</v>
          </cell>
          <cell r="K394">
            <v>1</v>
          </cell>
          <cell r="L394">
            <v>3</v>
          </cell>
          <cell r="M394">
            <v>3</v>
          </cell>
          <cell r="N394">
            <v>100</v>
          </cell>
          <cell r="P394">
            <v>1.3513513513513513</v>
          </cell>
          <cell r="Q394">
            <v>6</v>
          </cell>
          <cell r="R394">
            <v>13</v>
          </cell>
          <cell r="S394">
            <v>39</v>
          </cell>
          <cell r="T394">
            <v>158</v>
          </cell>
          <cell r="V394">
            <v>4</v>
          </cell>
          <cell r="W394">
            <v>16</v>
          </cell>
          <cell r="X394">
            <v>6</v>
          </cell>
          <cell r="Y394">
            <v>0</v>
          </cell>
          <cell r="Z394">
            <v>1</v>
          </cell>
          <cell r="AB394">
            <v>27</v>
          </cell>
          <cell r="AD394">
            <v>0.36486486486486486</v>
          </cell>
          <cell r="AF394">
            <v>0</v>
          </cell>
        </row>
        <row r="395">
          <cell r="C395" t="str">
            <v>E06000028</v>
          </cell>
          <cell r="D395" t="str">
            <v>Bournemouth UA</v>
          </cell>
          <cell r="F395">
            <v>4</v>
          </cell>
          <cell r="G395">
            <v>73</v>
          </cell>
          <cell r="H395">
            <v>56</v>
          </cell>
          <cell r="I395">
            <v>2</v>
          </cell>
          <cell r="J395">
            <v>2</v>
          </cell>
          <cell r="K395">
            <v>3</v>
          </cell>
          <cell r="L395">
            <v>1</v>
          </cell>
          <cell r="M395">
            <v>2</v>
          </cell>
          <cell r="N395">
            <v>66</v>
          </cell>
          <cell r="P395">
            <v>0.90410958904109584</v>
          </cell>
          <cell r="Q395">
            <v>8</v>
          </cell>
          <cell r="R395">
            <v>5</v>
          </cell>
          <cell r="S395">
            <v>23</v>
          </cell>
          <cell r="T395">
            <v>102</v>
          </cell>
          <cell r="V395">
            <v>0</v>
          </cell>
          <cell r="W395">
            <v>10</v>
          </cell>
          <cell r="X395">
            <v>0</v>
          </cell>
          <cell r="Y395">
            <v>0</v>
          </cell>
          <cell r="Z395">
            <v>0</v>
          </cell>
          <cell r="AB395">
            <v>10</v>
          </cell>
          <cell r="AD395">
            <v>0.13698630136986301</v>
          </cell>
          <cell r="AF395">
            <v>0</v>
          </cell>
        </row>
        <row r="396">
          <cell r="C396" t="str">
            <v>E06000023</v>
          </cell>
          <cell r="D396" t="str">
            <v>Bristol, City of UA</v>
          </cell>
          <cell r="F396">
            <v>4</v>
          </cell>
          <cell r="G396">
            <v>184</v>
          </cell>
          <cell r="H396">
            <v>138</v>
          </cell>
          <cell r="I396">
            <v>49</v>
          </cell>
          <cell r="J396">
            <v>5</v>
          </cell>
          <cell r="K396">
            <v>9</v>
          </cell>
          <cell r="L396">
            <v>4</v>
          </cell>
          <cell r="M396">
            <v>9</v>
          </cell>
          <cell r="N396">
            <v>214</v>
          </cell>
          <cell r="P396">
            <v>1.1630434782608696</v>
          </cell>
          <cell r="Q396">
            <v>21</v>
          </cell>
          <cell r="R396">
            <v>14</v>
          </cell>
          <cell r="S396">
            <v>16</v>
          </cell>
          <cell r="T396">
            <v>265</v>
          </cell>
          <cell r="V396">
            <v>0</v>
          </cell>
          <cell r="W396">
            <v>96</v>
          </cell>
          <cell r="X396">
            <v>41</v>
          </cell>
          <cell r="Y396">
            <v>2</v>
          </cell>
          <cell r="Z396">
            <v>20</v>
          </cell>
          <cell r="AB396">
            <v>159</v>
          </cell>
          <cell r="AD396">
            <v>0.86413043478260865</v>
          </cell>
          <cell r="AF396">
            <v>32</v>
          </cell>
        </row>
        <row r="397">
          <cell r="C397" t="str">
            <v>E06000052</v>
          </cell>
          <cell r="D397" t="str">
            <v>Cornwall UA</v>
          </cell>
          <cell r="F397">
            <v>4</v>
          </cell>
          <cell r="G397">
            <v>232</v>
          </cell>
          <cell r="H397">
            <v>496</v>
          </cell>
          <cell r="I397">
            <v>0</v>
          </cell>
          <cell r="J397">
            <v>1</v>
          </cell>
          <cell r="K397">
            <v>5</v>
          </cell>
          <cell r="L397">
            <v>2</v>
          </cell>
          <cell r="M397">
            <v>20</v>
          </cell>
          <cell r="N397">
            <v>524</v>
          </cell>
          <cell r="P397">
            <v>2.2586206896551726</v>
          </cell>
          <cell r="Q397">
            <v>70</v>
          </cell>
          <cell r="R397">
            <v>48</v>
          </cell>
          <cell r="S397">
            <v>181</v>
          </cell>
          <cell r="T397">
            <v>823</v>
          </cell>
          <cell r="V397">
            <v>125</v>
          </cell>
          <cell r="W397">
            <v>27</v>
          </cell>
          <cell r="X397">
            <v>49</v>
          </cell>
          <cell r="Y397">
            <v>210</v>
          </cell>
          <cell r="Z397">
            <v>10</v>
          </cell>
          <cell r="AB397">
            <v>421</v>
          </cell>
          <cell r="AD397">
            <v>1.8146551724137931</v>
          </cell>
          <cell r="AF397">
            <v>116</v>
          </cell>
        </row>
        <row r="398">
          <cell r="C398" t="str">
            <v>E07000025</v>
          </cell>
          <cell r="D398" t="str">
            <v>Isles of Scilly UA</v>
          </cell>
          <cell r="F398">
            <v>4</v>
          </cell>
          <cell r="G398">
            <v>1</v>
          </cell>
          <cell r="H398">
            <v>2</v>
          </cell>
          <cell r="I398">
            <v>0</v>
          </cell>
          <cell r="J398">
            <v>0</v>
          </cell>
          <cell r="K398">
            <v>0</v>
          </cell>
          <cell r="L398">
            <v>0</v>
          </cell>
          <cell r="M398">
            <v>0</v>
          </cell>
          <cell r="N398">
            <v>2</v>
          </cell>
          <cell r="P398">
            <v>2</v>
          </cell>
          <cell r="Q398">
            <v>2</v>
          </cell>
          <cell r="R398">
            <v>0</v>
          </cell>
          <cell r="S398">
            <v>0</v>
          </cell>
          <cell r="T398">
            <v>4</v>
          </cell>
          <cell r="V398">
            <v>0</v>
          </cell>
          <cell r="W398">
            <v>0</v>
          </cell>
          <cell r="X398">
            <v>0</v>
          </cell>
          <cell r="Y398">
            <v>2</v>
          </cell>
          <cell r="Z398">
            <v>0</v>
          </cell>
          <cell r="AB398">
            <v>2</v>
          </cell>
          <cell r="AD398">
            <v>2</v>
          </cell>
          <cell r="AF398">
            <v>0</v>
          </cell>
        </row>
        <row r="399">
          <cell r="C399" t="str">
            <v>E06000024</v>
          </cell>
          <cell r="D399" t="str">
            <v>North Somerset UA</v>
          </cell>
          <cell r="F399">
            <v>4</v>
          </cell>
          <cell r="G399">
            <v>89</v>
          </cell>
          <cell r="H399">
            <v>74</v>
          </cell>
          <cell r="I399">
            <v>1</v>
          </cell>
          <cell r="J399">
            <v>1</v>
          </cell>
          <cell r="K399">
            <v>0</v>
          </cell>
          <cell r="L399">
            <v>0</v>
          </cell>
          <cell r="M399">
            <v>3</v>
          </cell>
          <cell r="N399">
            <v>79</v>
          </cell>
          <cell r="P399">
            <v>0.88764044943820219</v>
          </cell>
          <cell r="Q399">
            <v>7</v>
          </cell>
          <cell r="R399">
            <v>37</v>
          </cell>
          <cell r="S399">
            <v>65</v>
          </cell>
          <cell r="T399">
            <v>188</v>
          </cell>
          <cell r="V399">
            <v>6</v>
          </cell>
          <cell r="W399">
            <v>0</v>
          </cell>
          <cell r="X399">
            <v>49</v>
          </cell>
          <cell r="Y399">
            <v>0</v>
          </cell>
          <cell r="Z399">
            <v>0</v>
          </cell>
          <cell r="AB399">
            <v>55</v>
          </cell>
          <cell r="AD399">
            <v>0.6179775280898876</v>
          </cell>
          <cell r="AF399">
            <v>0</v>
          </cell>
        </row>
        <row r="400">
          <cell r="C400" t="str">
            <v>E06000026</v>
          </cell>
          <cell r="D400" t="str">
            <v>Plymouth UA</v>
          </cell>
          <cell r="F400">
            <v>4</v>
          </cell>
          <cell r="G400">
            <v>110</v>
          </cell>
          <cell r="H400">
            <v>248</v>
          </cell>
          <cell r="I400">
            <v>12</v>
          </cell>
          <cell r="J400">
            <v>4</v>
          </cell>
          <cell r="K400">
            <v>7</v>
          </cell>
          <cell r="L400">
            <v>9</v>
          </cell>
          <cell r="M400">
            <v>0</v>
          </cell>
          <cell r="N400">
            <v>280</v>
          </cell>
          <cell r="P400">
            <v>2.5454545454545454</v>
          </cell>
          <cell r="Q400">
            <v>60</v>
          </cell>
          <cell r="R400">
            <v>48</v>
          </cell>
          <cell r="S400">
            <v>87</v>
          </cell>
          <cell r="T400">
            <v>475</v>
          </cell>
          <cell r="V400">
            <v>3</v>
          </cell>
          <cell r="W400">
            <v>0</v>
          </cell>
          <cell r="X400">
            <v>13</v>
          </cell>
          <cell r="Y400">
            <v>29</v>
          </cell>
          <cell r="Z400">
            <v>19</v>
          </cell>
          <cell r="AB400">
            <v>64</v>
          </cell>
          <cell r="AD400">
            <v>0.58181818181818179</v>
          </cell>
          <cell r="AF400">
            <v>42</v>
          </cell>
        </row>
        <row r="401">
          <cell r="C401" t="str">
            <v>E06000029</v>
          </cell>
          <cell r="D401" t="str">
            <v>Poole UA</v>
          </cell>
          <cell r="F401">
            <v>4</v>
          </cell>
          <cell r="G401">
            <v>61</v>
          </cell>
          <cell r="H401">
            <v>38</v>
          </cell>
          <cell r="I401">
            <v>0</v>
          </cell>
          <cell r="J401">
            <v>1</v>
          </cell>
          <cell r="K401">
            <v>2</v>
          </cell>
          <cell r="L401">
            <v>0</v>
          </cell>
          <cell r="M401">
            <v>2</v>
          </cell>
          <cell r="N401">
            <v>43</v>
          </cell>
          <cell r="P401">
            <v>0.70491803278688525</v>
          </cell>
          <cell r="Q401">
            <v>12</v>
          </cell>
          <cell r="R401">
            <v>14</v>
          </cell>
          <cell r="S401">
            <v>66</v>
          </cell>
          <cell r="T401">
            <v>135</v>
          </cell>
          <cell r="V401">
            <v>9</v>
          </cell>
          <cell r="W401">
            <v>7</v>
          </cell>
          <cell r="X401">
            <v>0</v>
          </cell>
          <cell r="Y401">
            <v>56</v>
          </cell>
          <cell r="Z401">
            <v>0</v>
          </cell>
          <cell r="AB401">
            <v>72</v>
          </cell>
          <cell r="AD401">
            <v>1.180327868852459</v>
          </cell>
          <cell r="AF401">
            <v>0</v>
          </cell>
        </row>
        <row r="402">
          <cell r="C402" t="str">
            <v>E06000025</v>
          </cell>
          <cell r="D402" t="str">
            <v>South Gloucestershire UA</v>
          </cell>
          <cell r="F402">
            <v>4</v>
          </cell>
          <cell r="G402">
            <v>107</v>
          </cell>
          <cell r="H402">
            <v>137</v>
          </cell>
          <cell r="I402">
            <v>2</v>
          </cell>
          <cell r="J402">
            <v>8</v>
          </cell>
          <cell r="K402">
            <v>2</v>
          </cell>
          <cell r="L402">
            <v>4</v>
          </cell>
          <cell r="M402">
            <v>20</v>
          </cell>
          <cell r="N402">
            <v>173</v>
          </cell>
          <cell r="P402">
            <v>1.6168224299065421</v>
          </cell>
          <cell r="Q402">
            <v>15</v>
          </cell>
          <cell r="R402">
            <v>6</v>
          </cell>
          <cell r="S402">
            <v>59</v>
          </cell>
          <cell r="T402">
            <v>253</v>
          </cell>
          <cell r="V402">
            <v>7</v>
          </cell>
          <cell r="W402">
            <v>4</v>
          </cell>
          <cell r="X402">
            <v>26</v>
          </cell>
          <cell r="Y402">
            <v>17</v>
          </cell>
          <cell r="Z402">
            <v>28</v>
          </cell>
          <cell r="AB402">
            <v>82</v>
          </cell>
          <cell r="AD402">
            <v>0.76635514018691586</v>
          </cell>
          <cell r="AF402">
            <v>0</v>
          </cell>
        </row>
        <row r="403">
          <cell r="C403" t="str">
            <v>E06000030</v>
          </cell>
          <cell r="D403" t="str">
            <v>Swindon UA</v>
          </cell>
          <cell r="F403">
            <v>4</v>
          </cell>
          <cell r="G403">
            <v>84</v>
          </cell>
          <cell r="H403">
            <v>53</v>
          </cell>
          <cell r="I403">
            <v>7</v>
          </cell>
          <cell r="J403">
            <v>2</v>
          </cell>
          <cell r="K403">
            <v>2</v>
          </cell>
          <cell r="L403">
            <v>0</v>
          </cell>
          <cell r="M403">
            <v>28</v>
          </cell>
          <cell r="N403">
            <v>92</v>
          </cell>
          <cell r="P403">
            <v>1.0952380952380953</v>
          </cell>
          <cell r="Q403">
            <v>55</v>
          </cell>
          <cell r="R403">
            <v>38</v>
          </cell>
          <cell r="S403">
            <v>65</v>
          </cell>
          <cell r="T403">
            <v>250</v>
          </cell>
          <cell r="V403">
            <v>5</v>
          </cell>
          <cell r="W403">
            <v>1</v>
          </cell>
          <cell r="X403">
            <v>85</v>
          </cell>
          <cell r="Y403">
            <v>133</v>
          </cell>
          <cell r="Z403">
            <v>32</v>
          </cell>
          <cell r="AB403">
            <v>256</v>
          </cell>
          <cell r="AD403">
            <v>3.0476190476190474</v>
          </cell>
          <cell r="AF403">
            <v>0</v>
          </cell>
        </row>
        <row r="404">
          <cell r="C404" t="str">
            <v>E06000027</v>
          </cell>
          <cell r="D404" t="str">
            <v>Torbay UA</v>
          </cell>
          <cell r="F404">
            <v>4</v>
          </cell>
          <cell r="G404">
            <v>61</v>
          </cell>
          <cell r="H404">
            <v>53</v>
          </cell>
          <cell r="I404">
            <v>2</v>
          </cell>
          <cell r="J404">
            <v>1</v>
          </cell>
          <cell r="K404">
            <v>0</v>
          </cell>
          <cell r="L404">
            <v>1</v>
          </cell>
          <cell r="M404">
            <v>0</v>
          </cell>
          <cell r="N404">
            <v>57</v>
          </cell>
          <cell r="P404">
            <v>0.93442622950819676</v>
          </cell>
          <cell r="Q404">
            <v>14</v>
          </cell>
          <cell r="R404">
            <v>10</v>
          </cell>
          <cell r="S404">
            <v>179</v>
          </cell>
          <cell r="T404">
            <v>260</v>
          </cell>
          <cell r="V404">
            <v>6</v>
          </cell>
          <cell r="W404">
            <v>11</v>
          </cell>
          <cell r="X404">
            <v>0</v>
          </cell>
          <cell r="Y404">
            <v>19</v>
          </cell>
          <cell r="Z404">
            <v>0</v>
          </cell>
          <cell r="AB404">
            <v>36</v>
          </cell>
          <cell r="AD404">
            <v>0.5901639344262295</v>
          </cell>
          <cell r="AF404">
            <v>5</v>
          </cell>
        </row>
        <row r="405">
          <cell r="C405" t="str">
            <v>E06000054</v>
          </cell>
          <cell r="D405" t="str">
            <v>Wiltshire UA</v>
          </cell>
          <cell r="F405">
            <v>4</v>
          </cell>
          <cell r="G405">
            <v>187</v>
          </cell>
          <cell r="H405">
            <v>232</v>
          </cell>
          <cell r="I405">
            <v>8</v>
          </cell>
          <cell r="J405">
            <v>0</v>
          </cell>
          <cell r="K405">
            <v>0</v>
          </cell>
          <cell r="L405">
            <v>0</v>
          </cell>
          <cell r="M405">
            <v>0</v>
          </cell>
          <cell r="N405">
            <v>240</v>
          </cell>
          <cell r="P405">
            <v>1.2834224598930482</v>
          </cell>
          <cell r="Q405">
            <v>12</v>
          </cell>
          <cell r="R405">
            <v>10</v>
          </cell>
          <cell r="S405">
            <v>9</v>
          </cell>
          <cell r="T405">
            <v>271</v>
          </cell>
          <cell r="V405">
            <v>0</v>
          </cell>
          <cell r="W405">
            <v>45</v>
          </cell>
          <cell r="X405">
            <v>24</v>
          </cell>
          <cell r="Y405">
            <v>76</v>
          </cell>
          <cell r="Z405">
            <v>0</v>
          </cell>
          <cell r="AB405">
            <v>145</v>
          </cell>
          <cell r="AD405">
            <v>0.77540106951871657</v>
          </cell>
          <cell r="AF405">
            <v>9</v>
          </cell>
        </row>
        <row r="407">
          <cell r="D407" t="str">
            <v xml:space="preserve">Devon </v>
          </cell>
        </row>
        <row r="408">
          <cell r="C408" t="str">
            <v>E07000040</v>
          </cell>
          <cell r="D408" t="str">
            <v>East Devon</v>
          </cell>
          <cell r="F408">
            <v>4</v>
          </cell>
          <cell r="G408">
            <v>59</v>
          </cell>
          <cell r="H408">
            <v>30</v>
          </cell>
          <cell r="I408">
            <v>0</v>
          </cell>
          <cell r="J408">
            <v>0</v>
          </cell>
          <cell r="K408">
            <v>1</v>
          </cell>
          <cell r="L408">
            <v>0</v>
          </cell>
          <cell r="M408">
            <v>0</v>
          </cell>
          <cell r="N408">
            <v>31</v>
          </cell>
          <cell r="P408">
            <v>0.52542372881355937</v>
          </cell>
          <cell r="Q408">
            <v>39</v>
          </cell>
          <cell r="R408">
            <v>138</v>
          </cell>
          <cell r="S408">
            <v>13</v>
          </cell>
          <cell r="T408">
            <v>221</v>
          </cell>
          <cell r="V408">
            <v>1</v>
          </cell>
          <cell r="W408">
            <v>4</v>
          </cell>
          <cell r="X408">
            <v>8</v>
          </cell>
          <cell r="Y408">
            <v>17</v>
          </cell>
          <cell r="Z408">
            <v>5</v>
          </cell>
          <cell r="AB408">
            <v>35</v>
          </cell>
          <cell r="AD408">
            <v>0.59322033898305082</v>
          </cell>
          <cell r="AF408">
            <v>0</v>
          </cell>
        </row>
        <row r="409">
          <cell r="C409" t="str">
            <v>E07000041</v>
          </cell>
          <cell r="D409" t="str">
            <v>Exeter</v>
          </cell>
          <cell r="F409">
            <v>4</v>
          </cell>
          <cell r="G409">
            <v>51</v>
          </cell>
          <cell r="H409">
            <v>102</v>
          </cell>
          <cell r="I409">
            <v>3</v>
          </cell>
          <cell r="J409">
            <v>2</v>
          </cell>
          <cell r="K409">
            <v>2</v>
          </cell>
          <cell r="L409">
            <v>0</v>
          </cell>
          <cell r="M409">
            <v>0</v>
          </cell>
          <cell r="N409">
            <v>109</v>
          </cell>
          <cell r="P409">
            <v>2.1372549019607843</v>
          </cell>
          <cell r="Q409">
            <v>32</v>
          </cell>
          <cell r="R409">
            <v>23</v>
          </cell>
          <cell r="S409">
            <v>34</v>
          </cell>
          <cell r="T409">
            <v>198</v>
          </cell>
          <cell r="V409">
            <v>32</v>
          </cell>
          <cell r="W409">
            <v>7</v>
          </cell>
          <cell r="X409">
            <v>28</v>
          </cell>
          <cell r="Y409">
            <v>83</v>
          </cell>
          <cell r="Z409">
            <v>0</v>
          </cell>
          <cell r="AB409">
            <v>150</v>
          </cell>
          <cell r="AD409">
            <v>2.9411764705882355</v>
          </cell>
          <cell r="AF409">
            <v>0</v>
          </cell>
        </row>
        <row r="410">
          <cell r="C410" t="str">
            <v>E07000042</v>
          </cell>
          <cell r="D410" t="str">
            <v>Mid Devon</v>
          </cell>
          <cell r="F410">
            <v>4</v>
          </cell>
          <cell r="G410">
            <v>32</v>
          </cell>
          <cell r="H410">
            <v>24</v>
          </cell>
          <cell r="I410">
            <v>0</v>
          </cell>
          <cell r="J410">
            <v>0</v>
          </cell>
          <cell r="K410">
            <v>0</v>
          </cell>
          <cell r="L410">
            <v>0</v>
          </cell>
          <cell r="M410">
            <v>0</v>
          </cell>
          <cell r="N410">
            <v>24</v>
          </cell>
          <cell r="P410">
            <v>0.75</v>
          </cell>
          <cell r="Q410">
            <v>9</v>
          </cell>
          <cell r="R410">
            <v>17</v>
          </cell>
          <cell r="S410">
            <v>62</v>
          </cell>
          <cell r="T410">
            <v>112</v>
          </cell>
          <cell r="V410">
            <v>2</v>
          </cell>
          <cell r="W410">
            <v>0</v>
          </cell>
          <cell r="X410">
            <v>10</v>
          </cell>
          <cell r="Y410">
            <v>0</v>
          </cell>
          <cell r="Z410">
            <v>0</v>
          </cell>
          <cell r="AB410">
            <v>12</v>
          </cell>
          <cell r="AD410">
            <v>0.375</v>
          </cell>
          <cell r="AF410">
            <v>0</v>
          </cell>
        </row>
        <row r="411">
          <cell r="C411" t="str">
            <v>E07000043</v>
          </cell>
          <cell r="D411" t="str">
            <v>North Devon</v>
          </cell>
          <cell r="F411">
            <v>4</v>
          </cell>
          <cell r="G411">
            <v>39</v>
          </cell>
          <cell r="H411">
            <v>31</v>
          </cell>
          <cell r="I411">
            <v>0</v>
          </cell>
          <cell r="J411">
            <v>1</v>
          </cell>
          <cell r="K411">
            <v>0</v>
          </cell>
          <cell r="L411">
            <v>0</v>
          </cell>
          <cell r="M411">
            <v>1</v>
          </cell>
          <cell r="N411">
            <v>33</v>
          </cell>
          <cell r="P411">
            <v>0.84615384615384615</v>
          </cell>
          <cell r="Q411">
            <v>8</v>
          </cell>
          <cell r="R411">
            <v>3</v>
          </cell>
          <cell r="S411">
            <v>4</v>
          </cell>
          <cell r="T411">
            <v>48</v>
          </cell>
          <cell r="V411">
            <v>2</v>
          </cell>
          <cell r="W411">
            <v>0</v>
          </cell>
          <cell r="X411">
            <v>0</v>
          </cell>
          <cell r="Y411">
            <v>7</v>
          </cell>
          <cell r="Z411">
            <v>0</v>
          </cell>
          <cell r="AB411">
            <v>9</v>
          </cell>
          <cell r="AD411">
            <v>0.23076923076923078</v>
          </cell>
          <cell r="AF411">
            <v>3</v>
          </cell>
        </row>
        <row r="412">
          <cell r="C412" t="str">
            <v>E07000044</v>
          </cell>
          <cell r="D412" t="str">
            <v>South Hams</v>
          </cell>
          <cell r="F412">
            <v>4</v>
          </cell>
          <cell r="G412">
            <v>36</v>
          </cell>
          <cell r="H412">
            <v>41</v>
          </cell>
          <cell r="I412">
            <v>1</v>
          </cell>
          <cell r="J412">
            <v>0</v>
          </cell>
          <cell r="K412">
            <v>0</v>
          </cell>
          <cell r="L412">
            <v>0</v>
          </cell>
          <cell r="M412">
            <v>0</v>
          </cell>
          <cell r="N412">
            <v>42</v>
          </cell>
          <cell r="P412">
            <v>1.1666666666666667</v>
          </cell>
          <cell r="Q412">
            <v>6</v>
          </cell>
          <cell r="R412">
            <v>6</v>
          </cell>
          <cell r="S412">
            <v>12</v>
          </cell>
          <cell r="T412">
            <v>66</v>
          </cell>
          <cell r="V412">
            <v>0</v>
          </cell>
          <cell r="W412">
            <v>0</v>
          </cell>
          <cell r="X412">
            <v>7</v>
          </cell>
          <cell r="Y412">
            <v>16</v>
          </cell>
          <cell r="Z412">
            <v>0</v>
          </cell>
          <cell r="AB412">
            <v>23</v>
          </cell>
          <cell r="AD412">
            <v>0.63888888888888884</v>
          </cell>
          <cell r="AF412">
            <v>1</v>
          </cell>
        </row>
        <row r="413">
          <cell r="C413" t="str">
            <v>E07000045</v>
          </cell>
          <cell r="D413" t="str">
            <v>Teignbridge</v>
          </cell>
          <cell r="F413">
            <v>4</v>
          </cell>
          <cell r="G413">
            <v>55</v>
          </cell>
          <cell r="H413">
            <v>72</v>
          </cell>
          <cell r="I413">
            <v>0</v>
          </cell>
          <cell r="J413">
            <v>0</v>
          </cell>
          <cell r="K413">
            <v>0</v>
          </cell>
          <cell r="L413">
            <v>0</v>
          </cell>
          <cell r="M413">
            <v>1</v>
          </cell>
          <cell r="N413">
            <v>73</v>
          </cell>
          <cell r="P413">
            <v>1.3272727272727274</v>
          </cell>
          <cell r="Q413">
            <v>15</v>
          </cell>
          <cell r="R413">
            <v>27</v>
          </cell>
          <cell r="S413">
            <v>38</v>
          </cell>
          <cell r="T413">
            <v>153</v>
          </cell>
          <cell r="V413">
            <v>8</v>
          </cell>
          <cell r="W413">
            <v>0</v>
          </cell>
          <cell r="X413">
            <v>0</v>
          </cell>
          <cell r="Y413">
            <v>9</v>
          </cell>
          <cell r="Z413">
            <v>0</v>
          </cell>
          <cell r="AB413">
            <v>17</v>
          </cell>
          <cell r="AD413">
            <v>0.30909090909090908</v>
          </cell>
          <cell r="AF413">
            <v>20</v>
          </cell>
        </row>
        <row r="414">
          <cell r="C414" t="str">
            <v>E07000046</v>
          </cell>
          <cell r="D414" t="str">
            <v>Torridge</v>
          </cell>
          <cell r="F414">
            <v>4</v>
          </cell>
          <cell r="G414">
            <v>28</v>
          </cell>
          <cell r="H414">
            <v>24</v>
          </cell>
          <cell r="I414">
            <v>0</v>
          </cell>
          <cell r="J414">
            <v>0</v>
          </cell>
          <cell r="K414">
            <v>0</v>
          </cell>
          <cell r="L414">
            <v>0</v>
          </cell>
          <cell r="M414">
            <v>0</v>
          </cell>
          <cell r="N414">
            <v>24</v>
          </cell>
          <cell r="P414">
            <v>0.8571428571428571</v>
          </cell>
          <cell r="Q414">
            <v>6</v>
          </cell>
          <cell r="R414">
            <v>3</v>
          </cell>
          <cell r="S414">
            <v>14</v>
          </cell>
          <cell r="T414">
            <v>47</v>
          </cell>
          <cell r="V414">
            <v>1</v>
          </cell>
          <cell r="W414">
            <v>7</v>
          </cell>
          <cell r="X414">
            <v>0</v>
          </cell>
          <cell r="Y414">
            <v>3</v>
          </cell>
          <cell r="Z414">
            <v>0</v>
          </cell>
          <cell r="AB414">
            <v>11</v>
          </cell>
          <cell r="AD414">
            <v>0.39285714285714285</v>
          </cell>
          <cell r="AF414">
            <v>0</v>
          </cell>
        </row>
        <row r="415">
          <cell r="C415" t="str">
            <v>E07000047</v>
          </cell>
          <cell r="D415" t="str">
            <v>West Devon</v>
          </cell>
          <cell r="F415">
            <v>4</v>
          </cell>
          <cell r="G415">
            <v>22</v>
          </cell>
          <cell r="H415">
            <v>12</v>
          </cell>
          <cell r="I415">
            <v>0</v>
          </cell>
          <cell r="J415">
            <v>0</v>
          </cell>
          <cell r="K415">
            <v>0</v>
          </cell>
          <cell r="L415">
            <v>0</v>
          </cell>
          <cell r="M415">
            <v>0</v>
          </cell>
          <cell r="N415">
            <v>12</v>
          </cell>
          <cell r="P415">
            <v>0.54545454545454541</v>
          </cell>
          <cell r="Q415">
            <v>6</v>
          </cell>
          <cell r="R415">
            <v>3</v>
          </cell>
          <cell r="S415">
            <v>5</v>
          </cell>
          <cell r="T415">
            <v>26</v>
          </cell>
          <cell r="V415">
            <v>2</v>
          </cell>
          <cell r="W415">
            <v>0</v>
          </cell>
          <cell r="X415">
            <v>0</v>
          </cell>
          <cell r="Y415">
            <v>0</v>
          </cell>
          <cell r="Z415">
            <v>6</v>
          </cell>
          <cell r="AB415">
            <v>8</v>
          </cell>
          <cell r="AD415">
            <v>0.36363636363636365</v>
          </cell>
          <cell r="AF415">
            <v>1</v>
          </cell>
        </row>
        <row r="417">
          <cell r="D417" t="str">
            <v>Dorset</v>
          </cell>
        </row>
        <row r="418">
          <cell r="C418" t="str">
            <v>E07000048</v>
          </cell>
          <cell r="D418" t="str">
            <v>Christchurch</v>
          </cell>
          <cell r="F418">
            <v>4</v>
          </cell>
          <cell r="G418">
            <v>21</v>
          </cell>
          <cell r="H418" t="str">
            <v>--</v>
          </cell>
          <cell r="I418" t="str">
            <v>--</v>
          </cell>
          <cell r="J418" t="str">
            <v>--</v>
          </cell>
          <cell r="K418" t="str">
            <v>--</v>
          </cell>
          <cell r="L418" t="str">
            <v>--</v>
          </cell>
          <cell r="M418" t="str">
            <v>--</v>
          </cell>
          <cell r="N418">
            <v>23</v>
          </cell>
          <cell r="P418">
            <v>1.0952380952380953</v>
          </cell>
          <cell r="Q418" t="str">
            <v>--</v>
          </cell>
          <cell r="R418" t="str">
            <v>--</v>
          </cell>
          <cell r="S418" t="str">
            <v>--</v>
          </cell>
          <cell r="T418" t="str">
            <v>--</v>
          </cell>
          <cell r="V418">
            <v>3</v>
          </cell>
          <cell r="W418">
            <v>0</v>
          </cell>
          <cell r="X418">
            <v>3</v>
          </cell>
          <cell r="Y418">
            <v>2</v>
          </cell>
          <cell r="Z418">
            <v>8</v>
          </cell>
          <cell r="AB418">
            <v>16</v>
          </cell>
          <cell r="AD418">
            <v>0.76190476190476186</v>
          </cell>
          <cell r="AF418">
            <v>6</v>
          </cell>
        </row>
        <row r="419">
          <cell r="C419" t="str">
            <v>E07000049</v>
          </cell>
          <cell r="D419" t="str">
            <v>East Dorset</v>
          </cell>
          <cell r="F419">
            <v>4</v>
          </cell>
          <cell r="G419">
            <v>38</v>
          </cell>
          <cell r="H419" t="str">
            <v>--</v>
          </cell>
          <cell r="I419" t="str">
            <v>--</v>
          </cell>
          <cell r="J419" t="str">
            <v>--</v>
          </cell>
          <cell r="K419" t="str">
            <v>--</v>
          </cell>
          <cell r="L419" t="str">
            <v>--</v>
          </cell>
          <cell r="M419" t="str">
            <v>--</v>
          </cell>
          <cell r="N419">
            <v>12</v>
          </cell>
          <cell r="P419">
            <v>0.31578947368421051</v>
          </cell>
          <cell r="Q419" t="str">
            <v>--</v>
          </cell>
          <cell r="R419" t="str">
            <v>--</v>
          </cell>
          <cell r="S419" t="str">
            <v>--</v>
          </cell>
          <cell r="T419" t="str">
            <v>--</v>
          </cell>
          <cell r="V419">
            <v>8</v>
          </cell>
          <cell r="W419">
            <v>2</v>
          </cell>
          <cell r="X419">
            <v>0</v>
          </cell>
          <cell r="Y419">
            <v>1</v>
          </cell>
          <cell r="Z419">
            <v>5</v>
          </cell>
          <cell r="AB419">
            <v>16</v>
          </cell>
          <cell r="AD419">
            <v>0.42105263157894735</v>
          </cell>
          <cell r="AF419">
            <v>1</v>
          </cell>
        </row>
        <row r="420">
          <cell r="C420" t="str">
            <v>E07000050</v>
          </cell>
          <cell r="D420" t="str">
            <v>North Dorset</v>
          </cell>
          <cell r="F420">
            <v>4</v>
          </cell>
          <cell r="G420">
            <v>27</v>
          </cell>
          <cell r="H420">
            <v>40</v>
          </cell>
          <cell r="I420">
            <v>0</v>
          </cell>
          <cell r="J420">
            <v>0</v>
          </cell>
          <cell r="K420">
            <v>0</v>
          </cell>
          <cell r="L420">
            <v>0</v>
          </cell>
          <cell r="M420">
            <v>0</v>
          </cell>
          <cell r="N420">
            <v>40</v>
          </cell>
          <cell r="P420">
            <v>1.4814814814814814</v>
          </cell>
          <cell r="Q420">
            <v>1</v>
          </cell>
          <cell r="R420">
            <v>11</v>
          </cell>
          <cell r="S420">
            <v>18</v>
          </cell>
          <cell r="T420">
            <v>70</v>
          </cell>
          <cell r="V420">
            <v>0</v>
          </cell>
          <cell r="W420">
            <v>0</v>
          </cell>
          <cell r="X420">
            <v>0</v>
          </cell>
          <cell r="Y420">
            <v>0</v>
          </cell>
          <cell r="Z420">
            <v>0</v>
          </cell>
          <cell r="AB420">
            <v>0</v>
          </cell>
          <cell r="AD420">
            <v>0</v>
          </cell>
          <cell r="AF420">
            <v>13</v>
          </cell>
        </row>
        <row r="421">
          <cell r="C421" t="str">
            <v>E07000051</v>
          </cell>
          <cell r="D421" t="str">
            <v>Purbeck</v>
          </cell>
          <cell r="F421">
            <v>4</v>
          </cell>
          <cell r="G421">
            <v>20</v>
          </cell>
          <cell r="H421">
            <v>17</v>
          </cell>
          <cell r="I421">
            <v>0</v>
          </cell>
          <cell r="J421">
            <v>0</v>
          </cell>
          <cell r="K421">
            <v>0</v>
          </cell>
          <cell r="L421">
            <v>0</v>
          </cell>
          <cell r="M421">
            <v>0</v>
          </cell>
          <cell r="N421">
            <v>17</v>
          </cell>
          <cell r="P421">
            <v>0.85</v>
          </cell>
          <cell r="Q421">
            <v>4</v>
          </cell>
          <cell r="R421">
            <v>1</v>
          </cell>
          <cell r="S421">
            <v>13</v>
          </cell>
          <cell r="T421">
            <v>35</v>
          </cell>
          <cell r="V421">
            <v>2</v>
          </cell>
          <cell r="W421">
            <v>6</v>
          </cell>
          <cell r="X421">
            <v>4</v>
          </cell>
          <cell r="Y421">
            <v>0</v>
          </cell>
          <cell r="Z421">
            <v>2</v>
          </cell>
          <cell r="AB421">
            <v>14</v>
          </cell>
          <cell r="AD421">
            <v>0.7</v>
          </cell>
          <cell r="AF421">
            <v>2</v>
          </cell>
        </row>
        <row r="422">
          <cell r="C422" t="str">
            <v>E07000052</v>
          </cell>
          <cell r="D422" t="str">
            <v>West Dorset</v>
          </cell>
          <cell r="F422">
            <v>4</v>
          </cell>
          <cell r="G422">
            <v>43</v>
          </cell>
          <cell r="H422">
            <v>28</v>
          </cell>
          <cell r="I422">
            <v>0</v>
          </cell>
          <cell r="J422">
            <v>0</v>
          </cell>
          <cell r="K422">
            <v>0</v>
          </cell>
          <cell r="L422">
            <v>0</v>
          </cell>
          <cell r="M422">
            <v>0</v>
          </cell>
          <cell r="N422">
            <v>28</v>
          </cell>
          <cell r="P422">
            <v>0.65116279069767447</v>
          </cell>
          <cell r="Q422">
            <v>13</v>
          </cell>
          <cell r="R422">
            <v>8</v>
          </cell>
          <cell r="S422">
            <v>34</v>
          </cell>
          <cell r="T422">
            <v>83</v>
          </cell>
          <cell r="V422">
            <v>0</v>
          </cell>
          <cell r="W422">
            <v>0</v>
          </cell>
          <cell r="X422">
            <v>0</v>
          </cell>
          <cell r="Y422">
            <v>19</v>
          </cell>
          <cell r="Z422">
            <v>0</v>
          </cell>
          <cell r="AB422">
            <v>19</v>
          </cell>
          <cell r="AD422">
            <v>0.44186046511627908</v>
          </cell>
          <cell r="AF422">
            <v>0</v>
          </cell>
        </row>
        <row r="423">
          <cell r="C423" t="str">
            <v>E07000053</v>
          </cell>
          <cell r="D423" t="str">
            <v>Weymouth and Portland</v>
          </cell>
          <cell r="F423">
            <v>4</v>
          </cell>
          <cell r="G423">
            <v>28</v>
          </cell>
          <cell r="H423">
            <v>23</v>
          </cell>
          <cell r="I423">
            <v>0</v>
          </cell>
          <cell r="J423">
            <v>0</v>
          </cell>
          <cell r="K423">
            <v>0</v>
          </cell>
          <cell r="L423">
            <v>0</v>
          </cell>
          <cell r="M423">
            <v>0</v>
          </cell>
          <cell r="N423">
            <v>23</v>
          </cell>
          <cell r="P423">
            <v>0.8214285714285714</v>
          </cell>
          <cell r="Q423">
            <v>7</v>
          </cell>
          <cell r="R423">
            <v>4</v>
          </cell>
          <cell r="S423">
            <v>13</v>
          </cell>
          <cell r="T423">
            <v>47</v>
          </cell>
          <cell r="V423">
            <v>3</v>
          </cell>
          <cell r="W423">
            <v>0</v>
          </cell>
          <cell r="X423">
            <v>18</v>
          </cell>
          <cell r="Y423">
            <v>27</v>
          </cell>
          <cell r="Z423">
            <v>2</v>
          </cell>
          <cell r="AB423">
            <v>50</v>
          </cell>
          <cell r="AD423">
            <v>1.7857142857142858</v>
          </cell>
          <cell r="AF423">
            <v>0</v>
          </cell>
        </row>
        <row r="425">
          <cell r="D425" t="str">
            <v>Gloucestershire</v>
          </cell>
        </row>
        <row r="426">
          <cell r="C426" t="str">
            <v>E07000078</v>
          </cell>
          <cell r="D426" t="str">
            <v>Cheltenham</v>
          </cell>
          <cell r="F426">
            <v>4</v>
          </cell>
          <cell r="G426">
            <v>50</v>
          </cell>
          <cell r="H426">
            <v>19</v>
          </cell>
          <cell r="I426">
            <v>2</v>
          </cell>
          <cell r="J426">
            <v>2</v>
          </cell>
          <cell r="K426">
            <v>0</v>
          </cell>
          <cell r="L426">
            <v>0</v>
          </cell>
          <cell r="M426">
            <v>0</v>
          </cell>
          <cell r="N426">
            <v>23</v>
          </cell>
          <cell r="P426">
            <v>0.46</v>
          </cell>
          <cell r="Q426">
            <v>4</v>
          </cell>
          <cell r="R426">
            <v>6</v>
          </cell>
          <cell r="S426">
            <v>252</v>
          </cell>
          <cell r="T426">
            <v>285</v>
          </cell>
          <cell r="V426">
            <v>7</v>
          </cell>
          <cell r="W426">
            <v>0</v>
          </cell>
          <cell r="X426">
            <v>16</v>
          </cell>
          <cell r="Y426">
            <v>0</v>
          </cell>
          <cell r="Z426">
            <v>0</v>
          </cell>
          <cell r="AB426">
            <v>23</v>
          </cell>
          <cell r="AD426">
            <v>0.46</v>
          </cell>
          <cell r="AF426">
            <v>0</v>
          </cell>
        </row>
        <row r="427">
          <cell r="C427" t="str">
            <v>E07000079</v>
          </cell>
          <cell r="D427" t="str">
            <v>Cotswold</v>
          </cell>
          <cell r="F427">
            <v>4</v>
          </cell>
          <cell r="G427">
            <v>36</v>
          </cell>
          <cell r="H427">
            <v>45</v>
          </cell>
          <cell r="I427">
            <v>0</v>
          </cell>
          <cell r="J427">
            <v>0</v>
          </cell>
          <cell r="K427">
            <v>1</v>
          </cell>
          <cell r="L427">
            <v>0</v>
          </cell>
          <cell r="M427">
            <v>0</v>
          </cell>
          <cell r="N427">
            <v>46</v>
          </cell>
          <cell r="P427">
            <v>1.2777777777777777</v>
          </cell>
          <cell r="Q427">
            <v>2</v>
          </cell>
          <cell r="R427">
            <v>44</v>
          </cell>
          <cell r="S427">
            <v>57</v>
          </cell>
          <cell r="T427">
            <v>149</v>
          </cell>
          <cell r="V427">
            <v>1</v>
          </cell>
          <cell r="W427">
            <v>2</v>
          </cell>
          <cell r="X427">
            <v>7</v>
          </cell>
          <cell r="Y427">
            <v>0</v>
          </cell>
          <cell r="Z427">
            <v>0</v>
          </cell>
          <cell r="AB427">
            <v>10</v>
          </cell>
          <cell r="AD427">
            <v>0.27777777777777779</v>
          </cell>
          <cell r="AF427">
            <v>3</v>
          </cell>
        </row>
        <row r="428">
          <cell r="C428" t="str">
            <v>E07000080</v>
          </cell>
          <cell r="D428" t="str">
            <v>Forest of Dean</v>
          </cell>
          <cell r="F428">
            <v>4</v>
          </cell>
          <cell r="G428">
            <v>34</v>
          </cell>
          <cell r="H428">
            <v>32</v>
          </cell>
          <cell r="I428">
            <v>0</v>
          </cell>
          <cell r="J428">
            <v>0</v>
          </cell>
          <cell r="K428">
            <v>0</v>
          </cell>
          <cell r="L428">
            <v>0</v>
          </cell>
          <cell r="M428">
            <v>0</v>
          </cell>
          <cell r="N428">
            <v>32</v>
          </cell>
          <cell r="P428">
            <v>0.94117647058823528</v>
          </cell>
          <cell r="Q428">
            <v>4</v>
          </cell>
          <cell r="R428">
            <v>6</v>
          </cell>
          <cell r="S428">
            <v>26</v>
          </cell>
          <cell r="T428">
            <v>68</v>
          </cell>
          <cell r="V428">
            <v>3</v>
          </cell>
          <cell r="W428">
            <v>0</v>
          </cell>
          <cell r="X428">
            <v>4</v>
          </cell>
          <cell r="Y428">
            <v>0</v>
          </cell>
          <cell r="Z428">
            <v>0</v>
          </cell>
          <cell r="AB428">
            <v>7</v>
          </cell>
          <cell r="AD428">
            <v>0.20588235294117646</v>
          </cell>
          <cell r="AF428">
            <v>3</v>
          </cell>
        </row>
        <row r="429">
          <cell r="C429" t="str">
            <v>E07000081</v>
          </cell>
          <cell r="D429" t="str">
            <v>Gloucester</v>
          </cell>
          <cell r="F429">
            <v>4</v>
          </cell>
          <cell r="G429">
            <v>50</v>
          </cell>
          <cell r="H429">
            <v>71</v>
          </cell>
          <cell r="I429">
            <v>13</v>
          </cell>
          <cell r="J429">
            <v>3</v>
          </cell>
          <cell r="K429">
            <v>3</v>
          </cell>
          <cell r="L429">
            <v>5</v>
          </cell>
          <cell r="M429">
            <v>14</v>
          </cell>
          <cell r="N429">
            <v>109</v>
          </cell>
          <cell r="P429">
            <v>2.1800000000000002</v>
          </cell>
          <cell r="Q429">
            <v>29</v>
          </cell>
          <cell r="R429">
            <v>26</v>
          </cell>
          <cell r="S429">
            <v>165</v>
          </cell>
          <cell r="T429">
            <v>329</v>
          </cell>
          <cell r="V429">
            <v>17</v>
          </cell>
          <cell r="W429">
            <v>25</v>
          </cell>
          <cell r="X429">
            <v>13</v>
          </cell>
          <cell r="Y429">
            <v>17</v>
          </cell>
          <cell r="Z429">
            <v>10</v>
          </cell>
          <cell r="AB429">
            <v>82</v>
          </cell>
          <cell r="AD429">
            <v>1.64</v>
          </cell>
          <cell r="AF429">
            <v>10</v>
          </cell>
        </row>
        <row r="430">
          <cell r="C430" t="str">
            <v>E07000082</v>
          </cell>
          <cell r="D430" t="str">
            <v>Stroud</v>
          </cell>
          <cell r="F430">
            <v>4</v>
          </cell>
          <cell r="G430">
            <v>47</v>
          </cell>
          <cell r="H430">
            <v>5</v>
          </cell>
          <cell r="I430">
            <v>1</v>
          </cell>
          <cell r="J430">
            <v>0</v>
          </cell>
          <cell r="K430">
            <v>1</v>
          </cell>
          <cell r="L430">
            <v>0</v>
          </cell>
          <cell r="M430">
            <v>0</v>
          </cell>
          <cell r="N430">
            <v>7</v>
          </cell>
          <cell r="P430">
            <v>0.14893617021276595</v>
          </cell>
          <cell r="Q430">
            <v>4</v>
          </cell>
          <cell r="R430">
            <v>0</v>
          </cell>
          <cell r="S430">
            <v>24</v>
          </cell>
          <cell r="T430">
            <v>35</v>
          </cell>
          <cell r="V430">
            <v>2</v>
          </cell>
          <cell r="W430">
            <v>0</v>
          </cell>
          <cell r="X430">
            <v>0</v>
          </cell>
          <cell r="Y430">
            <v>1</v>
          </cell>
          <cell r="Z430">
            <v>2</v>
          </cell>
          <cell r="AB430">
            <v>5</v>
          </cell>
          <cell r="AD430">
            <v>0.10638297872340426</v>
          </cell>
          <cell r="AF430">
            <v>2</v>
          </cell>
        </row>
        <row r="431">
          <cell r="C431" t="str">
            <v>E07000083</v>
          </cell>
          <cell r="D431" t="str">
            <v>Tewkesbury</v>
          </cell>
          <cell r="F431">
            <v>4</v>
          </cell>
          <cell r="G431">
            <v>35</v>
          </cell>
          <cell r="H431">
            <v>65</v>
          </cell>
          <cell r="I431">
            <v>1</v>
          </cell>
          <cell r="J431">
            <v>0</v>
          </cell>
          <cell r="K431">
            <v>0</v>
          </cell>
          <cell r="L431">
            <v>2</v>
          </cell>
          <cell r="M431">
            <v>0</v>
          </cell>
          <cell r="N431">
            <v>68</v>
          </cell>
          <cell r="P431">
            <v>1.9428571428571428</v>
          </cell>
          <cell r="Q431">
            <v>3</v>
          </cell>
          <cell r="R431">
            <v>1</v>
          </cell>
          <cell r="S431">
            <v>16</v>
          </cell>
          <cell r="T431">
            <v>88</v>
          </cell>
          <cell r="V431">
            <v>3</v>
          </cell>
          <cell r="W431">
            <v>2</v>
          </cell>
          <cell r="X431">
            <v>0</v>
          </cell>
          <cell r="Y431">
            <v>0</v>
          </cell>
          <cell r="Z431">
            <v>6</v>
          </cell>
          <cell r="AB431">
            <v>11</v>
          </cell>
          <cell r="AD431">
            <v>0.31428571428571428</v>
          </cell>
          <cell r="AF431">
            <v>5</v>
          </cell>
        </row>
        <row r="433">
          <cell r="D433" t="str">
            <v>Somerset</v>
          </cell>
        </row>
        <row r="434">
          <cell r="C434" t="str">
            <v>E07000187</v>
          </cell>
          <cell r="D434" t="str">
            <v>Mendip</v>
          </cell>
          <cell r="F434">
            <v>4</v>
          </cell>
          <cell r="G434">
            <v>46</v>
          </cell>
          <cell r="H434">
            <v>107</v>
          </cell>
          <cell r="I434">
            <v>0</v>
          </cell>
          <cell r="J434">
            <v>0</v>
          </cell>
          <cell r="K434">
            <v>1</v>
          </cell>
          <cell r="L434">
            <v>2</v>
          </cell>
          <cell r="M434">
            <v>1</v>
          </cell>
          <cell r="N434">
            <v>111</v>
          </cell>
          <cell r="P434">
            <v>2.4130434782608696</v>
          </cell>
          <cell r="Q434">
            <v>11</v>
          </cell>
          <cell r="R434">
            <v>11</v>
          </cell>
          <cell r="S434">
            <v>20</v>
          </cell>
          <cell r="T434">
            <v>153</v>
          </cell>
          <cell r="V434">
            <v>17</v>
          </cell>
          <cell r="W434">
            <v>4</v>
          </cell>
          <cell r="X434">
            <v>4</v>
          </cell>
          <cell r="Y434">
            <v>17</v>
          </cell>
          <cell r="Z434">
            <v>2</v>
          </cell>
          <cell r="AB434">
            <v>44</v>
          </cell>
          <cell r="AD434">
            <v>0.95652173913043481</v>
          </cell>
          <cell r="AF434">
            <v>1</v>
          </cell>
        </row>
        <row r="435">
          <cell r="C435" t="str">
            <v>E07000188</v>
          </cell>
          <cell r="D435" t="str">
            <v>Sedgemoor</v>
          </cell>
          <cell r="F435">
            <v>4</v>
          </cell>
          <cell r="G435">
            <v>48</v>
          </cell>
          <cell r="H435">
            <v>39</v>
          </cell>
          <cell r="I435">
            <v>1</v>
          </cell>
          <cell r="J435">
            <v>0</v>
          </cell>
          <cell r="K435">
            <v>0</v>
          </cell>
          <cell r="L435">
            <v>0</v>
          </cell>
          <cell r="M435">
            <v>6</v>
          </cell>
          <cell r="N435">
            <v>46</v>
          </cell>
          <cell r="P435">
            <v>0.95833333333333337</v>
          </cell>
          <cell r="Q435">
            <v>4</v>
          </cell>
          <cell r="R435">
            <v>9</v>
          </cell>
          <cell r="S435">
            <v>34</v>
          </cell>
          <cell r="T435">
            <v>93</v>
          </cell>
          <cell r="V435">
            <v>5</v>
          </cell>
          <cell r="W435">
            <v>12</v>
          </cell>
          <cell r="X435">
            <v>1</v>
          </cell>
          <cell r="Y435">
            <v>0</v>
          </cell>
          <cell r="Z435">
            <v>0</v>
          </cell>
          <cell r="AB435">
            <v>18</v>
          </cell>
          <cell r="AD435">
            <v>0.375</v>
          </cell>
          <cell r="AF435">
            <v>0</v>
          </cell>
        </row>
        <row r="436">
          <cell r="C436" t="str">
            <v>E07000189</v>
          </cell>
          <cell r="D436" t="str">
            <v>South Somerset</v>
          </cell>
          <cell r="F436">
            <v>4</v>
          </cell>
          <cell r="G436">
            <v>69</v>
          </cell>
          <cell r="H436">
            <v>273</v>
          </cell>
          <cell r="I436">
            <v>1</v>
          </cell>
          <cell r="J436">
            <v>2</v>
          </cell>
          <cell r="K436">
            <v>2</v>
          </cell>
          <cell r="L436">
            <v>0</v>
          </cell>
          <cell r="M436">
            <v>2</v>
          </cell>
          <cell r="N436">
            <v>280</v>
          </cell>
          <cell r="P436">
            <v>4.0579710144927539</v>
          </cell>
          <cell r="Q436">
            <v>10</v>
          </cell>
          <cell r="R436">
            <v>10</v>
          </cell>
          <cell r="S436">
            <v>75</v>
          </cell>
          <cell r="T436">
            <v>375</v>
          </cell>
          <cell r="V436">
            <v>17</v>
          </cell>
          <cell r="W436">
            <v>10</v>
          </cell>
          <cell r="X436">
            <v>23</v>
          </cell>
          <cell r="Y436">
            <v>0</v>
          </cell>
          <cell r="Z436">
            <v>25</v>
          </cell>
          <cell r="AB436">
            <v>75</v>
          </cell>
          <cell r="AD436">
            <v>1.0869565217391304</v>
          </cell>
          <cell r="AF436">
            <v>23</v>
          </cell>
        </row>
        <row r="437">
          <cell r="C437" t="str">
            <v>E07000190</v>
          </cell>
          <cell r="D437" t="str">
            <v>Taunton Deane</v>
          </cell>
          <cell r="F437">
            <v>4</v>
          </cell>
          <cell r="G437">
            <v>47</v>
          </cell>
          <cell r="H437">
            <v>146</v>
          </cell>
          <cell r="I437">
            <v>1</v>
          </cell>
          <cell r="J437">
            <v>0</v>
          </cell>
          <cell r="K437">
            <v>4</v>
          </cell>
          <cell r="L437">
            <v>1</v>
          </cell>
          <cell r="M437">
            <v>2</v>
          </cell>
          <cell r="N437">
            <v>154</v>
          </cell>
          <cell r="P437">
            <v>3.2765957446808511</v>
          </cell>
          <cell r="Q437">
            <v>2</v>
          </cell>
          <cell r="R437">
            <v>15</v>
          </cell>
          <cell r="S437">
            <v>40</v>
          </cell>
          <cell r="T437">
            <v>211</v>
          </cell>
          <cell r="V437">
            <v>19</v>
          </cell>
          <cell r="W437">
            <v>5</v>
          </cell>
          <cell r="X437">
            <v>22</v>
          </cell>
          <cell r="Y437">
            <v>3</v>
          </cell>
          <cell r="Z437">
            <v>0</v>
          </cell>
          <cell r="AB437">
            <v>49</v>
          </cell>
          <cell r="AD437">
            <v>1.0425531914893618</v>
          </cell>
          <cell r="AF437">
            <v>12</v>
          </cell>
        </row>
        <row r="438">
          <cell r="C438" t="str">
            <v>E07000191</v>
          </cell>
          <cell r="D438" t="str">
            <v>West Somerset</v>
          </cell>
          <cell r="F438">
            <v>4</v>
          </cell>
          <cell r="G438">
            <v>16</v>
          </cell>
          <cell r="H438">
            <v>30</v>
          </cell>
          <cell r="I438">
            <v>0</v>
          </cell>
          <cell r="J438">
            <v>0</v>
          </cell>
          <cell r="K438">
            <v>0</v>
          </cell>
          <cell r="L438">
            <v>0</v>
          </cell>
          <cell r="M438">
            <v>1</v>
          </cell>
          <cell r="N438">
            <v>31</v>
          </cell>
          <cell r="P438">
            <v>1.9375</v>
          </cell>
          <cell r="Q438">
            <v>10</v>
          </cell>
          <cell r="R438">
            <v>74</v>
          </cell>
          <cell r="S438">
            <v>57</v>
          </cell>
          <cell r="T438">
            <v>172</v>
          </cell>
          <cell r="V438">
            <v>0</v>
          </cell>
          <cell r="W438">
            <v>0</v>
          </cell>
          <cell r="X438">
            <v>0</v>
          </cell>
          <cell r="Y438">
            <v>6</v>
          </cell>
          <cell r="Z438">
            <v>0</v>
          </cell>
          <cell r="AB438">
            <v>6</v>
          </cell>
          <cell r="AD438">
            <v>0.375</v>
          </cell>
          <cell r="AF438">
            <v>0</v>
          </cell>
        </row>
      </sheetData>
      <sheetData sheetId="9">
        <row r="14">
          <cell r="C14" t="str">
            <v>ENGLAND</v>
          </cell>
          <cell r="D14" t="str">
            <v>ENGLAND</v>
          </cell>
          <cell r="G14">
            <v>21515</v>
          </cell>
          <cell r="H14">
            <v>27250</v>
          </cell>
          <cell r="I14">
            <v>5600</v>
          </cell>
          <cell r="J14">
            <v>2620</v>
          </cell>
          <cell r="K14">
            <v>1160</v>
          </cell>
          <cell r="L14">
            <v>1550</v>
          </cell>
          <cell r="M14">
            <v>1850</v>
          </cell>
          <cell r="N14">
            <v>40020</v>
          </cell>
          <cell r="P14">
            <v>1.8600976063211714</v>
          </cell>
          <cell r="Q14">
            <v>6580</v>
          </cell>
          <cell r="R14">
            <v>15820</v>
          </cell>
          <cell r="S14">
            <v>26700</v>
          </cell>
          <cell r="T14">
            <v>89120</v>
          </cell>
          <cell r="V14">
            <v>2050</v>
          </cell>
          <cell r="W14">
            <v>4240</v>
          </cell>
          <cell r="X14">
            <v>7790</v>
          </cell>
          <cell r="Y14">
            <v>30920</v>
          </cell>
          <cell r="Z14">
            <v>6320</v>
          </cell>
          <cell r="AB14">
            <v>51310</v>
          </cell>
          <cell r="AD14">
            <v>2.3848477806181734</v>
          </cell>
          <cell r="AF14">
            <v>3710</v>
          </cell>
        </row>
        <row r="15">
          <cell r="C15" t="str">
            <v>LONDON</v>
          </cell>
          <cell r="D15" t="str">
            <v>LONDON</v>
          </cell>
          <cell r="E15" t="str">
            <v>E10000003</v>
          </cell>
          <cell r="G15">
            <v>3178</v>
          </cell>
          <cell r="H15">
            <v>3530</v>
          </cell>
          <cell r="I15">
            <v>2990</v>
          </cell>
          <cell r="J15">
            <v>1070</v>
          </cell>
          <cell r="K15">
            <v>450</v>
          </cell>
          <cell r="L15">
            <v>770</v>
          </cell>
          <cell r="M15">
            <v>650</v>
          </cell>
          <cell r="N15">
            <v>9460</v>
          </cell>
          <cell r="P15">
            <v>2.976714915040906</v>
          </cell>
          <cell r="Q15">
            <v>1680</v>
          </cell>
          <cell r="R15">
            <v>3910</v>
          </cell>
          <cell r="S15">
            <v>8100</v>
          </cell>
          <cell r="T15">
            <v>23150</v>
          </cell>
          <cell r="V15">
            <v>890</v>
          </cell>
          <cell r="W15">
            <v>2210</v>
          </cell>
          <cell r="X15">
            <v>3620</v>
          </cell>
          <cell r="Y15">
            <v>27160</v>
          </cell>
          <cell r="Z15">
            <v>5170</v>
          </cell>
          <cell r="AB15">
            <v>39030</v>
          </cell>
          <cell r="AD15">
            <v>12.281308999370673</v>
          </cell>
          <cell r="AF15">
            <v>1060</v>
          </cell>
        </row>
        <row r="16">
          <cell r="C16" t="str">
            <v>REST OF ENGLAND</v>
          </cell>
          <cell r="D16" t="str">
            <v>REST OF ENGLAND</v>
          </cell>
          <cell r="G16">
            <v>18337</v>
          </cell>
          <cell r="H16">
            <v>23720</v>
          </cell>
          <cell r="I16">
            <v>2610</v>
          </cell>
          <cell r="J16">
            <v>1550</v>
          </cell>
          <cell r="K16">
            <v>710</v>
          </cell>
          <cell r="L16">
            <v>780</v>
          </cell>
          <cell r="M16">
            <v>1200</v>
          </cell>
          <cell r="N16">
            <v>30560</v>
          </cell>
          <cell r="P16">
            <v>1.6665757757539401</v>
          </cell>
          <cell r="Q16">
            <v>4900</v>
          </cell>
          <cell r="R16">
            <v>11910</v>
          </cell>
          <cell r="S16">
            <v>18600</v>
          </cell>
          <cell r="T16">
            <v>65970</v>
          </cell>
          <cell r="V16">
            <v>1160</v>
          </cell>
          <cell r="W16">
            <v>2030</v>
          </cell>
          <cell r="X16">
            <v>4170</v>
          </cell>
          <cell r="Y16">
            <v>3760</v>
          </cell>
          <cell r="Z16">
            <v>1150</v>
          </cell>
          <cell r="AB16">
            <v>12280</v>
          </cell>
          <cell r="AD16">
            <v>0.66968424496918799</v>
          </cell>
          <cell r="AF16">
            <v>2650</v>
          </cell>
        </row>
        <row r="18">
          <cell r="D18" t="str">
            <v>NORTH EAST</v>
          </cell>
          <cell r="G18">
            <v>1110</v>
          </cell>
          <cell r="H18">
            <v>1800</v>
          </cell>
          <cell r="I18">
            <v>80</v>
          </cell>
          <cell r="J18">
            <v>40</v>
          </cell>
          <cell r="K18">
            <v>20</v>
          </cell>
          <cell r="L18">
            <v>30</v>
          </cell>
          <cell r="M18">
            <v>30</v>
          </cell>
          <cell r="N18">
            <v>2010</v>
          </cell>
          <cell r="P18">
            <v>1.8108108108108107</v>
          </cell>
          <cell r="Q18">
            <v>270</v>
          </cell>
          <cell r="R18">
            <v>640</v>
          </cell>
          <cell r="S18">
            <v>780</v>
          </cell>
          <cell r="T18">
            <v>3690</v>
          </cell>
          <cell r="V18">
            <v>40</v>
          </cell>
          <cell r="W18">
            <v>20</v>
          </cell>
          <cell r="X18">
            <v>120</v>
          </cell>
          <cell r="Y18">
            <v>10</v>
          </cell>
          <cell r="Z18">
            <v>0</v>
          </cell>
          <cell r="AB18">
            <v>190</v>
          </cell>
          <cell r="AD18">
            <v>0.17117117117117117</v>
          </cell>
          <cell r="AF18">
            <v>280</v>
          </cell>
        </row>
        <row r="20">
          <cell r="C20" t="str">
            <v>E06000005</v>
          </cell>
          <cell r="D20" t="str">
            <v>Darlington UA</v>
          </cell>
          <cell r="F20">
            <v>4</v>
          </cell>
          <cell r="G20">
            <v>44</v>
          </cell>
          <cell r="H20">
            <v>11</v>
          </cell>
          <cell r="I20">
            <v>0</v>
          </cell>
          <cell r="J20">
            <v>0</v>
          </cell>
          <cell r="K20">
            <v>1</v>
          </cell>
          <cell r="L20">
            <v>1</v>
          </cell>
          <cell r="M20">
            <v>0</v>
          </cell>
          <cell r="N20">
            <v>13</v>
          </cell>
          <cell r="P20">
            <v>0.29545454545454547</v>
          </cell>
          <cell r="Q20">
            <v>8</v>
          </cell>
          <cell r="R20">
            <v>1</v>
          </cell>
          <cell r="S20">
            <v>0</v>
          </cell>
          <cell r="T20">
            <v>22</v>
          </cell>
          <cell r="V20">
            <v>1</v>
          </cell>
          <cell r="W20">
            <v>0</v>
          </cell>
          <cell r="X20">
            <v>0</v>
          </cell>
          <cell r="Y20">
            <v>0</v>
          </cell>
          <cell r="Z20">
            <v>0</v>
          </cell>
          <cell r="AB20">
            <v>1</v>
          </cell>
          <cell r="AD20">
            <v>2.2727272727272728E-2</v>
          </cell>
          <cell r="AF20">
            <v>5</v>
          </cell>
        </row>
        <row r="21">
          <cell r="C21" t="str">
            <v>E06000047</v>
          </cell>
          <cell r="D21" t="str">
            <v>Durham UA</v>
          </cell>
          <cell r="F21">
            <v>4</v>
          </cell>
          <cell r="G21">
            <v>215</v>
          </cell>
          <cell r="H21">
            <v>247</v>
          </cell>
          <cell r="I21">
            <v>0</v>
          </cell>
          <cell r="J21">
            <v>0</v>
          </cell>
          <cell r="K21">
            <v>1</v>
          </cell>
          <cell r="L21">
            <v>4</v>
          </cell>
          <cell r="M21">
            <v>12</v>
          </cell>
          <cell r="N21">
            <v>264</v>
          </cell>
          <cell r="P21">
            <v>1.2279069767441861</v>
          </cell>
          <cell r="Q21">
            <v>46</v>
          </cell>
          <cell r="R21">
            <v>133</v>
          </cell>
          <cell r="S21">
            <v>134</v>
          </cell>
          <cell r="T21">
            <v>577</v>
          </cell>
          <cell r="V21">
            <v>10</v>
          </cell>
          <cell r="W21">
            <v>4</v>
          </cell>
          <cell r="X21">
            <v>18</v>
          </cell>
          <cell r="Y21">
            <v>0</v>
          </cell>
          <cell r="Z21">
            <v>0</v>
          </cell>
          <cell r="AB21">
            <v>32</v>
          </cell>
          <cell r="AD21">
            <v>0.14883720930232558</v>
          </cell>
          <cell r="AF21">
            <v>59</v>
          </cell>
        </row>
        <row r="22">
          <cell r="C22" t="str">
            <v>E06000001</v>
          </cell>
          <cell r="D22" t="str">
            <v>Hartlepool UA</v>
          </cell>
          <cell r="F22">
            <v>4</v>
          </cell>
          <cell r="G22">
            <v>39</v>
          </cell>
          <cell r="H22">
            <v>15</v>
          </cell>
          <cell r="I22">
            <v>0</v>
          </cell>
          <cell r="J22">
            <v>0</v>
          </cell>
          <cell r="K22">
            <v>1</v>
          </cell>
          <cell r="L22">
            <v>2</v>
          </cell>
          <cell r="M22">
            <v>0</v>
          </cell>
          <cell r="N22">
            <v>18</v>
          </cell>
          <cell r="P22">
            <v>0.46153846153846156</v>
          </cell>
          <cell r="Q22">
            <v>7</v>
          </cell>
          <cell r="R22">
            <v>3</v>
          </cell>
          <cell r="S22">
            <v>3</v>
          </cell>
          <cell r="T22">
            <v>31</v>
          </cell>
          <cell r="V22">
            <v>2</v>
          </cell>
          <cell r="W22">
            <v>0</v>
          </cell>
          <cell r="X22">
            <v>0</v>
          </cell>
          <cell r="Y22">
            <v>0</v>
          </cell>
          <cell r="Z22">
            <v>0</v>
          </cell>
          <cell r="AB22">
            <v>2</v>
          </cell>
          <cell r="AD22">
            <v>5.128205128205128E-2</v>
          </cell>
          <cell r="AF22">
            <v>10</v>
          </cell>
        </row>
        <row r="23">
          <cell r="C23" t="str">
            <v>E06000002</v>
          </cell>
          <cell r="D23" t="str">
            <v>Middlesbrough UA</v>
          </cell>
          <cell r="F23">
            <v>4</v>
          </cell>
          <cell r="G23">
            <v>58</v>
          </cell>
          <cell r="H23">
            <v>4</v>
          </cell>
          <cell r="I23">
            <v>3</v>
          </cell>
          <cell r="J23">
            <v>0</v>
          </cell>
          <cell r="K23">
            <v>1</v>
          </cell>
          <cell r="L23">
            <v>0</v>
          </cell>
          <cell r="M23">
            <v>0</v>
          </cell>
          <cell r="N23">
            <v>8</v>
          </cell>
          <cell r="P23">
            <v>0.13793103448275862</v>
          </cell>
          <cell r="Q23">
            <v>10</v>
          </cell>
          <cell r="R23">
            <v>1</v>
          </cell>
          <cell r="S23">
            <v>10</v>
          </cell>
          <cell r="T23">
            <v>29</v>
          </cell>
          <cell r="V23">
            <v>1</v>
          </cell>
          <cell r="W23">
            <v>0</v>
          </cell>
          <cell r="X23">
            <v>0</v>
          </cell>
          <cell r="Y23">
            <v>2</v>
          </cell>
          <cell r="Z23">
            <v>0</v>
          </cell>
          <cell r="AB23">
            <v>3</v>
          </cell>
          <cell r="AD23">
            <v>5.1724137931034482E-2</v>
          </cell>
          <cell r="AF23">
            <v>1</v>
          </cell>
        </row>
        <row r="24">
          <cell r="C24" t="str">
            <v>E06000048</v>
          </cell>
          <cell r="D24" t="str">
            <v>Northumberland UA</v>
          </cell>
          <cell r="F24">
            <v>4</v>
          </cell>
          <cell r="G24">
            <v>135</v>
          </cell>
          <cell r="H24">
            <v>116</v>
          </cell>
          <cell r="I24">
            <v>0</v>
          </cell>
          <cell r="J24">
            <v>0</v>
          </cell>
          <cell r="K24">
            <v>1</v>
          </cell>
          <cell r="L24">
            <v>0</v>
          </cell>
          <cell r="M24">
            <v>6</v>
          </cell>
          <cell r="N24">
            <v>123</v>
          </cell>
          <cell r="P24">
            <v>0.91111111111111109</v>
          </cell>
          <cell r="Q24">
            <v>28</v>
          </cell>
          <cell r="R24">
            <v>54</v>
          </cell>
          <cell r="S24">
            <v>98</v>
          </cell>
          <cell r="T24">
            <v>303</v>
          </cell>
          <cell r="V24">
            <v>0</v>
          </cell>
          <cell r="W24">
            <v>8</v>
          </cell>
          <cell r="X24">
            <v>4</v>
          </cell>
          <cell r="Y24">
            <v>0</v>
          </cell>
          <cell r="Z24">
            <v>0</v>
          </cell>
          <cell r="AB24">
            <v>12</v>
          </cell>
          <cell r="AD24">
            <v>8.8888888888888892E-2</v>
          </cell>
          <cell r="AF24">
            <v>0</v>
          </cell>
        </row>
        <row r="25">
          <cell r="C25" t="str">
            <v>E06000003</v>
          </cell>
          <cell r="D25" t="str">
            <v>Redcar and Cleveland UA</v>
          </cell>
          <cell r="F25">
            <v>4</v>
          </cell>
          <cell r="G25">
            <v>59</v>
          </cell>
          <cell r="H25">
            <v>21</v>
          </cell>
          <cell r="I25">
            <v>0</v>
          </cell>
          <cell r="J25">
            <v>0</v>
          </cell>
          <cell r="K25">
            <v>0</v>
          </cell>
          <cell r="L25">
            <v>0</v>
          </cell>
          <cell r="M25">
            <v>0</v>
          </cell>
          <cell r="N25">
            <v>21</v>
          </cell>
          <cell r="P25">
            <v>0.3559322033898305</v>
          </cell>
          <cell r="Q25">
            <v>6</v>
          </cell>
          <cell r="R25">
            <v>15</v>
          </cell>
          <cell r="S25">
            <v>23</v>
          </cell>
          <cell r="T25">
            <v>65</v>
          </cell>
          <cell r="V25">
            <v>5</v>
          </cell>
          <cell r="W25">
            <v>1</v>
          </cell>
          <cell r="X25">
            <v>3</v>
          </cell>
          <cell r="Y25">
            <v>4</v>
          </cell>
          <cell r="Z25">
            <v>0</v>
          </cell>
          <cell r="AB25">
            <v>13</v>
          </cell>
          <cell r="AD25">
            <v>0.22033898305084745</v>
          </cell>
          <cell r="AF25">
            <v>3</v>
          </cell>
        </row>
        <row r="26">
          <cell r="C26" t="str">
            <v>E06000004</v>
          </cell>
          <cell r="D26" t="str">
            <v>Stockton-on-Tees UA</v>
          </cell>
          <cell r="F26">
            <v>4</v>
          </cell>
          <cell r="G26">
            <v>79</v>
          </cell>
          <cell r="H26">
            <v>88</v>
          </cell>
          <cell r="I26">
            <v>10</v>
          </cell>
          <cell r="J26">
            <v>4</v>
          </cell>
          <cell r="K26">
            <v>0</v>
          </cell>
          <cell r="L26">
            <v>3</v>
          </cell>
          <cell r="M26">
            <v>0</v>
          </cell>
          <cell r="N26">
            <v>105</v>
          </cell>
          <cell r="P26">
            <v>1.3291139240506329</v>
          </cell>
          <cell r="Q26">
            <v>21</v>
          </cell>
          <cell r="R26">
            <v>22</v>
          </cell>
          <cell r="S26">
            <v>61</v>
          </cell>
          <cell r="T26">
            <v>209</v>
          </cell>
          <cell r="V26">
            <v>8</v>
          </cell>
          <cell r="W26">
            <v>0</v>
          </cell>
          <cell r="X26">
            <v>25</v>
          </cell>
          <cell r="Y26">
            <v>0</v>
          </cell>
          <cell r="Z26">
            <v>0</v>
          </cell>
          <cell r="AB26">
            <v>33</v>
          </cell>
          <cell r="AD26">
            <v>0.41772151898734178</v>
          </cell>
          <cell r="AF26">
            <v>8</v>
          </cell>
        </row>
        <row r="28">
          <cell r="D28" t="str">
            <v>Tyne and Wear (Met County)</v>
          </cell>
        </row>
        <row r="29">
          <cell r="C29" t="str">
            <v>E08000020</v>
          </cell>
          <cell r="D29" t="str">
            <v>Gateshead</v>
          </cell>
          <cell r="F29">
            <v>4</v>
          </cell>
          <cell r="G29">
            <v>86</v>
          </cell>
          <cell r="H29">
            <v>318</v>
          </cell>
          <cell r="I29">
            <v>18</v>
          </cell>
          <cell r="J29">
            <v>6</v>
          </cell>
          <cell r="K29">
            <v>5</v>
          </cell>
          <cell r="L29">
            <v>8</v>
          </cell>
          <cell r="M29">
            <v>10</v>
          </cell>
          <cell r="N29">
            <v>365</v>
          </cell>
          <cell r="P29">
            <v>4.2441860465116283</v>
          </cell>
          <cell r="Q29">
            <v>19</v>
          </cell>
          <cell r="R29">
            <v>227</v>
          </cell>
          <cell r="S29">
            <v>91</v>
          </cell>
          <cell r="T29">
            <v>702</v>
          </cell>
          <cell r="V29">
            <v>2</v>
          </cell>
          <cell r="W29">
            <v>2</v>
          </cell>
          <cell r="X29">
            <v>6</v>
          </cell>
          <cell r="Y29">
            <v>0</v>
          </cell>
          <cell r="Z29">
            <v>0</v>
          </cell>
          <cell r="AB29">
            <v>10</v>
          </cell>
          <cell r="AD29">
            <v>0.11627906976744186</v>
          </cell>
          <cell r="AF29">
            <v>39</v>
          </cell>
        </row>
        <row r="30">
          <cell r="C30" t="str">
            <v>E08000021</v>
          </cell>
          <cell r="D30" t="str">
            <v>Newcastle upon Tyne</v>
          </cell>
          <cell r="F30">
            <v>4</v>
          </cell>
          <cell r="G30">
            <v>117</v>
          </cell>
          <cell r="H30">
            <v>180</v>
          </cell>
          <cell r="I30">
            <v>24</v>
          </cell>
          <cell r="J30">
            <v>22</v>
          </cell>
          <cell r="K30">
            <v>0</v>
          </cell>
          <cell r="L30">
            <v>7</v>
          </cell>
          <cell r="M30">
            <v>0</v>
          </cell>
          <cell r="N30">
            <v>233</v>
          </cell>
          <cell r="P30">
            <v>1.9914529914529915</v>
          </cell>
          <cell r="Q30">
            <v>13</v>
          </cell>
          <cell r="R30">
            <v>6</v>
          </cell>
          <cell r="S30">
            <v>160</v>
          </cell>
          <cell r="T30">
            <v>412</v>
          </cell>
          <cell r="V30">
            <v>0</v>
          </cell>
          <cell r="W30">
            <v>7</v>
          </cell>
          <cell r="X30">
            <v>27</v>
          </cell>
          <cell r="Y30">
            <v>0</v>
          </cell>
          <cell r="Z30">
            <v>0</v>
          </cell>
          <cell r="AB30">
            <v>34</v>
          </cell>
          <cell r="AD30">
            <v>0.29059829059829062</v>
          </cell>
          <cell r="AF30">
            <v>19</v>
          </cell>
        </row>
        <row r="31">
          <cell r="C31" t="str">
            <v>E08000022</v>
          </cell>
          <cell r="D31" t="str">
            <v>North Tyneside</v>
          </cell>
          <cell r="F31">
            <v>4</v>
          </cell>
          <cell r="G31">
            <v>88</v>
          </cell>
          <cell r="H31">
            <v>475</v>
          </cell>
          <cell r="I31">
            <v>9</v>
          </cell>
          <cell r="J31">
            <v>3</v>
          </cell>
          <cell r="K31">
            <v>4</v>
          </cell>
          <cell r="L31">
            <v>6</v>
          </cell>
          <cell r="M31">
            <v>5</v>
          </cell>
          <cell r="N31">
            <v>502</v>
          </cell>
          <cell r="P31">
            <v>5.7045454545454541</v>
          </cell>
          <cell r="Q31">
            <v>70</v>
          </cell>
          <cell r="R31">
            <v>155</v>
          </cell>
          <cell r="S31">
            <v>34</v>
          </cell>
          <cell r="T31">
            <v>761</v>
          </cell>
          <cell r="V31">
            <v>0</v>
          </cell>
          <cell r="W31">
            <v>0</v>
          </cell>
          <cell r="X31">
            <v>33</v>
          </cell>
          <cell r="Y31">
            <v>0</v>
          </cell>
          <cell r="Z31">
            <v>0</v>
          </cell>
          <cell r="AB31">
            <v>33</v>
          </cell>
          <cell r="AD31">
            <v>0.375</v>
          </cell>
          <cell r="AF31">
            <v>48</v>
          </cell>
        </row>
        <row r="32">
          <cell r="C32" t="str">
            <v>E08000023</v>
          </cell>
          <cell r="D32" t="str">
            <v>South Tyneside</v>
          </cell>
          <cell r="F32">
            <v>4</v>
          </cell>
          <cell r="G32">
            <v>67</v>
          </cell>
          <cell r="H32">
            <v>172</v>
          </cell>
          <cell r="I32">
            <v>10</v>
          </cell>
          <cell r="J32">
            <v>2</v>
          </cell>
          <cell r="K32">
            <v>4</v>
          </cell>
          <cell r="L32">
            <v>1</v>
          </cell>
          <cell r="M32">
            <v>0</v>
          </cell>
          <cell r="N32">
            <v>189</v>
          </cell>
          <cell r="P32">
            <v>2.8208955223880596</v>
          </cell>
          <cell r="Q32">
            <v>25</v>
          </cell>
          <cell r="R32">
            <v>15</v>
          </cell>
          <cell r="S32">
            <v>115</v>
          </cell>
          <cell r="T32">
            <v>344</v>
          </cell>
          <cell r="V32">
            <v>8</v>
          </cell>
          <cell r="W32">
            <v>0</v>
          </cell>
          <cell r="X32">
            <v>4</v>
          </cell>
          <cell r="Y32">
            <v>0</v>
          </cell>
          <cell r="Z32">
            <v>0</v>
          </cell>
          <cell r="AB32">
            <v>12</v>
          </cell>
          <cell r="AD32">
            <v>0.17910447761194029</v>
          </cell>
          <cell r="AF32">
            <v>26</v>
          </cell>
        </row>
        <row r="33">
          <cell r="C33" t="str">
            <v>E08000024</v>
          </cell>
          <cell r="D33" t="str">
            <v>Sunderland</v>
          </cell>
          <cell r="F33">
            <v>4</v>
          </cell>
          <cell r="G33">
            <v>121</v>
          </cell>
          <cell r="H33">
            <v>150</v>
          </cell>
          <cell r="I33">
            <v>8</v>
          </cell>
          <cell r="J33">
            <v>6</v>
          </cell>
          <cell r="K33">
            <v>0</v>
          </cell>
          <cell r="L33">
            <v>2</v>
          </cell>
          <cell r="M33">
            <v>0</v>
          </cell>
          <cell r="N33">
            <v>166</v>
          </cell>
          <cell r="P33">
            <v>1.3719008264462811</v>
          </cell>
          <cell r="Q33">
            <v>14</v>
          </cell>
          <cell r="R33">
            <v>5</v>
          </cell>
          <cell r="S33">
            <v>51</v>
          </cell>
          <cell r="T33">
            <v>236</v>
          </cell>
          <cell r="V33">
            <v>3</v>
          </cell>
          <cell r="W33">
            <v>0</v>
          </cell>
          <cell r="X33">
            <v>3</v>
          </cell>
          <cell r="Y33">
            <v>0</v>
          </cell>
          <cell r="Z33">
            <v>0</v>
          </cell>
          <cell r="AB33">
            <v>6</v>
          </cell>
          <cell r="AD33">
            <v>4.9586776859504134E-2</v>
          </cell>
          <cell r="AF33">
            <v>59</v>
          </cell>
        </row>
        <row r="35">
          <cell r="C35" t="str">
            <v>E10000006</v>
          </cell>
          <cell r="D35" t="str">
            <v>NORTH WEST</v>
          </cell>
          <cell r="G35">
            <v>2931</v>
          </cell>
          <cell r="H35">
            <v>3240</v>
          </cell>
          <cell r="I35">
            <v>330</v>
          </cell>
          <cell r="J35">
            <v>180</v>
          </cell>
          <cell r="K35">
            <v>60</v>
          </cell>
          <cell r="L35">
            <v>100</v>
          </cell>
          <cell r="M35">
            <v>100</v>
          </cell>
          <cell r="N35">
            <v>4010</v>
          </cell>
          <cell r="P35">
            <v>1.3681337427499147</v>
          </cell>
          <cell r="Q35">
            <v>710</v>
          </cell>
          <cell r="R35">
            <v>3200</v>
          </cell>
          <cell r="S35">
            <v>2420</v>
          </cell>
          <cell r="T35">
            <v>10340</v>
          </cell>
          <cell r="V35">
            <v>60</v>
          </cell>
          <cell r="W35">
            <v>320</v>
          </cell>
          <cell r="X35">
            <v>340</v>
          </cell>
          <cell r="Y35">
            <v>30</v>
          </cell>
          <cell r="Z35">
            <v>130</v>
          </cell>
          <cell r="AB35">
            <v>880</v>
          </cell>
          <cell r="AD35">
            <v>0.3002388263391334</v>
          </cell>
          <cell r="AF35">
            <v>550</v>
          </cell>
        </row>
        <row r="37">
          <cell r="C37" t="str">
            <v>E06000008</v>
          </cell>
          <cell r="D37" t="str">
            <v>Blackburn with Darwen UA</v>
          </cell>
          <cell r="F37">
            <v>4</v>
          </cell>
          <cell r="G37">
            <v>55</v>
          </cell>
          <cell r="H37">
            <v>21</v>
          </cell>
          <cell r="I37">
            <v>7</v>
          </cell>
          <cell r="J37">
            <v>12</v>
          </cell>
          <cell r="K37">
            <v>0</v>
          </cell>
          <cell r="L37">
            <v>0</v>
          </cell>
          <cell r="M37">
            <v>1</v>
          </cell>
          <cell r="N37">
            <v>41</v>
          </cell>
          <cell r="P37">
            <v>0.74545454545454548</v>
          </cell>
          <cell r="Q37">
            <v>3</v>
          </cell>
          <cell r="R37">
            <v>25</v>
          </cell>
          <cell r="S37">
            <v>38</v>
          </cell>
          <cell r="T37">
            <v>107</v>
          </cell>
          <cell r="V37">
            <v>0</v>
          </cell>
          <cell r="W37">
            <v>0</v>
          </cell>
          <cell r="X37">
            <v>0</v>
          </cell>
          <cell r="Y37">
            <v>0</v>
          </cell>
          <cell r="Z37">
            <v>2</v>
          </cell>
          <cell r="AB37">
            <v>2</v>
          </cell>
          <cell r="AD37">
            <v>3.6363636363636362E-2</v>
          </cell>
          <cell r="AF37">
            <v>3</v>
          </cell>
        </row>
        <row r="38">
          <cell r="C38" t="str">
            <v>E06000009</v>
          </cell>
          <cell r="D38" t="str">
            <v>Blackpool UA</v>
          </cell>
          <cell r="F38">
            <v>4</v>
          </cell>
          <cell r="G38">
            <v>65</v>
          </cell>
          <cell r="H38">
            <v>51</v>
          </cell>
          <cell r="I38">
            <v>0</v>
          </cell>
          <cell r="J38">
            <v>0</v>
          </cell>
          <cell r="K38">
            <v>0</v>
          </cell>
          <cell r="L38">
            <v>0</v>
          </cell>
          <cell r="M38">
            <v>0</v>
          </cell>
          <cell r="N38">
            <v>51</v>
          </cell>
          <cell r="P38">
            <v>0.7846153846153846</v>
          </cell>
          <cell r="Q38">
            <v>7</v>
          </cell>
          <cell r="R38">
            <v>1127</v>
          </cell>
          <cell r="S38">
            <v>5</v>
          </cell>
          <cell r="T38">
            <v>1190</v>
          </cell>
          <cell r="V38">
            <v>0</v>
          </cell>
          <cell r="W38">
            <v>21</v>
          </cell>
          <cell r="X38">
            <v>0</v>
          </cell>
          <cell r="Y38">
            <v>0</v>
          </cell>
          <cell r="Z38">
            <v>1</v>
          </cell>
          <cell r="AB38">
            <v>22</v>
          </cell>
          <cell r="AD38">
            <v>0.33846153846153848</v>
          </cell>
          <cell r="AF38">
            <v>3</v>
          </cell>
        </row>
        <row r="39">
          <cell r="C39" t="str">
            <v>E06000049</v>
          </cell>
          <cell r="D39" t="str">
            <v>Cheshire East UA</v>
          </cell>
          <cell r="F39">
            <v>4</v>
          </cell>
          <cell r="G39">
            <v>153</v>
          </cell>
          <cell r="H39">
            <v>51</v>
          </cell>
          <cell r="I39">
            <v>2</v>
          </cell>
          <cell r="J39">
            <v>0</v>
          </cell>
          <cell r="K39">
            <v>1</v>
          </cell>
          <cell r="L39">
            <v>0</v>
          </cell>
          <cell r="M39">
            <v>1</v>
          </cell>
          <cell r="N39">
            <v>55</v>
          </cell>
          <cell r="P39">
            <v>0.35947712418300654</v>
          </cell>
          <cell r="Q39">
            <v>13</v>
          </cell>
          <cell r="R39">
            <v>56</v>
          </cell>
          <cell r="S39">
            <v>74</v>
          </cell>
          <cell r="T39">
            <v>198</v>
          </cell>
          <cell r="V39">
            <v>2</v>
          </cell>
          <cell r="W39">
            <v>8</v>
          </cell>
          <cell r="X39">
            <v>3</v>
          </cell>
          <cell r="Y39">
            <v>0</v>
          </cell>
          <cell r="Z39">
            <v>0</v>
          </cell>
          <cell r="AB39">
            <v>13</v>
          </cell>
          <cell r="AD39">
            <v>8.4967320261437912E-2</v>
          </cell>
          <cell r="AF39">
            <v>5</v>
          </cell>
        </row>
        <row r="40">
          <cell r="C40" t="str">
            <v>E06000050</v>
          </cell>
          <cell r="D40" t="str">
            <v>Cheshire West and Chester UA</v>
          </cell>
          <cell r="F40">
            <v>4</v>
          </cell>
          <cell r="G40">
            <v>138</v>
          </cell>
          <cell r="H40">
            <v>33</v>
          </cell>
          <cell r="I40">
            <v>0</v>
          </cell>
          <cell r="J40">
            <v>0</v>
          </cell>
          <cell r="K40">
            <v>0</v>
          </cell>
          <cell r="L40">
            <v>1</v>
          </cell>
          <cell r="M40">
            <v>0</v>
          </cell>
          <cell r="N40">
            <v>34</v>
          </cell>
          <cell r="P40">
            <v>0.24637681159420291</v>
          </cell>
          <cell r="Q40">
            <v>1</v>
          </cell>
          <cell r="R40">
            <v>4</v>
          </cell>
          <cell r="S40">
            <v>45</v>
          </cell>
          <cell r="T40">
            <v>84</v>
          </cell>
          <cell r="V40">
            <v>1</v>
          </cell>
          <cell r="W40">
            <v>1</v>
          </cell>
          <cell r="X40">
            <v>11</v>
          </cell>
          <cell r="Y40">
            <v>3</v>
          </cell>
          <cell r="Z40">
            <v>6</v>
          </cell>
          <cell r="AB40">
            <v>22</v>
          </cell>
          <cell r="AD40">
            <v>0.15942028985507245</v>
          </cell>
          <cell r="AF40">
            <v>2</v>
          </cell>
        </row>
        <row r="41">
          <cell r="C41" t="str">
            <v>E06000006</v>
          </cell>
          <cell r="D41" t="str">
            <v>Halton UA</v>
          </cell>
          <cell r="F41">
            <v>4</v>
          </cell>
          <cell r="G41">
            <v>50</v>
          </cell>
          <cell r="H41">
            <v>139</v>
          </cell>
          <cell r="I41">
            <v>1</v>
          </cell>
          <cell r="J41">
            <v>4</v>
          </cell>
          <cell r="K41">
            <v>0</v>
          </cell>
          <cell r="L41">
            <v>1</v>
          </cell>
          <cell r="M41">
            <v>13</v>
          </cell>
          <cell r="N41">
            <v>158</v>
          </cell>
          <cell r="P41">
            <v>3.16</v>
          </cell>
          <cell r="Q41">
            <v>13</v>
          </cell>
          <cell r="R41">
            <v>6</v>
          </cell>
          <cell r="S41">
            <v>37</v>
          </cell>
          <cell r="T41">
            <v>214</v>
          </cell>
          <cell r="V41">
            <v>1</v>
          </cell>
          <cell r="W41">
            <v>4</v>
          </cell>
          <cell r="X41">
            <v>0</v>
          </cell>
          <cell r="Y41">
            <v>18</v>
          </cell>
          <cell r="Z41">
            <v>0</v>
          </cell>
          <cell r="AB41">
            <v>23</v>
          </cell>
          <cell r="AD41">
            <v>0.46</v>
          </cell>
          <cell r="AF41">
            <v>23</v>
          </cell>
        </row>
        <row r="42">
          <cell r="C42" t="str">
            <v>E06000007</v>
          </cell>
          <cell r="D42" t="str">
            <v>Warrington UA</v>
          </cell>
          <cell r="F42">
            <v>4</v>
          </cell>
          <cell r="G42">
            <v>81</v>
          </cell>
          <cell r="H42">
            <v>208</v>
          </cell>
          <cell r="I42">
            <v>1</v>
          </cell>
          <cell r="J42">
            <v>1</v>
          </cell>
          <cell r="K42">
            <v>0</v>
          </cell>
          <cell r="L42">
            <v>5</v>
          </cell>
          <cell r="M42">
            <v>0</v>
          </cell>
          <cell r="N42">
            <v>215</v>
          </cell>
          <cell r="P42">
            <v>2.6543209876543208</v>
          </cell>
          <cell r="Q42">
            <v>7</v>
          </cell>
          <cell r="R42">
            <v>6</v>
          </cell>
          <cell r="S42">
            <v>29</v>
          </cell>
          <cell r="T42">
            <v>257</v>
          </cell>
          <cell r="V42">
            <v>2</v>
          </cell>
          <cell r="W42">
            <v>2</v>
          </cell>
          <cell r="X42">
            <v>11</v>
          </cell>
          <cell r="Y42">
            <v>0</v>
          </cell>
          <cell r="Z42">
            <v>10</v>
          </cell>
          <cell r="AB42">
            <v>25</v>
          </cell>
          <cell r="AD42">
            <v>0.30864197530864196</v>
          </cell>
          <cell r="AF42">
            <v>42</v>
          </cell>
        </row>
        <row r="44">
          <cell r="D44" t="str">
            <v>Cumbria</v>
          </cell>
        </row>
        <row r="45">
          <cell r="C45" t="str">
            <v>E07000026</v>
          </cell>
          <cell r="D45" t="str">
            <v>Allerdale</v>
          </cell>
          <cell r="F45">
            <v>4</v>
          </cell>
          <cell r="G45">
            <v>41</v>
          </cell>
          <cell r="H45">
            <v>99</v>
          </cell>
          <cell r="I45">
            <v>0</v>
          </cell>
          <cell r="J45">
            <v>0</v>
          </cell>
          <cell r="K45">
            <v>0</v>
          </cell>
          <cell r="L45">
            <v>0</v>
          </cell>
          <cell r="M45">
            <v>3</v>
          </cell>
          <cell r="N45">
            <v>102</v>
          </cell>
          <cell r="P45">
            <v>2.4878048780487805</v>
          </cell>
          <cell r="Q45">
            <v>32</v>
          </cell>
          <cell r="R45">
            <v>63</v>
          </cell>
          <cell r="S45">
            <v>115</v>
          </cell>
          <cell r="T45">
            <v>312</v>
          </cell>
          <cell r="V45">
            <v>4</v>
          </cell>
          <cell r="W45">
            <v>0</v>
          </cell>
          <cell r="X45">
            <v>21</v>
          </cell>
          <cell r="Y45">
            <v>0</v>
          </cell>
          <cell r="Z45">
            <v>0</v>
          </cell>
          <cell r="AB45">
            <v>25</v>
          </cell>
          <cell r="AD45">
            <v>0.6097560975609756</v>
          </cell>
          <cell r="AF45">
            <v>16</v>
          </cell>
        </row>
        <row r="46">
          <cell r="C46" t="str">
            <v>E07000027</v>
          </cell>
          <cell r="D46" t="str">
            <v>Barrow-in-Furness</v>
          </cell>
          <cell r="F46">
            <v>4</v>
          </cell>
          <cell r="G46">
            <v>31</v>
          </cell>
          <cell r="H46">
            <v>40</v>
          </cell>
          <cell r="I46">
            <v>0</v>
          </cell>
          <cell r="J46">
            <v>0</v>
          </cell>
          <cell r="K46">
            <v>0</v>
          </cell>
          <cell r="L46">
            <v>0</v>
          </cell>
          <cell r="M46">
            <v>0</v>
          </cell>
          <cell r="N46">
            <v>40</v>
          </cell>
          <cell r="P46">
            <v>1.2903225806451613</v>
          </cell>
          <cell r="Q46">
            <v>10</v>
          </cell>
          <cell r="R46">
            <v>111</v>
          </cell>
          <cell r="S46">
            <v>65</v>
          </cell>
          <cell r="T46">
            <v>226</v>
          </cell>
          <cell r="V46">
            <v>2</v>
          </cell>
          <cell r="W46">
            <v>0</v>
          </cell>
          <cell r="X46">
            <v>9</v>
          </cell>
          <cell r="Y46">
            <v>0</v>
          </cell>
          <cell r="Z46">
            <v>0</v>
          </cell>
          <cell r="AB46">
            <v>11</v>
          </cell>
          <cell r="AD46">
            <v>0.35483870967741937</v>
          </cell>
          <cell r="AF46">
            <v>1</v>
          </cell>
        </row>
        <row r="47">
          <cell r="C47" t="str">
            <v>E07000028</v>
          </cell>
          <cell r="D47" t="str">
            <v>Carlisle</v>
          </cell>
          <cell r="F47">
            <v>4</v>
          </cell>
          <cell r="G47">
            <v>46</v>
          </cell>
          <cell r="H47">
            <v>106</v>
          </cell>
          <cell r="I47">
            <v>0</v>
          </cell>
          <cell r="J47">
            <v>0</v>
          </cell>
          <cell r="K47">
            <v>1</v>
          </cell>
          <cell r="L47">
            <v>0</v>
          </cell>
          <cell r="M47">
            <v>0</v>
          </cell>
          <cell r="N47">
            <v>107</v>
          </cell>
          <cell r="P47">
            <v>2.3260869565217392</v>
          </cell>
          <cell r="Q47">
            <v>18</v>
          </cell>
          <cell r="R47">
            <v>103</v>
          </cell>
          <cell r="S47">
            <v>133</v>
          </cell>
          <cell r="T47">
            <v>361</v>
          </cell>
          <cell r="V47">
            <v>4</v>
          </cell>
          <cell r="W47">
            <v>22</v>
          </cell>
          <cell r="X47">
            <v>0</v>
          </cell>
          <cell r="Y47">
            <v>0</v>
          </cell>
          <cell r="Z47">
            <v>0</v>
          </cell>
          <cell r="AB47">
            <v>26</v>
          </cell>
          <cell r="AD47">
            <v>0.56521739130434778</v>
          </cell>
          <cell r="AF47">
            <v>0</v>
          </cell>
        </row>
        <row r="48">
          <cell r="C48" t="str">
            <v>E07000029</v>
          </cell>
          <cell r="D48" t="str">
            <v>Copeland</v>
          </cell>
          <cell r="F48">
            <v>4</v>
          </cell>
          <cell r="G48">
            <v>31</v>
          </cell>
          <cell r="H48">
            <v>67</v>
          </cell>
          <cell r="I48">
            <v>0</v>
          </cell>
          <cell r="J48">
            <v>1</v>
          </cell>
          <cell r="K48">
            <v>0</v>
          </cell>
          <cell r="L48">
            <v>0</v>
          </cell>
          <cell r="M48">
            <v>0</v>
          </cell>
          <cell r="N48">
            <v>68</v>
          </cell>
          <cell r="P48">
            <v>2.193548387096774</v>
          </cell>
          <cell r="Q48">
            <v>9</v>
          </cell>
          <cell r="R48">
            <v>20</v>
          </cell>
          <cell r="S48">
            <v>48</v>
          </cell>
          <cell r="T48">
            <v>145</v>
          </cell>
          <cell r="V48">
            <v>3</v>
          </cell>
          <cell r="W48">
            <v>0</v>
          </cell>
          <cell r="X48">
            <v>5</v>
          </cell>
          <cell r="Y48">
            <v>0</v>
          </cell>
          <cell r="Z48">
            <v>0</v>
          </cell>
          <cell r="AB48">
            <v>8</v>
          </cell>
          <cell r="AD48">
            <v>0.25806451612903225</v>
          </cell>
          <cell r="AF48">
            <v>181</v>
          </cell>
        </row>
        <row r="49">
          <cell r="C49" t="str">
            <v>E07000030</v>
          </cell>
          <cell r="D49" t="str">
            <v>Eden</v>
          </cell>
          <cell r="F49">
            <v>4</v>
          </cell>
          <cell r="G49">
            <v>23</v>
          </cell>
          <cell r="H49">
            <v>18</v>
          </cell>
          <cell r="I49">
            <v>0</v>
          </cell>
          <cell r="J49">
            <v>0</v>
          </cell>
          <cell r="K49">
            <v>0</v>
          </cell>
          <cell r="L49">
            <v>0</v>
          </cell>
          <cell r="M49">
            <v>0</v>
          </cell>
          <cell r="N49">
            <v>18</v>
          </cell>
          <cell r="P49">
            <v>0.78260869565217395</v>
          </cell>
          <cell r="Q49">
            <v>3</v>
          </cell>
          <cell r="R49">
            <v>3</v>
          </cell>
          <cell r="S49">
            <v>11</v>
          </cell>
          <cell r="T49">
            <v>35</v>
          </cell>
          <cell r="V49">
            <v>0</v>
          </cell>
          <cell r="W49">
            <v>0</v>
          </cell>
          <cell r="X49">
            <v>14</v>
          </cell>
          <cell r="Y49">
            <v>1</v>
          </cell>
          <cell r="Z49">
            <v>0</v>
          </cell>
          <cell r="AB49">
            <v>15</v>
          </cell>
          <cell r="AD49">
            <v>0.65217391304347827</v>
          </cell>
          <cell r="AF49">
            <v>0</v>
          </cell>
        </row>
        <row r="50">
          <cell r="C50" t="str">
            <v>E07000031</v>
          </cell>
          <cell r="D50" t="str">
            <v>South Lakeland</v>
          </cell>
          <cell r="F50">
            <v>4</v>
          </cell>
          <cell r="G50">
            <v>46</v>
          </cell>
          <cell r="H50">
            <v>55</v>
          </cell>
          <cell r="I50">
            <v>0</v>
          </cell>
          <cell r="J50">
            <v>0</v>
          </cell>
          <cell r="K50">
            <v>0</v>
          </cell>
          <cell r="L50">
            <v>0</v>
          </cell>
          <cell r="M50">
            <v>0</v>
          </cell>
          <cell r="N50">
            <v>55</v>
          </cell>
          <cell r="P50">
            <v>1.1956521739130435</v>
          </cell>
          <cell r="Q50">
            <v>1</v>
          </cell>
          <cell r="R50">
            <v>28</v>
          </cell>
          <cell r="S50">
            <v>50</v>
          </cell>
          <cell r="T50">
            <v>134</v>
          </cell>
          <cell r="V50">
            <v>0</v>
          </cell>
          <cell r="W50">
            <v>17</v>
          </cell>
          <cell r="X50">
            <v>2</v>
          </cell>
          <cell r="Y50">
            <v>0</v>
          </cell>
          <cell r="Z50">
            <v>0</v>
          </cell>
          <cell r="AB50">
            <v>19</v>
          </cell>
          <cell r="AD50">
            <v>0.41304347826086957</v>
          </cell>
          <cell r="AF50">
            <v>0</v>
          </cell>
        </row>
        <row r="52">
          <cell r="D52" t="str">
            <v>Greater Manchester (Met County)</v>
          </cell>
        </row>
        <row r="53">
          <cell r="C53" t="str">
            <v>E08000001</v>
          </cell>
          <cell r="D53" t="str">
            <v>Bolton</v>
          </cell>
          <cell r="F53">
            <v>4</v>
          </cell>
          <cell r="G53">
            <v>111</v>
          </cell>
          <cell r="H53">
            <v>196</v>
          </cell>
          <cell r="I53">
            <v>26</v>
          </cell>
          <cell r="J53">
            <v>34</v>
          </cell>
          <cell r="K53">
            <v>2</v>
          </cell>
          <cell r="L53">
            <v>2</v>
          </cell>
          <cell r="M53">
            <v>0</v>
          </cell>
          <cell r="N53">
            <v>260</v>
          </cell>
          <cell r="P53">
            <v>2.3423423423423424</v>
          </cell>
          <cell r="Q53">
            <v>38</v>
          </cell>
          <cell r="R53">
            <v>48</v>
          </cell>
          <cell r="S53">
            <v>276</v>
          </cell>
          <cell r="T53">
            <v>622</v>
          </cell>
          <cell r="V53">
            <v>0</v>
          </cell>
          <cell r="W53">
            <v>4</v>
          </cell>
          <cell r="X53">
            <v>32</v>
          </cell>
          <cell r="Y53">
            <v>0</v>
          </cell>
          <cell r="Z53">
            <v>0</v>
          </cell>
          <cell r="AB53">
            <v>36</v>
          </cell>
          <cell r="AD53">
            <v>0.32432432432432434</v>
          </cell>
          <cell r="AF53">
            <v>55</v>
          </cell>
        </row>
        <row r="54">
          <cell r="C54" t="str">
            <v>E08000002</v>
          </cell>
          <cell r="D54" t="str">
            <v>Bury</v>
          </cell>
          <cell r="F54">
            <v>4</v>
          </cell>
          <cell r="G54">
            <v>77</v>
          </cell>
          <cell r="H54">
            <v>68</v>
          </cell>
          <cell r="I54">
            <v>17</v>
          </cell>
          <cell r="J54">
            <v>4</v>
          </cell>
          <cell r="K54">
            <v>2</v>
          </cell>
          <cell r="L54">
            <v>5</v>
          </cell>
          <cell r="M54">
            <v>1</v>
          </cell>
          <cell r="N54">
            <v>97</v>
          </cell>
          <cell r="P54">
            <v>1.2597402597402598</v>
          </cell>
          <cell r="Q54">
            <v>8</v>
          </cell>
          <cell r="R54">
            <v>33</v>
          </cell>
          <cell r="S54">
            <v>71</v>
          </cell>
          <cell r="T54">
            <v>209</v>
          </cell>
          <cell r="V54">
            <v>0</v>
          </cell>
          <cell r="W54">
            <v>2</v>
          </cell>
          <cell r="X54">
            <v>1</v>
          </cell>
          <cell r="Y54">
            <v>0</v>
          </cell>
          <cell r="Z54">
            <v>0</v>
          </cell>
          <cell r="AB54">
            <v>3</v>
          </cell>
          <cell r="AD54">
            <v>3.896103896103896E-2</v>
          </cell>
          <cell r="AF54">
            <v>23</v>
          </cell>
        </row>
        <row r="55">
          <cell r="C55" t="str">
            <v>E08000003</v>
          </cell>
          <cell r="D55" t="str">
            <v>Manchester</v>
          </cell>
          <cell r="F55">
            <v>4</v>
          </cell>
          <cell r="G55">
            <v>197</v>
          </cell>
          <cell r="H55">
            <v>270</v>
          </cell>
          <cell r="I55">
            <v>97</v>
          </cell>
          <cell r="J55">
            <v>44</v>
          </cell>
          <cell r="K55">
            <v>23</v>
          </cell>
          <cell r="L55">
            <v>34</v>
          </cell>
          <cell r="M55">
            <v>14</v>
          </cell>
          <cell r="N55">
            <v>482</v>
          </cell>
          <cell r="P55">
            <v>2.4467005076142132</v>
          </cell>
          <cell r="Q55">
            <v>221</v>
          </cell>
          <cell r="R55">
            <v>179</v>
          </cell>
          <cell r="S55">
            <v>208</v>
          </cell>
          <cell r="T55">
            <v>1090</v>
          </cell>
          <cell r="V55">
            <v>23</v>
          </cell>
          <cell r="W55">
            <v>73</v>
          </cell>
          <cell r="X55">
            <v>86</v>
          </cell>
          <cell r="Y55">
            <v>0</v>
          </cell>
          <cell r="Z55">
            <v>91</v>
          </cell>
          <cell r="AB55">
            <v>273</v>
          </cell>
          <cell r="AD55">
            <v>1.3857868020304569</v>
          </cell>
          <cell r="AF55">
            <v>16</v>
          </cell>
        </row>
        <row r="56">
          <cell r="C56" t="str">
            <v>E08000004</v>
          </cell>
          <cell r="D56" t="str">
            <v>Oldham</v>
          </cell>
          <cell r="F56">
            <v>4</v>
          </cell>
          <cell r="G56">
            <v>90</v>
          </cell>
          <cell r="H56">
            <v>35</v>
          </cell>
          <cell r="I56">
            <v>17</v>
          </cell>
          <cell r="J56">
            <v>13</v>
          </cell>
          <cell r="K56">
            <v>3</v>
          </cell>
          <cell r="L56">
            <v>4</v>
          </cell>
          <cell r="M56">
            <v>0</v>
          </cell>
          <cell r="N56">
            <v>72</v>
          </cell>
          <cell r="P56">
            <v>0.8</v>
          </cell>
          <cell r="Q56">
            <v>5</v>
          </cell>
          <cell r="R56">
            <v>40</v>
          </cell>
          <cell r="S56">
            <v>40</v>
          </cell>
          <cell r="T56">
            <v>157</v>
          </cell>
          <cell r="V56">
            <v>0</v>
          </cell>
          <cell r="W56">
            <v>0</v>
          </cell>
          <cell r="X56">
            <v>6</v>
          </cell>
          <cell r="Y56">
            <v>0</v>
          </cell>
          <cell r="Z56">
            <v>0</v>
          </cell>
          <cell r="AB56">
            <v>6</v>
          </cell>
          <cell r="AD56">
            <v>6.6666666666666666E-2</v>
          </cell>
          <cell r="AF56">
            <v>1</v>
          </cell>
        </row>
        <row r="57">
          <cell r="C57" t="str">
            <v>E08000005</v>
          </cell>
          <cell r="D57" t="str">
            <v>Rochdale</v>
          </cell>
          <cell r="F57">
            <v>4</v>
          </cell>
          <cell r="G57">
            <v>85</v>
          </cell>
          <cell r="H57">
            <v>48</v>
          </cell>
          <cell r="I57">
            <v>15</v>
          </cell>
          <cell r="J57">
            <v>8</v>
          </cell>
          <cell r="K57">
            <v>1</v>
          </cell>
          <cell r="L57">
            <v>4</v>
          </cell>
          <cell r="M57">
            <v>0</v>
          </cell>
          <cell r="N57">
            <v>76</v>
          </cell>
          <cell r="P57">
            <v>0.89411764705882357</v>
          </cell>
          <cell r="Q57">
            <v>4</v>
          </cell>
          <cell r="R57">
            <v>74</v>
          </cell>
          <cell r="S57">
            <v>133</v>
          </cell>
          <cell r="T57">
            <v>287</v>
          </cell>
          <cell r="V57">
            <v>0</v>
          </cell>
          <cell r="W57">
            <v>10</v>
          </cell>
          <cell r="X57">
            <v>6</v>
          </cell>
          <cell r="Y57">
            <v>0</v>
          </cell>
          <cell r="Z57">
            <v>0</v>
          </cell>
          <cell r="AB57">
            <v>16</v>
          </cell>
          <cell r="AD57">
            <v>0.18823529411764706</v>
          </cell>
          <cell r="AF57">
            <v>2</v>
          </cell>
        </row>
        <row r="58">
          <cell r="C58" t="str">
            <v>E08000006</v>
          </cell>
          <cell r="D58" t="str">
            <v>Salford</v>
          </cell>
          <cell r="F58">
            <v>4</v>
          </cell>
          <cell r="G58">
            <v>97</v>
          </cell>
          <cell r="H58">
            <v>157</v>
          </cell>
          <cell r="I58">
            <v>53</v>
          </cell>
          <cell r="J58">
            <v>14</v>
          </cell>
          <cell r="K58">
            <v>6</v>
          </cell>
          <cell r="L58">
            <v>8</v>
          </cell>
          <cell r="M58">
            <v>2</v>
          </cell>
          <cell r="N58">
            <v>240</v>
          </cell>
          <cell r="P58">
            <v>2.4742268041237114</v>
          </cell>
          <cell r="Q58">
            <v>28</v>
          </cell>
          <cell r="R58">
            <v>120</v>
          </cell>
          <cell r="S58">
            <v>48</v>
          </cell>
          <cell r="T58">
            <v>436</v>
          </cell>
          <cell r="V58">
            <v>0</v>
          </cell>
          <cell r="W58">
            <v>11</v>
          </cell>
          <cell r="X58">
            <v>8</v>
          </cell>
          <cell r="Y58">
            <v>0</v>
          </cell>
          <cell r="Z58">
            <v>0</v>
          </cell>
          <cell r="AB58">
            <v>19</v>
          </cell>
          <cell r="AD58">
            <v>0.19587628865979381</v>
          </cell>
          <cell r="AF58">
            <v>56</v>
          </cell>
        </row>
        <row r="59">
          <cell r="C59" t="str">
            <v>E08000007</v>
          </cell>
          <cell r="D59" t="str">
            <v>Stockport</v>
          </cell>
          <cell r="F59">
            <v>4</v>
          </cell>
          <cell r="G59">
            <v>122</v>
          </cell>
          <cell r="H59">
            <v>101</v>
          </cell>
          <cell r="I59">
            <v>9</v>
          </cell>
          <cell r="J59">
            <v>6</v>
          </cell>
          <cell r="K59">
            <v>1</v>
          </cell>
          <cell r="L59">
            <v>2</v>
          </cell>
          <cell r="M59">
            <v>4</v>
          </cell>
          <cell r="N59">
            <v>123</v>
          </cell>
          <cell r="P59">
            <v>1.0081967213114753</v>
          </cell>
          <cell r="Q59">
            <v>14</v>
          </cell>
          <cell r="R59">
            <v>183</v>
          </cell>
          <cell r="S59">
            <v>23</v>
          </cell>
          <cell r="T59">
            <v>343</v>
          </cell>
          <cell r="V59">
            <v>0</v>
          </cell>
          <cell r="W59">
            <v>23</v>
          </cell>
          <cell r="X59">
            <v>0</v>
          </cell>
          <cell r="Y59">
            <v>0</v>
          </cell>
          <cell r="Z59">
            <v>0</v>
          </cell>
          <cell r="AB59">
            <v>23</v>
          </cell>
          <cell r="AD59">
            <v>0.18852459016393441</v>
          </cell>
          <cell r="AF59">
            <v>5</v>
          </cell>
        </row>
        <row r="60">
          <cell r="C60" t="str">
            <v>E08000008</v>
          </cell>
          <cell r="D60" t="str">
            <v>Tameside</v>
          </cell>
          <cell r="F60">
            <v>4</v>
          </cell>
          <cell r="G60">
            <v>93</v>
          </cell>
          <cell r="H60">
            <v>38</v>
          </cell>
          <cell r="I60">
            <v>4</v>
          </cell>
          <cell r="J60">
            <v>4</v>
          </cell>
          <cell r="K60">
            <v>1</v>
          </cell>
          <cell r="L60">
            <v>0</v>
          </cell>
          <cell r="M60">
            <v>0</v>
          </cell>
          <cell r="N60">
            <v>47</v>
          </cell>
          <cell r="P60">
            <v>0.5053763440860215</v>
          </cell>
          <cell r="Q60">
            <v>6</v>
          </cell>
          <cell r="R60">
            <v>7</v>
          </cell>
          <cell r="S60">
            <v>13</v>
          </cell>
          <cell r="T60">
            <v>73</v>
          </cell>
          <cell r="V60">
            <v>1</v>
          </cell>
          <cell r="W60">
            <v>1</v>
          </cell>
          <cell r="X60">
            <v>21</v>
          </cell>
          <cell r="Y60">
            <v>0</v>
          </cell>
          <cell r="Z60">
            <v>6</v>
          </cell>
          <cell r="AB60">
            <v>29</v>
          </cell>
          <cell r="AD60">
            <v>0.31182795698924731</v>
          </cell>
          <cell r="AF60">
            <v>3</v>
          </cell>
        </row>
        <row r="61">
          <cell r="C61" t="str">
            <v>E08000009</v>
          </cell>
          <cell r="D61" t="str">
            <v>Trafford</v>
          </cell>
          <cell r="F61">
            <v>4</v>
          </cell>
          <cell r="G61">
            <v>92</v>
          </cell>
          <cell r="H61">
            <v>98</v>
          </cell>
          <cell r="I61">
            <v>19</v>
          </cell>
          <cell r="J61">
            <v>7</v>
          </cell>
          <cell r="K61">
            <v>8</v>
          </cell>
          <cell r="L61">
            <v>3</v>
          </cell>
          <cell r="M61">
            <v>0</v>
          </cell>
          <cell r="N61">
            <v>135</v>
          </cell>
          <cell r="P61">
            <v>1.4673913043478262</v>
          </cell>
          <cell r="Q61">
            <v>16</v>
          </cell>
          <cell r="R61">
            <v>68</v>
          </cell>
          <cell r="S61">
            <v>35</v>
          </cell>
          <cell r="T61">
            <v>254</v>
          </cell>
          <cell r="V61">
            <v>0</v>
          </cell>
          <cell r="W61">
            <v>4</v>
          </cell>
          <cell r="X61">
            <v>38</v>
          </cell>
          <cell r="Y61">
            <v>0</v>
          </cell>
          <cell r="Z61">
            <v>1</v>
          </cell>
          <cell r="AB61">
            <v>43</v>
          </cell>
          <cell r="AD61">
            <v>0.46739130434782611</v>
          </cell>
          <cell r="AF61">
            <v>10</v>
          </cell>
        </row>
        <row r="62">
          <cell r="C62" t="str">
            <v>E08000010</v>
          </cell>
          <cell r="D62" t="str">
            <v>Wigan</v>
          </cell>
          <cell r="F62">
            <v>4</v>
          </cell>
          <cell r="G62">
            <v>130</v>
          </cell>
          <cell r="H62">
            <v>266</v>
          </cell>
          <cell r="I62">
            <v>18</v>
          </cell>
          <cell r="J62">
            <v>4</v>
          </cell>
          <cell r="K62">
            <v>1</v>
          </cell>
          <cell r="L62">
            <v>5</v>
          </cell>
          <cell r="M62">
            <v>31</v>
          </cell>
          <cell r="N62">
            <v>325</v>
          </cell>
          <cell r="P62">
            <v>2.5</v>
          </cell>
          <cell r="Q62">
            <v>42</v>
          </cell>
          <cell r="R62">
            <v>277</v>
          </cell>
          <cell r="S62">
            <v>149</v>
          </cell>
          <cell r="T62">
            <v>793</v>
          </cell>
          <cell r="V62">
            <v>0</v>
          </cell>
          <cell r="W62">
            <v>1</v>
          </cell>
          <cell r="X62">
            <v>21</v>
          </cell>
          <cell r="Y62">
            <v>0</v>
          </cell>
          <cell r="Z62">
            <v>0</v>
          </cell>
          <cell r="AB62">
            <v>22</v>
          </cell>
          <cell r="AD62">
            <v>0.16923076923076924</v>
          </cell>
          <cell r="AF62">
            <v>11</v>
          </cell>
        </row>
        <row r="64">
          <cell r="D64" t="str">
            <v xml:space="preserve">Lancashire </v>
          </cell>
        </row>
        <row r="65">
          <cell r="C65" t="str">
            <v>E07000117</v>
          </cell>
          <cell r="D65" t="str">
            <v>Burnley</v>
          </cell>
          <cell r="F65">
            <v>4</v>
          </cell>
          <cell r="G65">
            <v>37</v>
          </cell>
          <cell r="H65">
            <v>43</v>
          </cell>
          <cell r="I65">
            <v>1</v>
          </cell>
          <cell r="J65">
            <v>1</v>
          </cell>
          <cell r="K65">
            <v>0</v>
          </cell>
          <cell r="L65">
            <v>0</v>
          </cell>
          <cell r="M65">
            <v>0</v>
          </cell>
          <cell r="N65">
            <v>45</v>
          </cell>
          <cell r="P65">
            <v>1.2162162162162162</v>
          </cell>
          <cell r="Q65">
            <v>5</v>
          </cell>
          <cell r="R65">
            <v>74</v>
          </cell>
          <cell r="S65">
            <v>20</v>
          </cell>
          <cell r="T65">
            <v>144</v>
          </cell>
          <cell r="V65">
            <v>5</v>
          </cell>
          <cell r="W65">
            <v>7</v>
          </cell>
          <cell r="X65">
            <v>2</v>
          </cell>
          <cell r="Y65">
            <v>0</v>
          </cell>
          <cell r="Z65">
            <v>0</v>
          </cell>
          <cell r="AB65">
            <v>14</v>
          </cell>
          <cell r="AD65">
            <v>0.3783783783783784</v>
          </cell>
          <cell r="AF65">
            <v>0</v>
          </cell>
        </row>
        <row r="66">
          <cell r="C66" t="str">
            <v>E07000118</v>
          </cell>
          <cell r="D66" t="str">
            <v>Chorley</v>
          </cell>
          <cell r="F66">
            <v>4</v>
          </cell>
          <cell r="G66">
            <v>44</v>
          </cell>
          <cell r="H66">
            <v>32</v>
          </cell>
          <cell r="I66">
            <v>0</v>
          </cell>
          <cell r="J66">
            <v>2</v>
          </cell>
          <cell r="K66">
            <v>0</v>
          </cell>
          <cell r="L66">
            <v>0</v>
          </cell>
          <cell r="M66">
            <v>0</v>
          </cell>
          <cell r="N66">
            <v>34</v>
          </cell>
          <cell r="P66">
            <v>0.77272727272727271</v>
          </cell>
          <cell r="Q66">
            <v>5</v>
          </cell>
          <cell r="R66">
            <v>21</v>
          </cell>
          <cell r="S66">
            <v>18</v>
          </cell>
          <cell r="T66">
            <v>78</v>
          </cell>
          <cell r="V66">
            <v>0</v>
          </cell>
          <cell r="W66">
            <v>6</v>
          </cell>
          <cell r="X66">
            <v>0</v>
          </cell>
          <cell r="Y66">
            <v>0</v>
          </cell>
          <cell r="Z66">
            <v>0</v>
          </cell>
          <cell r="AB66">
            <v>6</v>
          </cell>
          <cell r="AD66">
            <v>0.13636363636363635</v>
          </cell>
          <cell r="AF66">
            <v>2</v>
          </cell>
        </row>
        <row r="67">
          <cell r="C67" t="str">
            <v>E07000119</v>
          </cell>
          <cell r="D67" t="str">
            <v>Fylde</v>
          </cell>
          <cell r="F67">
            <v>4</v>
          </cell>
          <cell r="G67">
            <v>34</v>
          </cell>
          <cell r="H67">
            <v>12</v>
          </cell>
          <cell r="I67">
            <v>0</v>
          </cell>
          <cell r="J67">
            <v>0</v>
          </cell>
          <cell r="K67">
            <v>0</v>
          </cell>
          <cell r="L67">
            <v>0</v>
          </cell>
          <cell r="M67">
            <v>0</v>
          </cell>
          <cell r="N67">
            <v>12</v>
          </cell>
          <cell r="P67">
            <v>0.35294117647058826</v>
          </cell>
          <cell r="Q67">
            <v>1</v>
          </cell>
          <cell r="R67">
            <v>18</v>
          </cell>
          <cell r="S67">
            <v>20</v>
          </cell>
          <cell r="T67">
            <v>51</v>
          </cell>
          <cell r="V67">
            <v>1</v>
          </cell>
          <cell r="W67">
            <v>1</v>
          </cell>
          <cell r="X67">
            <v>1</v>
          </cell>
          <cell r="Y67">
            <v>0</v>
          </cell>
          <cell r="Z67">
            <v>0</v>
          </cell>
          <cell r="AB67">
            <v>3</v>
          </cell>
          <cell r="AD67">
            <v>8.8235294117647065E-2</v>
          </cell>
          <cell r="AF67">
            <v>2</v>
          </cell>
        </row>
        <row r="68">
          <cell r="C68" t="str">
            <v>E07000120</v>
          </cell>
          <cell r="D68" t="str">
            <v>Hyndburn</v>
          </cell>
          <cell r="F68">
            <v>4</v>
          </cell>
          <cell r="G68">
            <v>34</v>
          </cell>
          <cell r="H68">
            <v>5</v>
          </cell>
          <cell r="I68">
            <v>0</v>
          </cell>
          <cell r="J68">
            <v>1</v>
          </cell>
          <cell r="K68">
            <v>0</v>
          </cell>
          <cell r="L68">
            <v>0</v>
          </cell>
          <cell r="M68">
            <v>0</v>
          </cell>
          <cell r="N68">
            <v>6</v>
          </cell>
          <cell r="P68">
            <v>0.17647058823529413</v>
          </cell>
          <cell r="Q68">
            <v>8</v>
          </cell>
          <cell r="R68">
            <v>2</v>
          </cell>
          <cell r="S68">
            <v>34</v>
          </cell>
          <cell r="T68">
            <v>50</v>
          </cell>
          <cell r="V68">
            <v>0</v>
          </cell>
          <cell r="W68">
            <v>0</v>
          </cell>
          <cell r="X68">
            <v>0</v>
          </cell>
          <cell r="Y68">
            <v>0</v>
          </cell>
          <cell r="Z68">
            <v>0</v>
          </cell>
          <cell r="AB68">
            <v>0</v>
          </cell>
          <cell r="AD68">
            <v>0</v>
          </cell>
          <cell r="AF68">
            <v>1</v>
          </cell>
        </row>
        <row r="69">
          <cell r="C69" t="str">
            <v>E07000121</v>
          </cell>
          <cell r="D69" t="str">
            <v>Lancaster</v>
          </cell>
          <cell r="F69">
            <v>4</v>
          </cell>
          <cell r="G69">
            <v>61</v>
          </cell>
          <cell r="H69">
            <v>126</v>
          </cell>
          <cell r="I69">
            <v>1</v>
          </cell>
          <cell r="J69">
            <v>0</v>
          </cell>
          <cell r="K69">
            <v>1</v>
          </cell>
          <cell r="L69">
            <v>1</v>
          </cell>
          <cell r="M69">
            <v>1</v>
          </cell>
          <cell r="N69">
            <v>130</v>
          </cell>
          <cell r="P69">
            <v>2.1311475409836067</v>
          </cell>
          <cell r="Q69">
            <v>43</v>
          </cell>
          <cell r="R69">
            <v>78</v>
          </cell>
          <cell r="S69">
            <v>30</v>
          </cell>
          <cell r="T69">
            <v>281</v>
          </cell>
          <cell r="V69">
            <v>0</v>
          </cell>
          <cell r="W69">
            <v>1</v>
          </cell>
          <cell r="X69">
            <v>0</v>
          </cell>
          <cell r="Y69">
            <v>2</v>
          </cell>
          <cell r="Z69">
            <v>0</v>
          </cell>
          <cell r="AB69">
            <v>3</v>
          </cell>
          <cell r="AD69">
            <v>4.9180327868852458E-2</v>
          </cell>
          <cell r="AF69">
            <v>37</v>
          </cell>
        </row>
        <row r="70">
          <cell r="C70" t="str">
            <v>E07000122</v>
          </cell>
          <cell r="D70" t="str">
            <v>Pendle</v>
          </cell>
          <cell r="F70">
            <v>4</v>
          </cell>
          <cell r="G70">
            <v>37</v>
          </cell>
          <cell r="H70">
            <v>18</v>
          </cell>
          <cell r="I70">
            <v>0</v>
          </cell>
          <cell r="J70">
            <v>2</v>
          </cell>
          <cell r="K70">
            <v>1</v>
          </cell>
          <cell r="L70">
            <v>0</v>
          </cell>
          <cell r="M70">
            <v>0</v>
          </cell>
          <cell r="N70">
            <v>21</v>
          </cell>
          <cell r="P70">
            <v>0.56756756756756754</v>
          </cell>
          <cell r="Q70">
            <v>7</v>
          </cell>
          <cell r="R70">
            <v>12</v>
          </cell>
          <cell r="S70">
            <v>63</v>
          </cell>
          <cell r="T70">
            <v>103</v>
          </cell>
          <cell r="V70">
            <v>0</v>
          </cell>
          <cell r="W70">
            <v>0</v>
          </cell>
          <cell r="X70">
            <v>0</v>
          </cell>
          <cell r="Y70">
            <v>0</v>
          </cell>
          <cell r="Z70">
            <v>0</v>
          </cell>
          <cell r="AB70">
            <v>0</v>
          </cell>
          <cell r="AD70">
            <v>0</v>
          </cell>
          <cell r="AF70">
            <v>3</v>
          </cell>
        </row>
        <row r="71">
          <cell r="C71" t="str">
            <v>E07000123</v>
          </cell>
          <cell r="D71" t="str">
            <v>Preston</v>
          </cell>
          <cell r="F71">
            <v>4</v>
          </cell>
          <cell r="G71">
            <v>55</v>
          </cell>
          <cell r="H71">
            <v>41</v>
          </cell>
          <cell r="I71">
            <v>1</v>
          </cell>
          <cell r="J71">
            <v>1</v>
          </cell>
          <cell r="K71">
            <v>3</v>
          </cell>
          <cell r="L71">
            <v>0</v>
          </cell>
          <cell r="M71">
            <v>0</v>
          </cell>
          <cell r="N71">
            <v>46</v>
          </cell>
          <cell r="P71">
            <v>0.83636363636363631</v>
          </cell>
          <cell r="Q71">
            <v>5</v>
          </cell>
          <cell r="R71">
            <v>3</v>
          </cell>
          <cell r="S71">
            <v>6</v>
          </cell>
          <cell r="T71">
            <v>60</v>
          </cell>
          <cell r="V71">
            <v>1</v>
          </cell>
          <cell r="W71">
            <v>0</v>
          </cell>
          <cell r="X71">
            <v>15</v>
          </cell>
          <cell r="Y71">
            <v>5</v>
          </cell>
          <cell r="Z71">
            <v>0</v>
          </cell>
          <cell r="AB71">
            <v>21</v>
          </cell>
          <cell r="AD71">
            <v>0.38181818181818183</v>
          </cell>
          <cell r="AF71">
            <v>7</v>
          </cell>
        </row>
        <row r="72">
          <cell r="C72" t="str">
            <v>E07000124</v>
          </cell>
          <cell r="D72" t="str">
            <v>Ribble Valley</v>
          </cell>
          <cell r="F72">
            <v>4</v>
          </cell>
          <cell r="G72">
            <v>24</v>
          </cell>
          <cell r="H72">
            <v>5</v>
          </cell>
          <cell r="I72">
            <v>0</v>
          </cell>
          <cell r="J72">
            <v>0</v>
          </cell>
          <cell r="K72">
            <v>0</v>
          </cell>
          <cell r="L72">
            <v>0</v>
          </cell>
          <cell r="M72">
            <v>0</v>
          </cell>
          <cell r="N72">
            <v>5</v>
          </cell>
          <cell r="P72">
            <v>0.20833333333333334</v>
          </cell>
          <cell r="Q72">
            <v>6</v>
          </cell>
          <cell r="R72">
            <v>0</v>
          </cell>
          <cell r="S72">
            <v>10</v>
          </cell>
          <cell r="T72">
            <v>21</v>
          </cell>
          <cell r="V72">
            <v>0</v>
          </cell>
          <cell r="W72">
            <v>3</v>
          </cell>
          <cell r="X72">
            <v>0</v>
          </cell>
          <cell r="Y72">
            <v>0</v>
          </cell>
          <cell r="Z72">
            <v>0</v>
          </cell>
          <cell r="AB72">
            <v>3</v>
          </cell>
          <cell r="AD72">
            <v>0.125</v>
          </cell>
          <cell r="AF72">
            <v>0</v>
          </cell>
        </row>
        <row r="73">
          <cell r="C73" t="str">
            <v>E07000125</v>
          </cell>
          <cell r="D73" t="str">
            <v>Rossendale</v>
          </cell>
          <cell r="F73">
            <v>4</v>
          </cell>
          <cell r="G73">
            <v>28</v>
          </cell>
          <cell r="H73">
            <v>28</v>
          </cell>
          <cell r="I73">
            <v>0</v>
          </cell>
          <cell r="J73">
            <v>1</v>
          </cell>
          <cell r="K73">
            <v>0</v>
          </cell>
          <cell r="L73">
            <v>0</v>
          </cell>
          <cell r="M73">
            <v>1</v>
          </cell>
          <cell r="N73">
            <v>30</v>
          </cell>
          <cell r="P73">
            <v>1.0714285714285714</v>
          </cell>
          <cell r="Q73">
            <v>7</v>
          </cell>
          <cell r="R73">
            <v>8</v>
          </cell>
          <cell r="S73">
            <v>4</v>
          </cell>
          <cell r="T73">
            <v>49</v>
          </cell>
          <cell r="V73">
            <v>1</v>
          </cell>
          <cell r="W73">
            <v>1</v>
          </cell>
          <cell r="X73">
            <v>0</v>
          </cell>
          <cell r="Y73">
            <v>0</v>
          </cell>
          <cell r="Z73">
            <v>0</v>
          </cell>
          <cell r="AB73">
            <v>2</v>
          </cell>
          <cell r="AD73">
            <v>7.1428571428571425E-2</v>
          </cell>
          <cell r="AF73">
            <v>6</v>
          </cell>
        </row>
        <row r="74">
          <cell r="C74" t="str">
            <v>E07000126</v>
          </cell>
          <cell r="D74" t="str">
            <v>South Ribble</v>
          </cell>
          <cell r="F74">
            <v>4</v>
          </cell>
          <cell r="G74">
            <v>45</v>
          </cell>
          <cell r="H74">
            <v>33</v>
          </cell>
          <cell r="I74">
            <v>0</v>
          </cell>
          <cell r="J74">
            <v>0</v>
          </cell>
          <cell r="K74">
            <v>2</v>
          </cell>
          <cell r="L74">
            <v>0</v>
          </cell>
          <cell r="M74">
            <v>0</v>
          </cell>
          <cell r="N74">
            <v>35</v>
          </cell>
          <cell r="P74">
            <v>0.77777777777777779</v>
          </cell>
          <cell r="Q74">
            <v>11</v>
          </cell>
          <cell r="R74">
            <v>2</v>
          </cell>
          <cell r="S74">
            <v>8</v>
          </cell>
          <cell r="T74">
            <v>56</v>
          </cell>
          <cell r="V74">
            <v>0</v>
          </cell>
          <cell r="W74">
            <v>1</v>
          </cell>
          <cell r="X74">
            <v>17</v>
          </cell>
          <cell r="Y74">
            <v>3</v>
          </cell>
          <cell r="Z74">
            <v>0</v>
          </cell>
          <cell r="AB74">
            <v>21</v>
          </cell>
          <cell r="AD74">
            <v>0.46666666666666667</v>
          </cell>
          <cell r="AF74">
            <v>2</v>
          </cell>
        </row>
        <row r="75">
          <cell r="C75" t="str">
            <v>E07000127</v>
          </cell>
          <cell r="D75" t="str">
            <v>West Lancashire</v>
          </cell>
          <cell r="F75">
            <v>4</v>
          </cell>
          <cell r="G75">
            <v>46</v>
          </cell>
          <cell r="H75">
            <v>56</v>
          </cell>
          <cell r="I75">
            <v>0</v>
          </cell>
          <cell r="J75">
            <v>0</v>
          </cell>
          <cell r="K75">
            <v>0</v>
          </cell>
          <cell r="L75">
            <v>0</v>
          </cell>
          <cell r="M75">
            <v>0</v>
          </cell>
          <cell r="N75">
            <v>56</v>
          </cell>
          <cell r="P75">
            <v>1.2173913043478262</v>
          </cell>
          <cell r="Q75">
            <v>14</v>
          </cell>
          <cell r="R75">
            <v>44</v>
          </cell>
          <cell r="S75">
            <v>31</v>
          </cell>
          <cell r="T75">
            <v>145</v>
          </cell>
          <cell r="V75">
            <v>0</v>
          </cell>
          <cell r="W75">
            <v>0</v>
          </cell>
          <cell r="X75">
            <v>4</v>
          </cell>
          <cell r="Y75">
            <v>0</v>
          </cell>
          <cell r="Z75">
            <v>0</v>
          </cell>
          <cell r="AB75">
            <v>4</v>
          </cell>
          <cell r="AD75">
            <v>8.6956521739130432E-2</v>
          </cell>
          <cell r="AF75">
            <v>5</v>
          </cell>
        </row>
        <row r="76">
          <cell r="C76" t="str">
            <v>E07000128</v>
          </cell>
          <cell r="D76" t="str">
            <v>Wyre</v>
          </cell>
          <cell r="F76">
            <v>4</v>
          </cell>
          <cell r="G76">
            <v>48</v>
          </cell>
          <cell r="H76">
            <v>6</v>
          </cell>
          <cell r="I76">
            <v>0</v>
          </cell>
          <cell r="J76">
            <v>0</v>
          </cell>
          <cell r="K76">
            <v>0</v>
          </cell>
          <cell r="L76">
            <v>0</v>
          </cell>
          <cell r="M76">
            <v>0</v>
          </cell>
          <cell r="N76">
            <v>6</v>
          </cell>
          <cell r="P76">
            <v>0.125</v>
          </cell>
          <cell r="Q76">
            <v>1</v>
          </cell>
          <cell r="R76">
            <v>8</v>
          </cell>
          <cell r="S76">
            <v>23</v>
          </cell>
          <cell r="T76">
            <v>38</v>
          </cell>
          <cell r="V76">
            <v>0</v>
          </cell>
          <cell r="W76">
            <v>0</v>
          </cell>
          <cell r="X76">
            <v>0</v>
          </cell>
          <cell r="Y76">
            <v>1</v>
          </cell>
          <cell r="Z76">
            <v>0</v>
          </cell>
          <cell r="AB76">
            <v>1</v>
          </cell>
          <cell r="AD76">
            <v>2.0833333333333332E-2</v>
          </cell>
          <cell r="AF76">
            <v>1</v>
          </cell>
        </row>
        <row r="78">
          <cell r="D78" t="str">
            <v>Merseyside (Met County)</v>
          </cell>
        </row>
        <row r="79">
          <cell r="C79" t="str">
            <v>E08000011</v>
          </cell>
          <cell r="D79" t="str">
            <v>Knowsley</v>
          </cell>
          <cell r="F79">
            <v>4</v>
          </cell>
          <cell r="G79">
            <v>63</v>
          </cell>
          <cell r="H79">
            <v>211</v>
          </cell>
          <cell r="I79">
            <v>2</v>
          </cell>
          <cell r="J79">
            <v>1</v>
          </cell>
          <cell r="K79">
            <v>0</v>
          </cell>
          <cell r="L79">
            <v>0</v>
          </cell>
          <cell r="M79">
            <v>3</v>
          </cell>
          <cell r="N79">
            <v>217</v>
          </cell>
          <cell r="P79">
            <v>3.4444444444444446</v>
          </cell>
          <cell r="Q79">
            <v>24</v>
          </cell>
          <cell r="R79">
            <v>21</v>
          </cell>
          <cell r="S79">
            <v>56</v>
          </cell>
          <cell r="T79">
            <v>318</v>
          </cell>
          <cell r="V79">
            <v>0</v>
          </cell>
          <cell r="W79">
            <v>8</v>
          </cell>
          <cell r="X79">
            <v>0</v>
          </cell>
          <cell r="Y79">
            <v>0</v>
          </cell>
          <cell r="Z79">
            <v>0</v>
          </cell>
          <cell r="AB79">
            <v>8</v>
          </cell>
          <cell r="AD79">
            <v>0.12698412698412698</v>
          </cell>
          <cell r="AF79">
            <v>12</v>
          </cell>
        </row>
        <row r="80">
          <cell r="C80" t="str">
            <v>E08000012</v>
          </cell>
          <cell r="D80" t="str">
            <v>Liverpool</v>
          </cell>
          <cell r="F80">
            <v>4</v>
          </cell>
          <cell r="G80">
            <v>192</v>
          </cell>
          <cell r="H80">
            <v>141</v>
          </cell>
          <cell r="I80">
            <v>35</v>
          </cell>
          <cell r="J80">
            <v>9</v>
          </cell>
          <cell r="K80">
            <v>5</v>
          </cell>
          <cell r="L80">
            <v>24</v>
          </cell>
          <cell r="M80">
            <v>19</v>
          </cell>
          <cell r="N80">
            <v>233</v>
          </cell>
          <cell r="P80">
            <v>1.2135416666666667</v>
          </cell>
          <cell r="Q80">
            <v>29</v>
          </cell>
          <cell r="R80">
            <v>283</v>
          </cell>
          <cell r="S80">
            <v>293</v>
          </cell>
          <cell r="T80">
            <v>838</v>
          </cell>
          <cell r="V80">
            <v>0</v>
          </cell>
          <cell r="W80">
            <v>83</v>
          </cell>
          <cell r="X80">
            <v>0</v>
          </cell>
          <cell r="Y80">
            <v>0</v>
          </cell>
          <cell r="Z80">
            <v>0</v>
          </cell>
          <cell r="AB80">
            <v>83</v>
          </cell>
          <cell r="AD80">
            <v>0.43229166666666669</v>
          </cell>
          <cell r="AF80">
            <v>0</v>
          </cell>
        </row>
        <row r="81">
          <cell r="C81" t="str">
            <v>E08000013</v>
          </cell>
          <cell r="D81" t="str">
            <v>St Helens</v>
          </cell>
          <cell r="F81">
            <v>4</v>
          </cell>
          <cell r="G81">
            <v>75</v>
          </cell>
          <cell r="H81">
            <v>208</v>
          </cell>
          <cell r="I81">
            <v>2</v>
          </cell>
          <cell r="J81">
            <v>0</v>
          </cell>
          <cell r="K81">
            <v>1</v>
          </cell>
          <cell r="L81">
            <v>0</v>
          </cell>
          <cell r="M81">
            <v>2</v>
          </cell>
          <cell r="N81">
            <v>213</v>
          </cell>
          <cell r="P81">
            <v>2.84</v>
          </cell>
          <cell r="Q81">
            <v>14</v>
          </cell>
          <cell r="R81">
            <v>14</v>
          </cell>
          <cell r="S81">
            <v>58</v>
          </cell>
          <cell r="T81">
            <v>299</v>
          </cell>
          <cell r="V81">
            <v>1</v>
          </cell>
          <cell r="W81">
            <v>5</v>
          </cell>
          <cell r="X81">
            <v>0</v>
          </cell>
          <cell r="Y81">
            <v>0</v>
          </cell>
          <cell r="Z81">
            <v>10</v>
          </cell>
          <cell r="AB81">
            <v>16</v>
          </cell>
          <cell r="AD81">
            <v>0.21333333333333335</v>
          </cell>
          <cell r="AF81">
            <v>10</v>
          </cell>
        </row>
        <row r="82">
          <cell r="C82" t="str">
            <v>E08000014</v>
          </cell>
          <cell r="D82" t="str">
            <v>Sefton</v>
          </cell>
          <cell r="F82">
            <v>4</v>
          </cell>
          <cell r="G82">
            <v>118</v>
          </cell>
          <cell r="H82">
            <v>63</v>
          </cell>
          <cell r="I82">
            <v>3</v>
          </cell>
          <cell r="J82">
            <v>0</v>
          </cell>
          <cell r="K82">
            <v>0</v>
          </cell>
          <cell r="L82">
            <v>0</v>
          </cell>
          <cell r="M82">
            <v>0</v>
          </cell>
          <cell r="N82">
            <v>66</v>
          </cell>
          <cell r="P82">
            <v>0.55932203389830504</v>
          </cell>
          <cell r="Q82">
            <v>14</v>
          </cell>
          <cell r="R82">
            <v>21</v>
          </cell>
          <cell r="S82">
            <v>59</v>
          </cell>
          <cell r="T82">
            <v>160</v>
          </cell>
          <cell r="V82">
            <v>3</v>
          </cell>
          <cell r="W82">
            <v>0</v>
          </cell>
          <cell r="X82">
            <v>5</v>
          </cell>
          <cell r="Y82">
            <v>0</v>
          </cell>
          <cell r="Z82">
            <v>0</v>
          </cell>
          <cell r="AB82">
            <v>8</v>
          </cell>
          <cell r="AD82">
            <v>6.7796610169491525E-2</v>
          </cell>
          <cell r="AF82">
            <v>2</v>
          </cell>
        </row>
        <row r="83">
          <cell r="C83" t="str">
            <v>E08000015</v>
          </cell>
          <cell r="D83" t="str">
            <v>Wirral</v>
          </cell>
          <cell r="F83">
            <v>4</v>
          </cell>
          <cell r="G83">
            <v>136</v>
          </cell>
          <cell r="H83">
            <v>48</v>
          </cell>
          <cell r="I83">
            <v>1</v>
          </cell>
          <cell r="J83">
            <v>1</v>
          </cell>
          <cell r="K83">
            <v>1</v>
          </cell>
          <cell r="L83">
            <v>0</v>
          </cell>
          <cell r="M83">
            <v>0</v>
          </cell>
          <cell r="N83">
            <v>51</v>
          </cell>
          <cell r="P83">
            <v>0.375</v>
          </cell>
          <cell r="Q83">
            <v>16</v>
          </cell>
          <cell r="R83">
            <v>9</v>
          </cell>
          <cell r="S83">
            <v>45</v>
          </cell>
          <cell r="T83">
            <v>121</v>
          </cell>
          <cell r="V83">
            <v>1</v>
          </cell>
          <cell r="W83">
            <v>0</v>
          </cell>
          <cell r="X83">
            <v>4</v>
          </cell>
          <cell r="Y83">
            <v>0</v>
          </cell>
          <cell r="Z83">
            <v>0</v>
          </cell>
          <cell r="AB83">
            <v>5</v>
          </cell>
          <cell r="AD83">
            <v>3.6764705882352942E-2</v>
          </cell>
          <cell r="AF83">
            <v>5</v>
          </cell>
        </row>
        <row r="85">
          <cell r="D85" t="str">
            <v>YORKSHIRE AND THE HUMBER</v>
          </cell>
          <cell r="G85">
            <v>2181</v>
          </cell>
          <cell r="H85">
            <v>2980</v>
          </cell>
          <cell r="I85">
            <v>350</v>
          </cell>
          <cell r="J85">
            <v>150</v>
          </cell>
          <cell r="K85">
            <v>80</v>
          </cell>
          <cell r="L85">
            <v>110</v>
          </cell>
          <cell r="M85">
            <v>220</v>
          </cell>
          <cell r="N85">
            <v>3880</v>
          </cell>
          <cell r="P85">
            <v>1.7790004585052728</v>
          </cell>
          <cell r="Q85">
            <v>520</v>
          </cell>
          <cell r="R85">
            <v>2030</v>
          </cell>
          <cell r="S85">
            <v>3960</v>
          </cell>
          <cell r="T85">
            <v>10390</v>
          </cell>
          <cell r="V85">
            <v>120</v>
          </cell>
          <cell r="W85">
            <v>130</v>
          </cell>
          <cell r="X85">
            <v>510</v>
          </cell>
          <cell r="Y85">
            <v>110</v>
          </cell>
          <cell r="Z85">
            <v>40</v>
          </cell>
          <cell r="AB85">
            <v>920</v>
          </cell>
          <cell r="AD85">
            <v>0.42182485098578631</v>
          </cell>
          <cell r="AF85">
            <v>490</v>
          </cell>
        </row>
        <row r="87">
          <cell r="C87" t="str">
            <v>E06000011</v>
          </cell>
          <cell r="D87" t="str">
            <v>East Riding of Yorkshire UA</v>
          </cell>
          <cell r="F87">
            <v>4</v>
          </cell>
          <cell r="G87">
            <v>141</v>
          </cell>
          <cell r="H87">
            <v>351</v>
          </cell>
          <cell r="I87">
            <v>1</v>
          </cell>
          <cell r="J87">
            <v>0</v>
          </cell>
          <cell r="K87">
            <v>0</v>
          </cell>
          <cell r="L87">
            <v>2</v>
          </cell>
          <cell r="M87">
            <v>0</v>
          </cell>
          <cell r="N87">
            <v>354</v>
          </cell>
          <cell r="P87">
            <v>2.5106382978723403</v>
          </cell>
          <cell r="Q87">
            <v>56</v>
          </cell>
          <cell r="R87">
            <v>180</v>
          </cell>
          <cell r="S87">
            <v>354</v>
          </cell>
          <cell r="T87">
            <v>944</v>
          </cell>
          <cell r="V87">
            <v>1</v>
          </cell>
          <cell r="W87">
            <v>0</v>
          </cell>
          <cell r="X87">
            <v>37</v>
          </cell>
          <cell r="Y87">
            <v>0</v>
          </cell>
          <cell r="Z87">
            <v>0</v>
          </cell>
          <cell r="AB87">
            <v>38</v>
          </cell>
          <cell r="AD87">
            <v>0.26950354609929078</v>
          </cell>
          <cell r="AF87">
            <v>31</v>
          </cell>
        </row>
        <row r="88">
          <cell r="C88" t="str">
            <v>E06000010</v>
          </cell>
          <cell r="D88" t="str">
            <v>Kingston upon Hull, City of UA</v>
          </cell>
          <cell r="F88">
            <v>4</v>
          </cell>
          <cell r="G88">
            <v>114</v>
          </cell>
          <cell r="H88">
            <v>430</v>
          </cell>
          <cell r="I88">
            <v>11</v>
          </cell>
          <cell r="J88">
            <v>7</v>
          </cell>
          <cell r="K88">
            <v>3</v>
          </cell>
          <cell r="L88">
            <v>9</v>
          </cell>
          <cell r="M88">
            <v>1</v>
          </cell>
          <cell r="N88">
            <v>461</v>
          </cell>
          <cell r="P88">
            <v>4.0438596491228074</v>
          </cell>
          <cell r="Q88">
            <v>26</v>
          </cell>
          <cell r="R88">
            <v>283</v>
          </cell>
          <cell r="S88">
            <v>12</v>
          </cell>
          <cell r="T88">
            <v>782</v>
          </cell>
          <cell r="V88">
            <v>1</v>
          </cell>
          <cell r="W88">
            <v>0</v>
          </cell>
          <cell r="X88">
            <v>21</v>
          </cell>
          <cell r="Y88">
            <v>8</v>
          </cell>
          <cell r="Z88">
            <v>0</v>
          </cell>
          <cell r="AB88">
            <v>30</v>
          </cell>
          <cell r="AD88">
            <v>0.26315789473684209</v>
          </cell>
          <cell r="AF88">
            <v>42</v>
          </cell>
        </row>
        <row r="89">
          <cell r="C89" t="str">
            <v>E06000012</v>
          </cell>
          <cell r="D89" t="str">
            <v>North East Lincolnshire UA</v>
          </cell>
          <cell r="F89">
            <v>4</v>
          </cell>
          <cell r="G89">
            <v>68</v>
          </cell>
          <cell r="H89">
            <v>152</v>
          </cell>
          <cell r="I89">
            <v>1</v>
          </cell>
          <cell r="J89">
            <v>1</v>
          </cell>
          <cell r="K89">
            <v>1</v>
          </cell>
          <cell r="L89">
            <v>2</v>
          </cell>
          <cell r="M89">
            <v>0</v>
          </cell>
          <cell r="N89">
            <v>157</v>
          </cell>
          <cell r="P89">
            <v>2.3088235294117645</v>
          </cell>
          <cell r="Q89">
            <v>53</v>
          </cell>
          <cell r="R89">
            <v>36</v>
          </cell>
          <cell r="S89">
            <v>111</v>
          </cell>
          <cell r="T89">
            <v>357</v>
          </cell>
          <cell r="V89">
            <v>0</v>
          </cell>
          <cell r="W89">
            <v>0</v>
          </cell>
          <cell r="X89">
            <v>0</v>
          </cell>
          <cell r="Y89">
            <v>0</v>
          </cell>
          <cell r="Z89">
            <v>9</v>
          </cell>
          <cell r="AB89">
            <v>9</v>
          </cell>
          <cell r="AD89">
            <v>0.13235294117647059</v>
          </cell>
          <cell r="AF89">
            <v>16</v>
          </cell>
        </row>
        <row r="90">
          <cell r="C90" t="str">
            <v>E06000013</v>
          </cell>
          <cell r="D90" t="str">
            <v>North Lincolnshire UA</v>
          </cell>
          <cell r="F90">
            <v>4</v>
          </cell>
          <cell r="G90">
            <v>68</v>
          </cell>
          <cell r="H90">
            <v>72</v>
          </cell>
          <cell r="I90">
            <v>0</v>
          </cell>
          <cell r="J90">
            <v>2</v>
          </cell>
          <cell r="K90">
            <v>1</v>
          </cell>
          <cell r="L90">
            <v>2</v>
          </cell>
          <cell r="M90">
            <v>1</v>
          </cell>
          <cell r="N90">
            <v>78</v>
          </cell>
          <cell r="P90">
            <v>1.1470588235294117</v>
          </cell>
          <cell r="Q90">
            <v>8</v>
          </cell>
          <cell r="R90">
            <v>7</v>
          </cell>
          <cell r="S90">
            <v>32</v>
          </cell>
          <cell r="T90">
            <v>125</v>
          </cell>
          <cell r="V90">
            <v>14</v>
          </cell>
          <cell r="W90">
            <v>0</v>
          </cell>
          <cell r="X90">
            <v>0</v>
          </cell>
          <cell r="Y90">
            <v>0</v>
          </cell>
          <cell r="Z90">
            <v>0</v>
          </cell>
          <cell r="AB90">
            <v>14</v>
          </cell>
          <cell r="AD90">
            <v>0.20588235294117646</v>
          </cell>
          <cell r="AF90">
            <v>11</v>
          </cell>
        </row>
        <row r="91">
          <cell r="C91" t="str">
            <v>E06000014</v>
          </cell>
          <cell r="D91" t="str">
            <v>York UA</v>
          </cell>
          <cell r="F91">
            <v>4</v>
          </cell>
          <cell r="G91">
            <v>82</v>
          </cell>
          <cell r="H91">
            <v>126</v>
          </cell>
          <cell r="I91">
            <v>3</v>
          </cell>
          <cell r="J91">
            <v>0</v>
          </cell>
          <cell r="K91">
            <v>0</v>
          </cell>
          <cell r="L91">
            <v>1</v>
          </cell>
          <cell r="M91">
            <v>0</v>
          </cell>
          <cell r="N91">
            <v>130</v>
          </cell>
          <cell r="P91">
            <v>1.5853658536585367</v>
          </cell>
          <cell r="Q91">
            <v>28</v>
          </cell>
          <cell r="R91">
            <v>29</v>
          </cell>
          <cell r="S91">
            <v>18</v>
          </cell>
          <cell r="T91">
            <v>205</v>
          </cell>
          <cell r="V91">
            <v>0</v>
          </cell>
          <cell r="W91">
            <v>17</v>
          </cell>
          <cell r="X91">
            <v>54</v>
          </cell>
          <cell r="Y91">
            <v>8</v>
          </cell>
          <cell r="Z91">
            <v>0</v>
          </cell>
          <cell r="AB91">
            <v>79</v>
          </cell>
          <cell r="AD91">
            <v>0.96341463414634143</v>
          </cell>
          <cell r="AF91">
            <v>0</v>
          </cell>
        </row>
        <row r="93">
          <cell r="D93" t="str">
            <v>North Yorkshire</v>
          </cell>
        </row>
        <row r="94">
          <cell r="C94" t="str">
            <v>E07000163</v>
          </cell>
          <cell r="D94" t="str">
            <v>Craven</v>
          </cell>
          <cell r="F94">
            <v>4</v>
          </cell>
          <cell r="G94">
            <v>24</v>
          </cell>
          <cell r="H94">
            <v>8</v>
          </cell>
          <cell r="I94">
            <v>0</v>
          </cell>
          <cell r="J94">
            <v>0</v>
          </cell>
          <cell r="K94">
            <v>0</v>
          </cell>
          <cell r="L94">
            <v>0</v>
          </cell>
          <cell r="M94">
            <v>0</v>
          </cell>
          <cell r="N94">
            <v>8</v>
          </cell>
          <cell r="P94">
            <v>0.33333333333333331</v>
          </cell>
          <cell r="Q94">
            <v>1</v>
          </cell>
          <cell r="R94">
            <v>8</v>
          </cell>
          <cell r="S94">
            <v>12</v>
          </cell>
          <cell r="T94">
            <v>29</v>
          </cell>
          <cell r="V94">
            <v>0</v>
          </cell>
          <cell r="W94">
            <v>3</v>
          </cell>
          <cell r="X94">
            <v>1</v>
          </cell>
          <cell r="Y94">
            <v>0</v>
          </cell>
          <cell r="Z94">
            <v>0</v>
          </cell>
          <cell r="AB94">
            <v>4</v>
          </cell>
          <cell r="AD94">
            <v>0.16666666666666666</v>
          </cell>
          <cell r="AF94">
            <v>0</v>
          </cell>
        </row>
        <row r="95">
          <cell r="C95" t="str">
            <v>E07000164</v>
          </cell>
          <cell r="D95" t="str">
            <v>Hambleton</v>
          </cell>
          <cell r="F95">
            <v>4</v>
          </cell>
          <cell r="G95">
            <v>36</v>
          </cell>
          <cell r="H95">
            <v>44</v>
          </cell>
          <cell r="I95">
            <v>0</v>
          </cell>
          <cell r="J95">
            <v>0</v>
          </cell>
          <cell r="K95">
            <v>0</v>
          </cell>
          <cell r="L95">
            <v>0</v>
          </cell>
          <cell r="M95">
            <v>3</v>
          </cell>
          <cell r="N95">
            <v>47</v>
          </cell>
          <cell r="P95">
            <v>1.3055555555555556</v>
          </cell>
          <cell r="Q95">
            <v>3</v>
          </cell>
          <cell r="R95">
            <v>4</v>
          </cell>
          <cell r="S95">
            <v>31</v>
          </cell>
          <cell r="T95">
            <v>85</v>
          </cell>
          <cell r="V95">
            <v>1</v>
          </cell>
          <cell r="W95">
            <v>4</v>
          </cell>
          <cell r="X95">
            <v>0</v>
          </cell>
          <cell r="Y95">
            <v>14</v>
          </cell>
          <cell r="Z95">
            <v>0</v>
          </cell>
          <cell r="AB95">
            <v>19</v>
          </cell>
          <cell r="AD95">
            <v>0.52777777777777779</v>
          </cell>
          <cell r="AF95">
            <v>9</v>
          </cell>
        </row>
        <row r="96">
          <cell r="C96" t="str">
            <v>E07000165</v>
          </cell>
          <cell r="D96" t="str">
            <v>Harrogate</v>
          </cell>
          <cell r="F96">
            <v>4</v>
          </cell>
          <cell r="G96">
            <v>67</v>
          </cell>
          <cell r="H96">
            <v>73</v>
          </cell>
          <cell r="I96">
            <v>8</v>
          </cell>
          <cell r="J96">
            <v>0</v>
          </cell>
          <cell r="K96">
            <v>0</v>
          </cell>
          <cell r="L96">
            <v>0</v>
          </cell>
          <cell r="M96">
            <v>0</v>
          </cell>
          <cell r="N96">
            <v>81</v>
          </cell>
          <cell r="P96">
            <v>1.208955223880597</v>
          </cell>
          <cell r="Q96">
            <v>5</v>
          </cell>
          <cell r="R96">
            <v>6</v>
          </cell>
          <cell r="S96">
            <v>6</v>
          </cell>
          <cell r="T96">
            <v>98</v>
          </cell>
          <cell r="V96">
            <v>0</v>
          </cell>
          <cell r="W96">
            <v>15</v>
          </cell>
          <cell r="X96">
            <v>14</v>
          </cell>
          <cell r="Y96">
            <v>9</v>
          </cell>
          <cell r="Z96">
            <v>16</v>
          </cell>
          <cell r="AB96">
            <v>54</v>
          </cell>
          <cell r="AD96">
            <v>0.80597014925373134</v>
          </cell>
          <cell r="AF96">
            <v>0</v>
          </cell>
        </row>
        <row r="97">
          <cell r="C97" t="str">
            <v>E07000166</v>
          </cell>
          <cell r="D97" t="str">
            <v>Richmondshire</v>
          </cell>
          <cell r="F97">
            <v>4</v>
          </cell>
          <cell r="G97">
            <v>20</v>
          </cell>
          <cell r="H97">
            <v>61</v>
          </cell>
          <cell r="I97">
            <v>1</v>
          </cell>
          <cell r="J97">
            <v>0</v>
          </cell>
          <cell r="K97">
            <v>0</v>
          </cell>
          <cell r="L97">
            <v>0</v>
          </cell>
          <cell r="M97">
            <v>1</v>
          </cell>
          <cell r="N97">
            <v>63</v>
          </cell>
          <cell r="P97">
            <v>3.15</v>
          </cell>
          <cell r="Q97">
            <v>14</v>
          </cell>
          <cell r="R97">
            <v>6</v>
          </cell>
          <cell r="S97">
            <v>25</v>
          </cell>
          <cell r="T97">
            <v>108</v>
          </cell>
          <cell r="V97">
            <v>3</v>
          </cell>
          <cell r="W97">
            <v>8</v>
          </cell>
          <cell r="X97">
            <v>1</v>
          </cell>
          <cell r="Y97">
            <v>7</v>
          </cell>
          <cell r="Z97">
            <v>0</v>
          </cell>
          <cell r="AB97">
            <v>19</v>
          </cell>
          <cell r="AD97">
            <v>0.95</v>
          </cell>
          <cell r="AF97">
            <v>19</v>
          </cell>
        </row>
        <row r="98">
          <cell r="C98" t="str">
            <v>E07000167</v>
          </cell>
          <cell r="D98" t="str">
            <v>Ryedale</v>
          </cell>
          <cell r="F98">
            <v>4</v>
          </cell>
          <cell r="G98">
            <v>23</v>
          </cell>
          <cell r="H98">
            <v>17</v>
          </cell>
          <cell r="I98">
            <v>0</v>
          </cell>
          <cell r="J98">
            <v>0</v>
          </cell>
          <cell r="K98">
            <v>0</v>
          </cell>
          <cell r="L98">
            <v>0</v>
          </cell>
          <cell r="M98">
            <v>0</v>
          </cell>
          <cell r="N98">
            <v>17</v>
          </cell>
          <cell r="P98">
            <v>0.73913043478260865</v>
          </cell>
          <cell r="Q98">
            <v>5</v>
          </cell>
          <cell r="R98">
            <v>10</v>
          </cell>
          <cell r="S98">
            <v>7</v>
          </cell>
          <cell r="T98">
            <v>39</v>
          </cell>
          <cell r="V98">
            <v>1</v>
          </cell>
          <cell r="W98">
            <v>2</v>
          </cell>
          <cell r="X98">
            <v>0</v>
          </cell>
          <cell r="Y98">
            <v>0</v>
          </cell>
          <cell r="Z98">
            <v>10</v>
          </cell>
          <cell r="AB98">
            <v>13</v>
          </cell>
          <cell r="AD98">
            <v>0.56521739130434778</v>
          </cell>
          <cell r="AF98">
            <v>13</v>
          </cell>
        </row>
        <row r="99">
          <cell r="C99" t="str">
            <v>E07000168</v>
          </cell>
          <cell r="D99" t="str">
            <v>Scarborough</v>
          </cell>
          <cell r="F99">
            <v>4</v>
          </cell>
          <cell r="G99">
            <v>49</v>
          </cell>
          <cell r="H99">
            <v>103</v>
          </cell>
          <cell r="I99">
            <v>0</v>
          </cell>
          <cell r="J99">
            <v>0</v>
          </cell>
          <cell r="K99">
            <v>1</v>
          </cell>
          <cell r="L99">
            <v>0</v>
          </cell>
          <cell r="M99">
            <v>0</v>
          </cell>
          <cell r="N99">
            <v>104</v>
          </cell>
          <cell r="P99">
            <v>2.1224489795918369</v>
          </cell>
          <cell r="Q99">
            <v>5</v>
          </cell>
          <cell r="R99">
            <v>8</v>
          </cell>
          <cell r="S99">
            <v>63</v>
          </cell>
          <cell r="T99">
            <v>180</v>
          </cell>
          <cell r="V99">
            <v>20</v>
          </cell>
          <cell r="W99">
            <v>0</v>
          </cell>
          <cell r="X99">
            <v>0</v>
          </cell>
          <cell r="Y99">
            <v>18</v>
          </cell>
          <cell r="Z99">
            <v>0</v>
          </cell>
          <cell r="AB99">
            <v>38</v>
          </cell>
          <cell r="AD99">
            <v>0.77551020408163263</v>
          </cell>
          <cell r="AF99">
            <v>4</v>
          </cell>
        </row>
        <row r="100">
          <cell r="C100" t="str">
            <v>E07000169</v>
          </cell>
          <cell r="D100" t="str">
            <v>Selby</v>
          </cell>
          <cell r="F100">
            <v>4</v>
          </cell>
          <cell r="G100">
            <v>33</v>
          </cell>
          <cell r="H100">
            <v>49</v>
          </cell>
          <cell r="I100">
            <v>0</v>
          </cell>
          <cell r="J100">
            <v>0</v>
          </cell>
          <cell r="K100">
            <v>0</v>
          </cell>
          <cell r="L100">
            <v>0</v>
          </cell>
          <cell r="M100">
            <v>0</v>
          </cell>
          <cell r="N100">
            <v>49</v>
          </cell>
          <cell r="P100">
            <v>1.4848484848484849</v>
          </cell>
          <cell r="Q100">
            <v>7</v>
          </cell>
          <cell r="R100">
            <v>32</v>
          </cell>
          <cell r="S100">
            <v>35</v>
          </cell>
          <cell r="T100">
            <v>123</v>
          </cell>
          <cell r="V100">
            <v>0</v>
          </cell>
          <cell r="W100">
            <v>0</v>
          </cell>
          <cell r="X100">
            <v>14</v>
          </cell>
          <cell r="Y100">
            <v>0</v>
          </cell>
          <cell r="Z100">
            <v>0</v>
          </cell>
          <cell r="AB100">
            <v>14</v>
          </cell>
          <cell r="AD100">
            <v>0.42424242424242425</v>
          </cell>
          <cell r="AF100">
            <v>17</v>
          </cell>
        </row>
        <row r="102">
          <cell r="D102" t="str">
            <v>South Yorkshire (Met County)</v>
          </cell>
        </row>
        <row r="103">
          <cell r="C103" t="str">
            <v>E08000016</v>
          </cell>
          <cell r="D103" t="str">
            <v>Barnsley</v>
          </cell>
          <cell r="F103">
            <v>4</v>
          </cell>
          <cell r="G103">
            <v>96</v>
          </cell>
          <cell r="H103">
            <v>54</v>
          </cell>
          <cell r="I103">
            <v>29</v>
          </cell>
          <cell r="J103">
            <v>4</v>
          </cell>
          <cell r="K103">
            <v>2</v>
          </cell>
          <cell r="L103">
            <v>5</v>
          </cell>
          <cell r="M103">
            <v>1</v>
          </cell>
          <cell r="N103">
            <v>95</v>
          </cell>
          <cell r="P103">
            <v>0.98958333333333337</v>
          </cell>
          <cell r="Q103">
            <v>19</v>
          </cell>
          <cell r="R103">
            <v>47</v>
          </cell>
          <cell r="S103">
            <v>275</v>
          </cell>
          <cell r="T103">
            <v>436</v>
          </cell>
          <cell r="V103">
            <v>5</v>
          </cell>
          <cell r="W103">
            <v>1</v>
          </cell>
          <cell r="X103">
            <v>14</v>
          </cell>
          <cell r="Y103">
            <v>0</v>
          </cell>
          <cell r="Z103">
            <v>0</v>
          </cell>
          <cell r="AB103">
            <v>20</v>
          </cell>
          <cell r="AD103">
            <v>0.20833333333333334</v>
          </cell>
          <cell r="AF103">
            <v>0</v>
          </cell>
        </row>
        <row r="104">
          <cell r="C104" t="str">
            <v>E08000017</v>
          </cell>
          <cell r="D104" t="str">
            <v>Doncaster</v>
          </cell>
          <cell r="F104">
            <v>4</v>
          </cell>
          <cell r="G104">
            <v>123</v>
          </cell>
          <cell r="H104">
            <v>63</v>
          </cell>
          <cell r="I104">
            <v>7</v>
          </cell>
          <cell r="J104">
            <v>0</v>
          </cell>
          <cell r="K104">
            <v>2</v>
          </cell>
          <cell r="L104">
            <v>5</v>
          </cell>
          <cell r="M104">
            <v>0</v>
          </cell>
          <cell r="N104">
            <v>77</v>
          </cell>
          <cell r="P104">
            <v>0.62601626016260159</v>
          </cell>
          <cell r="Q104">
            <v>12</v>
          </cell>
          <cell r="R104">
            <v>40</v>
          </cell>
          <cell r="S104">
            <v>203</v>
          </cell>
          <cell r="T104">
            <v>332</v>
          </cell>
          <cell r="V104">
            <v>0</v>
          </cell>
          <cell r="W104">
            <v>0</v>
          </cell>
          <cell r="X104">
            <v>8</v>
          </cell>
          <cell r="Y104">
            <v>0</v>
          </cell>
          <cell r="Z104">
            <v>0</v>
          </cell>
          <cell r="AB104">
            <v>8</v>
          </cell>
          <cell r="AD104">
            <v>6.5040650406504072E-2</v>
          </cell>
          <cell r="AF104">
            <v>10</v>
          </cell>
        </row>
        <row r="105">
          <cell r="C105" t="str">
            <v>E08000018</v>
          </cell>
          <cell r="D105" t="str">
            <v>Rotherham</v>
          </cell>
          <cell r="F105">
            <v>4</v>
          </cell>
          <cell r="G105">
            <v>107</v>
          </cell>
          <cell r="H105">
            <v>66</v>
          </cell>
          <cell r="I105">
            <v>4</v>
          </cell>
          <cell r="J105">
            <v>1</v>
          </cell>
          <cell r="K105">
            <v>0</v>
          </cell>
          <cell r="L105">
            <v>1</v>
          </cell>
          <cell r="M105">
            <v>2</v>
          </cell>
          <cell r="N105">
            <v>74</v>
          </cell>
          <cell r="P105">
            <v>0.69158878504672894</v>
          </cell>
          <cell r="Q105">
            <v>14</v>
          </cell>
          <cell r="R105">
            <v>13</v>
          </cell>
          <cell r="S105">
            <v>70</v>
          </cell>
          <cell r="T105">
            <v>171</v>
          </cell>
          <cell r="V105">
            <v>0</v>
          </cell>
          <cell r="W105">
            <v>0</v>
          </cell>
          <cell r="X105">
            <v>20</v>
          </cell>
          <cell r="Y105">
            <v>0</v>
          </cell>
          <cell r="Z105">
            <v>0</v>
          </cell>
          <cell r="AB105">
            <v>20</v>
          </cell>
          <cell r="AD105">
            <v>0.18691588785046728</v>
          </cell>
          <cell r="AF105">
            <v>32</v>
          </cell>
        </row>
        <row r="106">
          <cell r="C106" t="str">
            <v>E08000019</v>
          </cell>
          <cell r="D106" t="str">
            <v>Sheffield</v>
          </cell>
          <cell r="F106">
            <v>4</v>
          </cell>
          <cell r="G106">
            <v>226</v>
          </cell>
          <cell r="H106">
            <v>610</v>
          </cell>
          <cell r="I106">
            <v>129</v>
          </cell>
          <cell r="J106">
            <v>38</v>
          </cell>
          <cell r="K106">
            <v>31</v>
          </cell>
          <cell r="L106">
            <v>46</v>
          </cell>
          <cell r="M106">
            <v>92</v>
          </cell>
          <cell r="N106">
            <v>946</v>
          </cell>
          <cell r="P106">
            <v>4.1858407079646014</v>
          </cell>
          <cell r="Q106">
            <v>85</v>
          </cell>
          <cell r="R106">
            <v>580</v>
          </cell>
          <cell r="S106">
            <v>488</v>
          </cell>
          <cell r="T106">
            <v>2099</v>
          </cell>
          <cell r="V106">
            <v>70</v>
          </cell>
          <cell r="W106">
            <v>0</v>
          </cell>
          <cell r="X106">
            <v>206</v>
          </cell>
          <cell r="Y106">
            <v>1</v>
          </cell>
          <cell r="Z106">
            <v>0</v>
          </cell>
          <cell r="AB106">
            <v>277</v>
          </cell>
          <cell r="AD106">
            <v>1.2256637168141593</v>
          </cell>
          <cell r="AF106">
            <v>72</v>
          </cell>
        </row>
        <row r="108">
          <cell r="D108" t="str">
            <v>West Yorkshire (Met County)</v>
          </cell>
        </row>
        <row r="109">
          <cell r="C109" t="str">
            <v>E08000032</v>
          </cell>
          <cell r="D109" t="str">
            <v>Bradford</v>
          </cell>
          <cell r="F109">
            <v>4</v>
          </cell>
          <cell r="G109">
            <v>191</v>
          </cell>
          <cell r="H109">
            <v>53</v>
          </cell>
          <cell r="I109">
            <v>24</v>
          </cell>
          <cell r="J109">
            <v>28</v>
          </cell>
          <cell r="K109">
            <v>4</v>
          </cell>
          <cell r="L109">
            <v>0</v>
          </cell>
          <cell r="M109">
            <v>4</v>
          </cell>
          <cell r="N109">
            <v>113</v>
          </cell>
          <cell r="P109">
            <v>0.59162303664921467</v>
          </cell>
          <cell r="Q109">
            <v>20</v>
          </cell>
          <cell r="R109">
            <v>44</v>
          </cell>
          <cell r="S109">
            <v>281</v>
          </cell>
          <cell r="T109">
            <v>458</v>
          </cell>
          <cell r="V109">
            <v>0</v>
          </cell>
          <cell r="W109">
            <v>0</v>
          </cell>
          <cell r="X109">
            <v>26</v>
          </cell>
          <cell r="Y109">
            <v>0</v>
          </cell>
          <cell r="Z109">
            <v>0</v>
          </cell>
          <cell r="AB109">
            <v>26</v>
          </cell>
          <cell r="AD109">
            <v>0.13612565445026178</v>
          </cell>
          <cell r="AF109">
            <v>20</v>
          </cell>
        </row>
        <row r="110">
          <cell r="C110" t="str">
            <v>E08000033</v>
          </cell>
          <cell r="D110" t="str">
            <v>Calderdale</v>
          </cell>
          <cell r="F110">
            <v>4</v>
          </cell>
          <cell r="G110">
            <v>85</v>
          </cell>
          <cell r="H110">
            <v>41</v>
          </cell>
          <cell r="I110">
            <v>8</v>
          </cell>
          <cell r="J110">
            <v>2</v>
          </cell>
          <cell r="K110">
            <v>1</v>
          </cell>
          <cell r="L110">
            <v>0</v>
          </cell>
          <cell r="M110">
            <v>6</v>
          </cell>
          <cell r="N110">
            <v>58</v>
          </cell>
          <cell r="P110">
            <v>0.68235294117647061</v>
          </cell>
          <cell r="Q110">
            <v>10</v>
          </cell>
          <cell r="R110">
            <v>5</v>
          </cell>
          <cell r="S110">
            <v>13</v>
          </cell>
          <cell r="T110">
            <v>86</v>
          </cell>
          <cell r="V110">
            <v>0</v>
          </cell>
          <cell r="W110">
            <v>0</v>
          </cell>
          <cell r="X110">
            <v>24</v>
          </cell>
          <cell r="Y110">
            <v>0</v>
          </cell>
          <cell r="Z110">
            <v>0</v>
          </cell>
          <cell r="AB110">
            <v>24</v>
          </cell>
          <cell r="AD110">
            <v>0.28235294117647058</v>
          </cell>
          <cell r="AF110">
            <v>0</v>
          </cell>
        </row>
        <row r="111">
          <cell r="C111" t="str">
            <v>E08000034</v>
          </cell>
          <cell r="D111" t="str">
            <v>Kirklees</v>
          </cell>
          <cell r="F111">
            <v>4</v>
          </cell>
          <cell r="G111">
            <v>166</v>
          </cell>
          <cell r="H111" t="str">
            <v>..</v>
          </cell>
          <cell r="I111" t="str">
            <v>..</v>
          </cell>
          <cell r="J111" t="str">
            <v>..</v>
          </cell>
          <cell r="K111" t="str">
            <v>..</v>
          </cell>
          <cell r="L111" t="str">
            <v>..</v>
          </cell>
          <cell r="M111" t="str">
            <v>..</v>
          </cell>
          <cell r="N111">
            <v>384</v>
          </cell>
          <cell r="P111">
            <v>2.3132530120481927</v>
          </cell>
          <cell r="Q111">
            <v>69</v>
          </cell>
          <cell r="R111">
            <v>48</v>
          </cell>
          <cell r="S111">
            <v>141</v>
          </cell>
          <cell r="T111">
            <v>642</v>
          </cell>
          <cell r="V111">
            <v>8</v>
          </cell>
          <cell r="W111">
            <v>5</v>
          </cell>
          <cell r="X111">
            <v>72</v>
          </cell>
          <cell r="Y111">
            <v>0</v>
          </cell>
          <cell r="Z111">
            <v>0</v>
          </cell>
          <cell r="AB111">
            <v>85</v>
          </cell>
          <cell r="AD111">
            <v>0.51204819277108438</v>
          </cell>
          <cell r="AF111" t="str">
            <v>--</v>
          </cell>
        </row>
        <row r="112">
          <cell r="C112" t="str">
            <v>E08000035</v>
          </cell>
          <cell r="D112" t="str">
            <v>Leeds</v>
          </cell>
          <cell r="F112">
            <v>4</v>
          </cell>
          <cell r="G112">
            <v>323</v>
          </cell>
          <cell r="H112">
            <v>239</v>
          </cell>
          <cell r="I112">
            <v>79</v>
          </cell>
          <cell r="J112">
            <v>11</v>
          </cell>
          <cell r="K112">
            <v>11</v>
          </cell>
          <cell r="L112">
            <v>13</v>
          </cell>
          <cell r="M112">
            <v>74</v>
          </cell>
          <cell r="N112">
            <v>427</v>
          </cell>
          <cell r="P112">
            <v>1.3219814241486068</v>
          </cell>
          <cell r="Q112">
            <v>38</v>
          </cell>
          <cell r="R112">
            <v>539</v>
          </cell>
          <cell r="S112">
            <v>1714</v>
          </cell>
          <cell r="T112">
            <v>2718</v>
          </cell>
          <cell r="V112">
            <v>0</v>
          </cell>
          <cell r="W112">
            <v>60</v>
          </cell>
          <cell r="X112">
            <v>0</v>
          </cell>
          <cell r="Y112">
            <v>0</v>
          </cell>
          <cell r="Z112">
            <v>0</v>
          </cell>
          <cell r="AB112">
            <v>60</v>
          </cell>
          <cell r="AD112">
            <v>0.18575851393188855</v>
          </cell>
          <cell r="AF112">
            <v>180</v>
          </cell>
        </row>
        <row r="113">
          <cell r="C113" t="str">
            <v>E08000036</v>
          </cell>
          <cell r="D113" t="str">
            <v>Wakefield</v>
          </cell>
          <cell r="F113">
            <v>4</v>
          </cell>
          <cell r="G113">
            <v>139</v>
          </cell>
          <cell r="H113">
            <v>122</v>
          </cell>
          <cell r="I113">
            <v>21</v>
          </cell>
          <cell r="J113">
            <v>10</v>
          </cell>
          <cell r="K113">
            <v>1</v>
          </cell>
          <cell r="L113">
            <v>2</v>
          </cell>
          <cell r="M113">
            <v>2</v>
          </cell>
          <cell r="N113">
            <v>158</v>
          </cell>
          <cell r="P113">
            <v>1.1366906474820144</v>
          </cell>
          <cell r="Q113">
            <v>43</v>
          </cell>
          <cell r="R113">
            <v>107</v>
          </cell>
          <cell r="S113">
            <v>66</v>
          </cell>
          <cell r="T113">
            <v>374</v>
          </cell>
          <cell r="V113">
            <v>0</v>
          </cell>
          <cell r="W113">
            <v>16</v>
          </cell>
          <cell r="X113">
            <v>0</v>
          </cell>
          <cell r="Y113">
            <v>49</v>
          </cell>
          <cell r="Z113">
            <v>0</v>
          </cell>
          <cell r="AB113">
            <v>65</v>
          </cell>
          <cell r="AD113">
            <v>0.46762589928057552</v>
          </cell>
          <cell r="AF113">
            <v>3</v>
          </cell>
        </row>
        <row r="115">
          <cell r="D115" t="str">
            <v>EAST MIDLANDS</v>
          </cell>
          <cell r="G115">
            <v>1849</v>
          </cell>
          <cell r="H115">
            <v>2460</v>
          </cell>
          <cell r="I115">
            <v>270</v>
          </cell>
          <cell r="J115">
            <v>120</v>
          </cell>
          <cell r="K115">
            <v>90</v>
          </cell>
          <cell r="L115">
            <v>50</v>
          </cell>
          <cell r="M115">
            <v>80</v>
          </cell>
          <cell r="N115">
            <v>3060</v>
          </cell>
          <cell r="P115">
            <v>1.6549486208761492</v>
          </cell>
          <cell r="Q115">
            <v>470</v>
          </cell>
          <cell r="R115">
            <v>720</v>
          </cell>
          <cell r="S115">
            <v>1140</v>
          </cell>
          <cell r="T115">
            <v>5390</v>
          </cell>
          <cell r="V115">
            <v>50</v>
          </cell>
          <cell r="W115">
            <v>190</v>
          </cell>
          <cell r="X115">
            <v>320</v>
          </cell>
          <cell r="Y115">
            <v>90</v>
          </cell>
          <cell r="Z115">
            <v>30</v>
          </cell>
          <cell r="AB115">
            <v>680</v>
          </cell>
          <cell r="AD115">
            <v>0.36776636019469983</v>
          </cell>
          <cell r="AF115">
            <v>220</v>
          </cell>
        </row>
        <row r="117">
          <cell r="C117" t="str">
            <v>E06000015</v>
          </cell>
          <cell r="D117" t="str">
            <v>Derby UA</v>
          </cell>
          <cell r="F117">
            <v>4</v>
          </cell>
          <cell r="G117">
            <v>100</v>
          </cell>
          <cell r="H117">
            <v>199</v>
          </cell>
          <cell r="I117">
            <v>67</v>
          </cell>
          <cell r="J117">
            <v>23</v>
          </cell>
          <cell r="K117">
            <v>16</v>
          </cell>
          <cell r="L117">
            <v>16</v>
          </cell>
          <cell r="M117">
            <v>0</v>
          </cell>
          <cell r="N117">
            <v>321</v>
          </cell>
          <cell r="P117">
            <v>3.21</v>
          </cell>
          <cell r="Q117">
            <v>56</v>
          </cell>
          <cell r="R117">
            <v>214</v>
          </cell>
          <cell r="S117">
            <v>86</v>
          </cell>
          <cell r="T117">
            <v>677</v>
          </cell>
          <cell r="V117">
            <v>3</v>
          </cell>
          <cell r="W117">
            <v>0</v>
          </cell>
          <cell r="X117">
            <v>27</v>
          </cell>
          <cell r="Y117">
            <v>0</v>
          </cell>
          <cell r="Z117">
            <v>0</v>
          </cell>
          <cell r="AB117">
            <v>30</v>
          </cell>
          <cell r="AD117">
            <v>0.3</v>
          </cell>
          <cell r="AF117">
            <v>64</v>
          </cell>
        </row>
        <row r="118">
          <cell r="C118" t="str">
            <v>E06000016</v>
          </cell>
          <cell r="D118" t="str">
            <v>Leicester UA</v>
          </cell>
          <cell r="F118">
            <v>4</v>
          </cell>
          <cell r="G118">
            <v>116</v>
          </cell>
          <cell r="H118">
            <v>23</v>
          </cell>
          <cell r="I118">
            <v>32</v>
          </cell>
          <cell r="J118">
            <v>9</v>
          </cell>
          <cell r="K118">
            <v>1</v>
          </cell>
          <cell r="L118">
            <v>4</v>
          </cell>
          <cell r="M118">
            <v>3</v>
          </cell>
          <cell r="N118">
            <v>72</v>
          </cell>
          <cell r="P118">
            <v>0.62068965517241381</v>
          </cell>
          <cell r="Q118">
            <v>39</v>
          </cell>
          <cell r="R118">
            <v>81</v>
          </cell>
          <cell r="S118">
            <v>6</v>
          </cell>
          <cell r="T118">
            <v>198</v>
          </cell>
          <cell r="V118">
            <v>0</v>
          </cell>
          <cell r="W118">
            <v>32</v>
          </cell>
          <cell r="X118">
            <v>0</v>
          </cell>
          <cell r="Y118">
            <v>0</v>
          </cell>
          <cell r="Z118">
            <v>0</v>
          </cell>
          <cell r="AB118">
            <v>32</v>
          </cell>
          <cell r="AD118">
            <v>0.27586206896551724</v>
          </cell>
          <cell r="AF118">
            <v>1</v>
          </cell>
        </row>
        <row r="119">
          <cell r="C119" t="str">
            <v>E06000018</v>
          </cell>
          <cell r="D119" t="str">
            <v>Nottingham UA</v>
          </cell>
          <cell r="F119">
            <v>4</v>
          </cell>
          <cell r="G119">
            <v>126</v>
          </cell>
          <cell r="H119">
            <v>360</v>
          </cell>
          <cell r="I119">
            <v>125</v>
          </cell>
          <cell r="J119">
            <v>53</v>
          </cell>
          <cell r="K119">
            <v>46</v>
          </cell>
          <cell r="L119">
            <v>17</v>
          </cell>
          <cell r="M119">
            <v>15</v>
          </cell>
          <cell r="N119">
            <v>616</v>
          </cell>
          <cell r="P119">
            <v>4.8888888888888893</v>
          </cell>
          <cell r="Q119">
            <v>46</v>
          </cell>
          <cell r="R119">
            <v>18</v>
          </cell>
          <cell r="S119">
            <v>37</v>
          </cell>
          <cell r="T119">
            <v>717</v>
          </cell>
          <cell r="V119">
            <v>0</v>
          </cell>
          <cell r="W119">
            <v>70</v>
          </cell>
          <cell r="X119">
            <v>6</v>
          </cell>
          <cell r="Y119">
            <v>0</v>
          </cell>
          <cell r="Z119">
            <v>0</v>
          </cell>
          <cell r="AB119">
            <v>76</v>
          </cell>
          <cell r="AD119">
            <v>0.60317460317460314</v>
          </cell>
          <cell r="AF119">
            <v>45</v>
          </cell>
        </row>
        <row r="120">
          <cell r="C120" t="str">
            <v>E06000017</v>
          </cell>
          <cell r="D120" t="str">
            <v>Rutland UA</v>
          </cell>
          <cell r="F120">
            <v>4</v>
          </cell>
          <cell r="G120">
            <v>15</v>
          </cell>
          <cell r="H120">
            <v>12</v>
          </cell>
          <cell r="I120">
            <v>0</v>
          </cell>
          <cell r="J120">
            <v>0</v>
          </cell>
          <cell r="K120">
            <v>1</v>
          </cell>
          <cell r="L120">
            <v>0</v>
          </cell>
          <cell r="M120">
            <v>0</v>
          </cell>
          <cell r="N120">
            <v>13</v>
          </cell>
          <cell r="P120">
            <v>0.8666666666666667</v>
          </cell>
          <cell r="Q120">
            <v>0</v>
          </cell>
          <cell r="R120">
            <v>2</v>
          </cell>
          <cell r="S120">
            <v>16</v>
          </cell>
          <cell r="T120">
            <v>31</v>
          </cell>
          <cell r="V120">
            <v>0</v>
          </cell>
          <cell r="W120">
            <v>2</v>
          </cell>
          <cell r="X120">
            <v>1</v>
          </cell>
          <cell r="Y120">
            <v>1</v>
          </cell>
          <cell r="Z120">
            <v>0</v>
          </cell>
          <cell r="AB120">
            <v>4</v>
          </cell>
          <cell r="AD120">
            <v>0.26666666666666666</v>
          </cell>
          <cell r="AF120">
            <v>0</v>
          </cell>
        </row>
        <row r="122">
          <cell r="D122" t="str">
            <v>Derbyshire</v>
          </cell>
        </row>
        <row r="123">
          <cell r="C123" t="str">
            <v>E07000032</v>
          </cell>
          <cell r="D123" t="str">
            <v>Amber Valley</v>
          </cell>
          <cell r="F123">
            <v>4</v>
          </cell>
          <cell r="G123">
            <v>52</v>
          </cell>
          <cell r="H123">
            <v>30</v>
          </cell>
          <cell r="I123">
            <v>0</v>
          </cell>
          <cell r="J123">
            <v>0</v>
          </cell>
          <cell r="K123">
            <v>0</v>
          </cell>
          <cell r="L123">
            <v>0</v>
          </cell>
          <cell r="M123">
            <v>0</v>
          </cell>
          <cell r="N123">
            <v>30</v>
          </cell>
          <cell r="P123">
            <v>0.57692307692307687</v>
          </cell>
          <cell r="Q123">
            <v>1</v>
          </cell>
          <cell r="R123">
            <v>1</v>
          </cell>
          <cell r="S123">
            <v>50</v>
          </cell>
          <cell r="T123">
            <v>82</v>
          </cell>
          <cell r="V123">
            <v>1</v>
          </cell>
          <cell r="W123">
            <v>1</v>
          </cell>
          <cell r="X123">
            <v>0</v>
          </cell>
          <cell r="Y123">
            <v>0</v>
          </cell>
          <cell r="Z123">
            <v>4</v>
          </cell>
          <cell r="AB123">
            <v>6</v>
          </cell>
          <cell r="AD123">
            <v>0.11538461538461539</v>
          </cell>
          <cell r="AF123">
            <v>2</v>
          </cell>
        </row>
        <row r="124">
          <cell r="C124" t="str">
            <v>E07000033</v>
          </cell>
          <cell r="D124" t="str">
            <v>Bolsover</v>
          </cell>
          <cell r="F124">
            <v>4</v>
          </cell>
          <cell r="G124">
            <v>32</v>
          </cell>
          <cell r="H124">
            <v>39</v>
          </cell>
          <cell r="I124">
            <v>0</v>
          </cell>
          <cell r="J124">
            <v>0</v>
          </cell>
          <cell r="K124">
            <v>0</v>
          </cell>
          <cell r="L124">
            <v>0</v>
          </cell>
          <cell r="M124">
            <v>0</v>
          </cell>
          <cell r="N124">
            <v>39</v>
          </cell>
          <cell r="P124">
            <v>1.21875</v>
          </cell>
          <cell r="Q124">
            <v>6</v>
          </cell>
          <cell r="R124">
            <v>4</v>
          </cell>
          <cell r="S124">
            <v>0</v>
          </cell>
          <cell r="T124">
            <v>49</v>
          </cell>
          <cell r="V124">
            <v>2</v>
          </cell>
          <cell r="W124">
            <v>0</v>
          </cell>
          <cell r="X124">
            <v>0</v>
          </cell>
          <cell r="Y124">
            <v>0</v>
          </cell>
          <cell r="Z124">
            <v>0</v>
          </cell>
          <cell r="AB124">
            <v>2</v>
          </cell>
          <cell r="AD124">
            <v>6.25E-2</v>
          </cell>
          <cell r="AF124">
            <v>0</v>
          </cell>
        </row>
        <row r="125">
          <cell r="C125" t="str">
            <v>E07000034</v>
          </cell>
          <cell r="D125" t="str">
            <v>Chesterfield</v>
          </cell>
          <cell r="F125">
            <v>4</v>
          </cell>
          <cell r="G125">
            <v>45</v>
          </cell>
          <cell r="H125">
            <v>90</v>
          </cell>
          <cell r="I125">
            <v>2</v>
          </cell>
          <cell r="J125">
            <v>1</v>
          </cell>
          <cell r="K125">
            <v>0</v>
          </cell>
          <cell r="L125">
            <v>0</v>
          </cell>
          <cell r="M125">
            <v>0</v>
          </cell>
          <cell r="N125">
            <v>93</v>
          </cell>
          <cell r="P125">
            <v>2.0666666666666669</v>
          </cell>
          <cell r="Q125">
            <v>7</v>
          </cell>
          <cell r="R125">
            <v>12</v>
          </cell>
          <cell r="S125">
            <v>31</v>
          </cell>
          <cell r="T125">
            <v>143</v>
          </cell>
          <cell r="V125">
            <v>5</v>
          </cell>
          <cell r="W125">
            <v>0</v>
          </cell>
          <cell r="X125">
            <v>28</v>
          </cell>
          <cell r="Y125">
            <v>0</v>
          </cell>
          <cell r="Z125">
            <v>0</v>
          </cell>
          <cell r="AB125">
            <v>33</v>
          </cell>
          <cell r="AD125">
            <v>0.73333333333333328</v>
          </cell>
          <cell r="AF125">
            <v>2</v>
          </cell>
        </row>
        <row r="126">
          <cell r="C126" t="str">
            <v>E07000035</v>
          </cell>
          <cell r="D126" t="str">
            <v>Derbyshire Dales</v>
          </cell>
          <cell r="F126">
            <v>4</v>
          </cell>
          <cell r="G126">
            <v>30</v>
          </cell>
          <cell r="H126">
            <v>31</v>
          </cell>
          <cell r="I126">
            <v>0</v>
          </cell>
          <cell r="J126">
            <v>0</v>
          </cell>
          <cell r="K126">
            <v>0</v>
          </cell>
          <cell r="L126">
            <v>0</v>
          </cell>
          <cell r="M126">
            <v>0</v>
          </cell>
          <cell r="N126">
            <v>31</v>
          </cell>
          <cell r="P126">
            <v>1.0333333333333334</v>
          </cell>
          <cell r="Q126">
            <v>8</v>
          </cell>
          <cell r="R126">
            <v>32</v>
          </cell>
          <cell r="S126">
            <v>94</v>
          </cell>
          <cell r="T126">
            <v>165</v>
          </cell>
          <cell r="V126">
            <v>0</v>
          </cell>
          <cell r="W126">
            <v>0</v>
          </cell>
          <cell r="X126">
            <v>8</v>
          </cell>
          <cell r="Y126">
            <v>0</v>
          </cell>
          <cell r="Z126">
            <v>0</v>
          </cell>
          <cell r="AB126">
            <v>8</v>
          </cell>
          <cell r="AD126">
            <v>0.26666666666666666</v>
          </cell>
          <cell r="AF126">
            <v>9</v>
          </cell>
        </row>
        <row r="127">
          <cell r="C127" t="str">
            <v>E07000036</v>
          </cell>
          <cell r="D127" t="str">
            <v>Erewash</v>
          </cell>
          <cell r="F127">
            <v>4</v>
          </cell>
          <cell r="G127">
            <v>48</v>
          </cell>
          <cell r="H127">
            <v>36</v>
          </cell>
          <cell r="I127">
            <v>1</v>
          </cell>
          <cell r="J127">
            <v>0</v>
          </cell>
          <cell r="K127">
            <v>1</v>
          </cell>
          <cell r="L127">
            <v>2</v>
          </cell>
          <cell r="M127">
            <v>0</v>
          </cell>
          <cell r="N127">
            <v>40</v>
          </cell>
          <cell r="P127">
            <v>0.83333333333333337</v>
          </cell>
          <cell r="Q127">
            <v>12</v>
          </cell>
          <cell r="R127">
            <v>3</v>
          </cell>
          <cell r="S127">
            <v>2</v>
          </cell>
          <cell r="T127">
            <v>57</v>
          </cell>
          <cell r="V127">
            <v>2</v>
          </cell>
          <cell r="W127">
            <v>0</v>
          </cell>
          <cell r="X127">
            <v>0</v>
          </cell>
          <cell r="Y127">
            <v>6</v>
          </cell>
          <cell r="Z127">
            <v>0</v>
          </cell>
          <cell r="AB127">
            <v>8</v>
          </cell>
          <cell r="AD127">
            <v>0.16666666666666666</v>
          </cell>
          <cell r="AF127">
            <v>1</v>
          </cell>
        </row>
        <row r="128">
          <cell r="C128" t="str">
            <v>E07000037</v>
          </cell>
          <cell r="D128" t="str">
            <v>High Peak</v>
          </cell>
          <cell r="F128">
            <v>4</v>
          </cell>
          <cell r="G128">
            <v>39</v>
          </cell>
          <cell r="H128">
            <v>30</v>
          </cell>
          <cell r="I128">
            <v>0</v>
          </cell>
          <cell r="J128">
            <v>0</v>
          </cell>
          <cell r="K128">
            <v>0</v>
          </cell>
          <cell r="L128">
            <v>0</v>
          </cell>
          <cell r="M128">
            <v>0</v>
          </cell>
          <cell r="N128">
            <v>30</v>
          </cell>
          <cell r="P128">
            <v>0.76923076923076927</v>
          </cell>
          <cell r="Q128">
            <v>7</v>
          </cell>
          <cell r="R128">
            <v>13</v>
          </cell>
          <cell r="S128">
            <v>31</v>
          </cell>
          <cell r="T128">
            <v>81</v>
          </cell>
          <cell r="V128">
            <v>0</v>
          </cell>
          <cell r="W128">
            <v>6</v>
          </cell>
          <cell r="X128">
            <v>16</v>
          </cell>
          <cell r="Y128">
            <v>0</v>
          </cell>
          <cell r="Z128">
            <v>0</v>
          </cell>
          <cell r="AB128">
            <v>22</v>
          </cell>
          <cell r="AD128">
            <v>0.5641025641025641</v>
          </cell>
          <cell r="AF128">
            <v>0</v>
          </cell>
        </row>
        <row r="129">
          <cell r="C129" t="str">
            <v>E07000038</v>
          </cell>
          <cell r="D129" t="str">
            <v>North East Derbyshire</v>
          </cell>
          <cell r="F129">
            <v>4</v>
          </cell>
          <cell r="G129">
            <v>42</v>
          </cell>
          <cell r="H129">
            <v>23</v>
          </cell>
          <cell r="I129">
            <v>0</v>
          </cell>
          <cell r="J129">
            <v>0</v>
          </cell>
          <cell r="K129">
            <v>0</v>
          </cell>
          <cell r="L129">
            <v>0</v>
          </cell>
          <cell r="M129">
            <v>0</v>
          </cell>
          <cell r="N129">
            <v>23</v>
          </cell>
          <cell r="P129">
            <v>0.54761904761904767</v>
          </cell>
          <cell r="Q129">
            <v>5</v>
          </cell>
          <cell r="R129">
            <v>3</v>
          </cell>
          <cell r="S129">
            <v>2</v>
          </cell>
          <cell r="T129">
            <v>33</v>
          </cell>
          <cell r="V129">
            <v>2</v>
          </cell>
          <cell r="W129">
            <v>4</v>
          </cell>
          <cell r="X129">
            <v>12</v>
          </cell>
          <cell r="Y129">
            <v>0</v>
          </cell>
          <cell r="Z129">
            <v>0</v>
          </cell>
          <cell r="AB129">
            <v>18</v>
          </cell>
          <cell r="AD129">
            <v>0.42857142857142855</v>
          </cell>
          <cell r="AF129">
            <v>0</v>
          </cell>
        </row>
        <row r="130">
          <cell r="C130" t="str">
            <v>E07000039</v>
          </cell>
          <cell r="D130" t="str">
            <v>South Derbyshire</v>
          </cell>
          <cell r="F130">
            <v>4</v>
          </cell>
          <cell r="G130">
            <v>37</v>
          </cell>
          <cell r="H130">
            <v>84</v>
          </cell>
          <cell r="I130">
            <v>0</v>
          </cell>
          <cell r="J130">
            <v>1</v>
          </cell>
          <cell r="K130">
            <v>0</v>
          </cell>
          <cell r="L130">
            <v>0</v>
          </cell>
          <cell r="M130">
            <v>0</v>
          </cell>
          <cell r="N130">
            <v>85</v>
          </cell>
          <cell r="P130">
            <v>2.2972972972972974</v>
          </cell>
          <cell r="Q130">
            <v>16</v>
          </cell>
          <cell r="R130">
            <v>38</v>
          </cell>
          <cell r="S130">
            <v>45</v>
          </cell>
          <cell r="T130">
            <v>184</v>
          </cell>
          <cell r="V130">
            <v>8</v>
          </cell>
          <cell r="W130">
            <v>2</v>
          </cell>
          <cell r="X130">
            <v>3</v>
          </cell>
          <cell r="Y130">
            <v>0</v>
          </cell>
          <cell r="Z130">
            <v>3</v>
          </cell>
          <cell r="AB130">
            <v>16</v>
          </cell>
          <cell r="AD130">
            <v>0.43243243243243246</v>
          </cell>
          <cell r="AF130">
            <v>19</v>
          </cell>
        </row>
        <row r="132">
          <cell r="D132" t="str">
            <v xml:space="preserve">Leicestershire </v>
          </cell>
        </row>
        <row r="133">
          <cell r="C133" t="str">
            <v>E07000129</v>
          </cell>
          <cell r="D133" t="str">
            <v>Blaby</v>
          </cell>
          <cell r="F133">
            <v>4</v>
          </cell>
          <cell r="G133">
            <v>38</v>
          </cell>
          <cell r="H133">
            <v>1</v>
          </cell>
          <cell r="I133">
            <v>1</v>
          </cell>
          <cell r="J133">
            <v>0</v>
          </cell>
          <cell r="K133">
            <v>0</v>
          </cell>
          <cell r="L133">
            <v>0</v>
          </cell>
          <cell r="M133">
            <v>0</v>
          </cell>
          <cell r="N133">
            <v>2</v>
          </cell>
          <cell r="P133">
            <v>5.2631578947368418E-2</v>
          </cell>
          <cell r="Q133">
            <v>1</v>
          </cell>
          <cell r="R133">
            <v>0</v>
          </cell>
          <cell r="S133">
            <v>1</v>
          </cell>
          <cell r="T133">
            <v>4</v>
          </cell>
          <cell r="V133">
            <v>0</v>
          </cell>
          <cell r="W133">
            <v>0</v>
          </cell>
          <cell r="X133">
            <v>0</v>
          </cell>
          <cell r="Y133">
            <v>0</v>
          </cell>
          <cell r="Z133">
            <v>0</v>
          </cell>
          <cell r="AB133">
            <v>0</v>
          </cell>
          <cell r="AD133">
            <v>0</v>
          </cell>
          <cell r="AF133">
            <v>0</v>
          </cell>
        </row>
        <row r="134">
          <cell r="C134" t="str">
            <v>E07000130</v>
          </cell>
          <cell r="D134" t="str">
            <v>Charnwood</v>
          </cell>
          <cell r="F134">
            <v>4</v>
          </cell>
          <cell r="G134">
            <v>65</v>
          </cell>
          <cell r="H134">
            <v>78</v>
          </cell>
          <cell r="I134">
            <v>0</v>
          </cell>
          <cell r="J134">
            <v>7</v>
          </cell>
          <cell r="K134">
            <v>4</v>
          </cell>
          <cell r="L134">
            <v>0</v>
          </cell>
          <cell r="M134">
            <v>8</v>
          </cell>
          <cell r="N134">
            <v>97</v>
          </cell>
          <cell r="P134">
            <v>1.4923076923076923</v>
          </cell>
          <cell r="Q134">
            <v>9</v>
          </cell>
          <cell r="R134">
            <v>2</v>
          </cell>
          <cell r="S134">
            <v>15</v>
          </cell>
          <cell r="T134">
            <v>123</v>
          </cell>
          <cell r="V134">
            <v>5</v>
          </cell>
          <cell r="W134">
            <v>3</v>
          </cell>
          <cell r="X134">
            <v>20</v>
          </cell>
          <cell r="Y134">
            <v>13</v>
          </cell>
          <cell r="Z134">
            <v>0</v>
          </cell>
          <cell r="AB134">
            <v>41</v>
          </cell>
          <cell r="AD134">
            <v>0.63076923076923075</v>
          </cell>
          <cell r="AF134">
            <v>7</v>
          </cell>
        </row>
        <row r="135">
          <cell r="C135" t="str">
            <v>E07000131</v>
          </cell>
          <cell r="D135" t="str">
            <v>Harborough</v>
          </cell>
          <cell r="F135">
            <v>4</v>
          </cell>
          <cell r="G135">
            <v>33</v>
          </cell>
          <cell r="H135">
            <v>8</v>
          </cell>
          <cell r="I135">
            <v>1</v>
          </cell>
          <cell r="J135">
            <v>0</v>
          </cell>
          <cell r="K135">
            <v>0</v>
          </cell>
          <cell r="L135">
            <v>0</v>
          </cell>
          <cell r="M135">
            <v>0</v>
          </cell>
          <cell r="N135">
            <v>9</v>
          </cell>
          <cell r="P135">
            <v>0.27272727272727271</v>
          </cell>
          <cell r="Q135">
            <v>2</v>
          </cell>
          <cell r="R135">
            <v>1</v>
          </cell>
          <cell r="S135">
            <v>6</v>
          </cell>
          <cell r="T135">
            <v>18</v>
          </cell>
          <cell r="V135">
            <v>0</v>
          </cell>
          <cell r="W135">
            <v>2</v>
          </cell>
          <cell r="X135">
            <v>0</v>
          </cell>
          <cell r="Y135">
            <v>0</v>
          </cell>
          <cell r="Z135">
            <v>0</v>
          </cell>
          <cell r="AB135">
            <v>2</v>
          </cell>
          <cell r="AD135">
            <v>6.0606060606060608E-2</v>
          </cell>
          <cell r="AF135">
            <v>1</v>
          </cell>
        </row>
        <row r="136">
          <cell r="C136" t="str">
            <v>E07000132</v>
          </cell>
          <cell r="D136" t="str">
            <v>Hinckley and Bosworth</v>
          </cell>
          <cell r="F136">
            <v>4</v>
          </cell>
          <cell r="G136">
            <v>44</v>
          </cell>
          <cell r="H136">
            <v>91</v>
          </cell>
          <cell r="I136">
            <v>1</v>
          </cell>
          <cell r="J136">
            <v>0</v>
          </cell>
          <cell r="K136">
            <v>0</v>
          </cell>
          <cell r="L136">
            <v>0</v>
          </cell>
          <cell r="M136">
            <v>0</v>
          </cell>
          <cell r="N136">
            <v>92</v>
          </cell>
          <cell r="P136">
            <v>2.0909090909090908</v>
          </cell>
          <cell r="Q136">
            <v>18</v>
          </cell>
          <cell r="R136">
            <v>73</v>
          </cell>
          <cell r="S136">
            <v>20</v>
          </cell>
          <cell r="T136">
            <v>203</v>
          </cell>
          <cell r="V136">
            <v>0</v>
          </cell>
          <cell r="W136">
            <v>10</v>
          </cell>
          <cell r="X136">
            <v>1</v>
          </cell>
          <cell r="Y136">
            <v>0</v>
          </cell>
          <cell r="Z136">
            <v>1</v>
          </cell>
          <cell r="AB136">
            <v>12</v>
          </cell>
          <cell r="AD136">
            <v>0.27272727272727271</v>
          </cell>
          <cell r="AF136">
            <v>13</v>
          </cell>
        </row>
        <row r="137">
          <cell r="C137" t="str">
            <v>E07000133</v>
          </cell>
          <cell r="D137" t="str">
            <v>Melton</v>
          </cell>
          <cell r="F137">
            <v>4</v>
          </cell>
          <cell r="G137">
            <v>21</v>
          </cell>
          <cell r="H137">
            <v>35</v>
          </cell>
          <cell r="I137">
            <v>0</v>
          </cell>
          <cell r="J137">
            <v>0</v>
          </cell>
          <cell r="K137">
            <v>0</v>
          </cell>
          <cell r="L137">
            <v>0</v>
          </cell>
          <cell r="M137">
            <v>1</v>
          </cell>
          <cell r="N137">
            <v>36</v>
          </cell>
          <cell r="P137">
            <v>1.7142857142857142</v>
          </cell>
          <cell r="Q137">
            <v>7</v>
          </cell>
          <cell r="R137">
            <v>3</v>
          </cell>
          <cell r="S137">
            <v>3</v>
          </cell>
          <cell r="T137">
            <v>49</v>
          </cell>
          <cell r="V137">
            <v>0</v>
          </cell>
          <cell r="W137">
            <v>11</v>
          </cell>
          <cell r="X137">
            <v>14</v>
          </cell>
          <cell r="Y137">
            <v>3</v>
          </cell>
          <cell r="Z137">
            <v>0</v>
          </cell>
          <cell r="AB137">
            <v>28</v>
          </cell>
          <cell r="AD137">
            <v>1.3333333333333333</v>
          </cell>
          <cell r="AF137">
            <v>0</v>
          </cell>
        </row>
        <row r="138">
          <cell r="C138" t="str">
            <v>E07000134</v>
          </cell>
          <cell r="D138" t="str">
            <v>North West Leicestershire</v>
          </cell>
          <cell r="F138">
            <v>4</v>
          </cell>
          <cell r="G138">
            <v>38</v>
          </cell>
          <cell r="H138">
            <v>42</v>
          </cell>
          <cell r="I138">
            <v>0</v>
          </cell>
          <cell r="J138">
            <v>1</v>
          </cell>
          <cell r="K138">
            <v>0</v>
          </cell>
          <cell r="L138">
            <v>1</v>
          </cell>
          <cell r="M138">
            <v>0</v>
          </cell>
          <cell r="N138">
            <v>44</v>
          </cell>
          <cell r="P138">
            <v>1.1578947368421053</v>
          </cell>
          <cell r="Q138">
            <v>8</v>
          </cell>
          <cell r="R138">
            <v>10</v>
          </cell>
          <cell r="S138">
            <v>34</v>
          </cell>
          <cell r="T138">
            <v>96</v>
          </cell>
          <cell r="V138">
            <v>1</v>
          </cell>
          <cell r="W138">
            <v>0</v>
          </cell>
          <cell r="X138">
            <v>0</v>
          </cell>
          <cell r="Y138">
            <v>0</v>
          </cell>
          <cell r="Z138">
            <v>0</v>
          </cell>
          <cell r="AB138">
            <v>1</v>
          </cell>
          <cell r="AD138">
            <v>2.6315789473684209E-2</v>
          </cell>
          <cell r="AF138">
            <v>0</v>
          </cell>
        </row>
        <row r="139">
          <cell r="C139" t="str">
            <v>E07000135</v>
          </cell>
          <cell r="D139" t="str">
            <v>Oadby and Wigston</v>
          </cell>
          <cell r="F139">
            <v>4</v>
          </cell>
          <cell r="G139">
            <v>23</v>
          </cell>
          <cell r="H139">
            <v>7</v>
          </cell>
          <cell r="I139">
            <v>0</v>
          </cell>
          <cell r="J139">
            <v>0</v>
          </cell>
          <cell r="K139">
            <v>1</v>
          </cell>
          <cell r="L139">
            <v>0</v>
          </cell>
          <cell r="M139">
            <v>0</v>
          </cell>
          <cell r="N139">
            <v>8</v>
          </cell>
          <cell r="P139">
            <v>0.34782608695652173</v>
          </cell>
          <cell r="Q139">
            <v>4</v>
          </cell>
          <cell r="R139">
            <v>2</v>
          </cell>
          <cell r="S139">
            <v>0</v>
          </cell>
          <cell r="T139">
            <v>14</v>
          </cell>
          <cell r="V139">
            <v>1</v>
          </cell>
          <cell r="W139">
            <v>1</v>
          </cell>
          <cell r="X139">
            <v>0</v>
          </cell>
          <cell r="Y139">
            <v>0</v>
          </cell>
          <cell r="Z139">
            <v>0</v>
          </cell>
          <cell r="AB139">
            <v>2</v>
          </cell>
          <cell r="AD139">
            <v>8.6956521739130432E-2</v>
          </cell>
          <cell r="AF139">
            <v>1</v>
          </cell>
        </row>
        <row r="141">
          <cell r="D141" t="str">
            <v>Lincolnshire</v>
          </cell>
        </row>
        <row r="142">
          <cell r="C142" t="str">
            <v>E07000136</v>
          </cell>
          <cell r="D142" t="str">
            <v>Boston</v>
          </cell>
          <cell r="F142">
            <v>4</v>
          </cell>
          <cell r="G142">
            <v>25</v>
          </cell>
          <cell r="H142">
            <v>15</v>
          </cell>
          <cell r="I142">
            <v>0</v>
          </cell>
          <cell r="J142">
            <v>0</v>
          </cell>
          <cell r="K142">
            <v>0</v>
          </cell>
          <cell r="L142">
            <v>0</v>
          </cell>
          <cell r="M142">
            <v>0</v>
          </cell>
          <cell r="N142">
            <v>15</v>
          </cell>
          <cell r="P142">
            <v>0.6</v>
          </cell>
          <cell r="Q142">
            <v>15</v>
          </cell>
          <cell r="R142">
            <v>11</v>
          </cell>
          <cell r="S142">
            <v>50</v>
          </cell>
          <cell r="T142">
            <v>91</v>
          </cell>
          <cell r="V142">
            <v>0</v>
          </cell>
          <cell r="W142">
            <v>3</v>
          </cell>
          <cell r="X142">
            <v>12</v>
          </cell>
          <cell r="Y142">
            <v>0</v>
          </cell>
          <cell r="Z142">
            <v>0</v>
          </cell>
          <cell r="AB142">
            <v>15</v>
          </cell>
          <cell r="AD142">
            <v>0.6</v>
          </cell>
          <cell r="AF142">
            <v>0</v>
          </cell>
        </row>
        <row r="143">
          <cell r="C143" t="str">
            <v>E07000137</v>
          </cell>
          <cell r="D143" t="str">
            <v>East Lindsey</v>
          </cell>
          <cell r="F143">
            <v>4</v>
          </cell>
          <cell r="G143">
            <v>61</v>
          </cell>
          <cell r="H143">
            <v>75</v>
          </cell>
          <cell r="I143">
            <v>0</v>
          </cell>
          <cell r="J143">
            <v>0</v>
          </cell>
          <cell r="K143">
            <v>3</v>
          </cell>
          <cell r="L143">
            <v>0</v>
          </cell>
          <cell r="M143">
            <v>0</v>
          </cell>
          <cell r="N143">
            <v>78</v>
          </cell>
          <cell r="P143">
            <v>1.278688524590164</v>
          </cell>
          <cell r="Q143">
            <v>9</v>
          </cell>
          <cell r="R143">
            <v>8</v>
          </cell>
          <cell r="S143">
            <v>58</v>
          </cell>
          <cell r="T143">
            <v>153</v>
          </cell>
          <cell r="V143">
            <v>4</v>
          </cell>
          <cell r="W143">
            <v>5</v>
          </cell>
          <cell r="X143">
            <v>12</v>
          </cell>
          <cell r="Y143">
            <v>14</v>
          </cell>
          <cell r="Z143">
            <v>0</v>
          </cell>
          <cell r="AB143">
            <v>35</v>
          </cell>
          <cell r="AD143">
            <v>0.57377049180327866</v>
          </cell>
          <cell r="AF143">
            <v>6</v>
          </cell>
        </row>
        <row r="144">
          <cell r="C144" t="str">
            <v>E07000138</v>
          </cell>
          <cell r="D144" t="str">
            <v>Lincoln</v>
          </cell>
          <cell r="F144">
            <v>4</v>
          </cell>
          <cell r="G144">
            <v>39</v>
          </cell>
          <cell r="H144">
            <v>71</v>
          </cell>
          <cell r="I144">
            <v>1</v>
          </cell>
          <cell r="J144">
            <v>1</v>
          </cell>
          <cell r="K144">
            <v>0</v>
          </cell>
          <cell r="L144">
            <v>0</v>
          </cell>
          <cell r="M144">
            <v>0</v>
          </cell>
          <cell r="N144">
            <v>73</v>
          </cell>
          <cell r="P144">
            <v>1.8717948717948718</v>
          </cell>
          <cell r="Q144">
            <v>14</v>
          </cell>
          <cell r="R144">
            <v>5</v>
          </cell>
          <cell r="S144">
            <v>8</v>
          </cell>
          <cell r="T144">
            <v>100</v>
          </cell>
          <cell r="V144">
            <v>0</v>
          </cell>
          <cell r="W144">
            <v>18</v>
          </cell>
          <cell r="X144">
            <v>0</v>
          </cell>
          <cell r="Y144">
            <v>4</v>
          </cell>
          <cell r="Z144">
            <v>0</v>
          </cell>
          <cell r="AB144">
            <v>22</v>
          </cell>
          <cell r="AD144">
            <v>0.5641025641025641</v>
          </cell>
          <cell r="AF144">
            <v>0</v>
          </cell>
        </row>
        <row r="145">
          <cell r="C145" t="str">
            <v>E07000139</v>
          </cell>
          <cell r="D145" t="str">
            <v>North Kesteven</v>
          </cell>
          <cell r="F145">
            <v>4</v>
          </cell>
          <cell r="G145">
            <v>43</v>
          </cell>
          <cell r="H145">
            <v>23</v>
          </cell>
          <cell r="I145">
            <v>0</v>
          </cell>
          <cell r="J145">
            <v>0</v>
          </cell>
          <cell r="K145">
            <v>0</v>
          </cell>
          <cell r="L145">
            <v>0</v>
          </cell>
          <cell r="M145">
            <v>0</v>
          </cell>
          <cell r="N145">
            <v>23</v>
          </cell>
          <cell r="P145">
            <v>0.53488372093023251</v>
          </cell>
          <cell r="Q145">
            <v>4</v>
          </cell>
          <cell r="R145">
            <v>3</v>
          </cell>
          <cell r="S145">
            <v>1</v>
          </cell>
          <cell r="T145">
            <v>31</v>
          </cell>
          <cell r="V145">
            <v>0</v>
          </cell>
          <cell r="W145">
            <v>0</v>
          </cell>
          <cell r="X145">
            <v>25</v>
          </cell>
          <cell r="Y145">
            <v>0</v>
          </cell>
          <cell r="Z145">
            <v>0</v>
          </cell>
          <cell r="AB145">
            <v>25</v>
          </cell>
          <cell r="AD145">
            <v>0.58139534883720934</v>
          </cell>
          <cell r="AF145">
            <v>0</v>
          </cell>
        </row>
        <row r="146">
          <cell r="C146" t="str">
            <v>E07000140</v>
          </cell>
          <cell r="D146" t="str">
            <v>South Holland</v>
          </cell>
          <cell r="F146">
            <v>4</v>
          </cell>
          <cell r="G146">
            <v>35</v>
          </cell>
          <cell r="H146">
            <v>21</v>
          </cell>
          <cell r="I146">
            <v>0</v>
          </cell>
          <cell r="J146">
            <v>0</v>
          </cell>
          <cell r="K146">
            <v>0</v>
          </cell>
          <cell r="L146">
            <v>0</v>
          </cell>
          <cell r="M146">
            <v>0</v>
          </cell>
          <cell r="N146">
            <v>21</v>
          </cell>
          <cell r="P146">
            <v>0.6</v>
          </cell>
          <cell r="Q146">
            <v>7</v>
          </cell>
          <cell r="R146">
            <v>6</v>
          </cell>
          <cell r="S146">
            <v>28</v>
          </cell>
          <cell r="T146">
            <v>62</v>
          </cell>
          <cell r="V146">
            <v>0</v>
          </cell>
          <cell r="W146">
            <v>0</v>
          </cell>
          <cell r="X146">
            <v>21</v>
          </cell>
          <cell r="Y146">
            <v>0</v>
          </cell>
          <cell r="Z146">
            <v>2</v>
          </cell>
          <cell r="AB146">
            <v>23</v>
          </cell>
          <cell r="AD146">
            <v>0.65714285714285714</v>
          </cell>
          <cell r="AF146">
            <v>0</v>
          </cell>
        </row>
        <row r="147">
          <cell r="C147" t="str">
            <v>E07000141</v>
          </cell>
          <cell r="D147" t="str">
            <v>South Kesteven</v>
          </cell>
          <cell r="F147">
            <v>4</v>
          </cell>
          <cell r="G147">
            <v>55</v>
          </cell>
          <cell r="H147">
            <v>107</v>
          </cell>
          <cell r="I147">
            <v>1</v>
          </cell>
          <cell r="J147">
            <v>0</v>
          </cell>
          <cell r="K147">
            <v>1</v>
          </cell>
          <cell r="L147">
            <v>0</v>
          </cell>
          <cell r="M147">
            <v>0</v>
          </cell>
          <cell r="N147">
            <v>109</v>
          </cell>
          <cell r="P147">
            <v>1.9818181818181819</v>
          </cell>
          <cell r="Q147">
            <v>14</v>
          </cell>
          <cell r="R147">
            <v>0</v>
          </cell>
          <cell r="S147">
            <v>11</v>
          </cell>
          <cell r="T147">
            <v>134</v>
          </cell>
          <cell r="V147">
            <v>0</v>
          </cell>
          <cell r="W147">
            <v>0</v>
          </cell>
          <cell r="X147">
            <v>12</v>
          </cell>
          <cell r="Y147">
            <v>0</v>
          </cell>
          <cell r="Z147">
            <v>0</v>
          </cell>
          <cell r="AB147">
            <v>12</v>
          </cell>
          <cell r="AD147">
            <v>0.21818181818181817</v>
          </cell>
          <cell r="AF147">
            <v>0</v>
          </cell>
        </row>
        <row r="148">
          <cell r="C148" t="str">
            <v>E07000142</v>
          </cell>
          <cell r="D148" t="str">
            <v>West Lindsey</v>
          </cell>
          <cell r="F148">
            <v>4</v>
          </cell>
          <cell r="G148">
            <v>36</v>
          </cell>
          <cell r="H148">
            <v>35</v>
          </cell>
          <cell r="I148">
            <v>0</v>
          </cell>
          <cell r="J148">
            <v>0</v>
          </cell>
          <cell r="K148">
            <v>0</v>
          </cell>
          <cell r="L148">
            <v>0</v>
          </cell>
          <cell r="M148">
            <v>0</v>
          </cell>
          <cell r="N148">
            <v>35</v>
          </cell>
          <cell r="P148">
            <v>0.97222222222222221</v>
          </cell>
          <cell r="Q148">
            <v>0</v>
          </cell>
          <cell r="R148">
            <v>2</v>
          </cell>
          <cell r="S148">
            <v>13</v>
          </cell>
          <cell r="T148">
            <v>50</v>
          </cell>
          <cell r="V148">
            <v>0</v>
          </cell>
          <cell r="W148">
            <v>0</v>
          </cell>
          <cell r="X148">
            <v>0</v>
          </cell>
          <cell r="Y148">
            <v>0</v>
          </cell>
          <cell r="Z148">
            <v>0</v>
          </cell>
          <cell r="AB148">
            <v>0</v>
          </cell>
          <cell r="AD148">
            <v>0</v>
          </cell>
          <cell r="AF148">
            <v>0</v>
          </cell>
        </row>
        <row r="150">
          <cell r="D150" t="str">
            <v>Northamptonshire</v>
          </cell>
        </row>
        <row r="151">
          <cell r="C151" t="str">
            <v>E07000150</v>
          </cell>
          <cell r="D151" t="str">
            <v>Corby</v>
          </cell>
          <cell r="F151">
            <v>4</v>
          </cell>
          <cell r="G151">
            <v>23</v>
          </cell>
          <cell r="H151">
            <v>30</v>
          </cell>
          <cell r="I151">
            <v>2</v>
          </cell>
          <cell r="J151">
            <v>0</v>
          </cell>
          <cell r="K151">
            <v>0</v>
          </cell>
          <cell r="L151">
            <v>0</v>
          </cell>
          <cell r="M151">
            <v>0</v>
          </cell>
          <cell r="N151">
            <v>32</v>
          </cell>
          <cell r="P151">
            <v>1.3913043478260869</v>
          </cell>
          <cell r="Q151">
            <v>4</v>
          </cell>
          <cell r="R151">
            <v>5</v>
          </cell>
          <cell r="S151">
            <v>13</v>
          </cell>
          <cell r="T151">
            <v>54</v>
          </cell>
          <cell r="V151">
            <v>0</v>
          </cell>
          <cell r="W151">
            <v>7</v>
          </cell>
          <cell r="X151">
            <v>2</v>
          </cell>
          <cell r="Y151">
            <v>0</v>
          </cell>
          <cell r="Z151">
            <v>0</v>
          </cell>
          <cell r="AB151">
            <v>9</v>
          </cell>
          <cell r="AD151">
            <v>0.39130434782608697</v>
          </cell>
          <cell r="AF151">
            <v>0</v>
          </cell>
        </row>
        <row r="152">
          <cell r="C152" t="str">
            <v>E07000151</v>
          </cell>
          <cell r="D152" t="str">
            <v>Daventry</v>
          </cell>
          <cell r="F152">
            <v>4</v>
          </cell>
          <cell r="G152">
            <v>32</v>
          </cell>
          <cell r="H152">
            <v>46</v>
          </cell>
          <cell r="I152">
            <v>0</v>
          </cell>
          <cell r="J152">
            <v>0</v>
          </cell>
          <cell r="K152">
            <v>0</v>
          </cell>
          <cell r="L152">
            <v>0</v>
          </cell>
          <cell r="M152">
            <v>1</v>
          </cell>
          <cell r="N152">
            <v>47</v>
          </cell>
          <cell r="P152">
            <v>1.46875</v>
          </cell>
          <cell r="Q152">
            <v>22</v>
          </cell>
          <cell r="R152">
            <v>11</v>
          </cell>
          <cell r="S152">
            <v>6</v>
          </cell>
          <cell r="T152">
            <v>86</v>
          </cell>
          <cell r="V152">
            <v>6</v>
          </cell>
          <cell r="W152">
            <v>2</v>
          </cell>
          <cell r="X152">
            <v>5</v>
          </cell>
          <cell r="Y152">
            <v>0</v>
          </cell>
          <cell r="Z152">
            <v>0</v>
          </cell>
          <cell r="AB152">
            <v>13</v>
          </cell>
          <cell r="AD152">
            <v>0.40625</v>
          </cell>
          <cell r="AF152">
            <v>7</v>
          </cell>
        </row>
        <row r="153">
          <cell r="C153" t="str">
            <v>E07000152</v>
          </cell>
          <cell r="D153" t="str">
            <v>East Northamptonshire</v>
          </cell>
          <cell r="F153">
            <v>4</v>
          </cell>
          <cell r="G153">
            <v>35</v>
          </cell>
          <cell r="H153">
            <v>53</v>
          </cell>
          <cell r="I153">
            <v>1</v>
          </cell>
          <cell r="J153">
            <v>1</v>
          </cell>
          <cell r="K153">
            <v>0</v>
          </cell>
          <cell r="L153">
            <v>0</v>
          </cell>
          <cell r="M153">
            <v>0</v>
          </cell>
          <cell r="N153">
            <v>55</v>
          </cell>
          <cell r="P153">
            <v>1.5714285714285714</v>
          </cell>
          <cell r="Q153">
            <v>8</v>
          </cell>
          <cell r="R153">
            <v>11</v>
          </cell>
          <cell r="S153">
            <v>15</v>
          </cell>
          <cell r="T153">
            <v>89</v>
          </cell>
          <cell r="V153">
            <v>1</v>
          </cell>
          <cell r="W153">
            <v>4</v>
          </cell>
          <cell r="X153">
            <v>9</v>
          </cell>
          <cell r="Y153">
            <v>0</v>
          </cell>
          <cell r="Z153">
            <v>0</v>
          </cell>
          <cell r="AB153">
            <v>14</v>
          </cell>
          <cell r="AD153">
            <v>0.4</v>
          </cell>
          <cell r="AF153">
            <v>0</v>
          </cell>
        </row>
        <row r="154">
          <cell r="C154" t="str">
            <v>E07000153</v>
          </cell>
          <cell r="D154" t="str">
            <v>Kettering</v>
          </cell>
          <cell r="F154">
            <v>4</v>
          </cell>
          <cell r="G154">
            <v>38</v>
          </cell>
          <cell r="H154">
            <v>78</v>
          </cell>
          <cell r="I154">
            <v>0</v>
          </cell>
          <cell r="J154">
            <v>1</v>
          </cell>
          <cell r="K154">
            <v>1</v>
          </cell>
          <cell r="L154">
            <v>2</v>
          </cell>
          <cell r="M154">
            <v>0</v>
          </cell>
          <cell r="N154">
            <v>82</v>
          </cell>
          <cell r="P154">
            <v>2.1578947368421053</v>
          </cell>
          <cell r="Q154">
            <v>9</v>
          </cell>
          <cell r="R154">
            <v>7</v>
          </cell>
          <cell r="S154">
            <v>35</v>
          </cell>
          <cell r="T154">
            <v>133</v>
          </cell>
          <cell r="V154">
            <v>0</v>
          </cell>
          <cell r="W154">
            <v>1</v>
          </cell>
          <cell r="X154">
            <v>4</v>
          </cell>
          <cell r="Y154">
            <v>15</v>
          </cell>
          <cell r="Z154">
            <v>0</v>
          </cell>
          <cell r="AB154">
            <v>20</v>
          </cell>
          <cell r="AD154">
            <v>0.52631578947368418</v>
          </cell>
          <cell r="AF154">
            <v>3</v>
          </cell>
        </row>
        <row r="155">
          <cell r="C155" t="str">
            <v>E07000154</v>
          </cell>
          <cell r="D155" t="str">
            <v>Northampton</v>
          </cell>
          <cell r="F155">
            <v>4</v>
          </cell>
          <cell r="G155">
            <v>86</v>
          </cell>
          <cell r="H155">
            <v>187</v>
          </cell>
          <cell r="I155">
            <v>29</v>
          </cell>
          <cell r="J155">
            <v>8</v>
          </cell>
          <cell r="K155">
            <v>6</v>
          </cell>
          <cell r="L155">
            <v>0</v>
          </cell>
          <cell r="M155">
            <v>46</v>
          </cell>
          <cell r="N155">
            <v>276</v>
          </cell>
          <cell r="P155">
            <v>3.2093023255813953</v>
          </cell>
          <cell r="Q155">
            <v>15</v>
          </cell>
          <cell r="R155">
            <v>36</v>
          </cell>
          <cell r="S155">
            <v>18</v>
          </cell>
          <cell r="T155">
            <v>345</v>
          </cell>
          <cell r="V155">
            <v>8</v>
          </cell>
          <cell r="W155">
            <v>0</v>
          </cell>
          <cell r="X155">
            <v>0</v>
          </cell>
          <cell r="Y155">
            <v>0</v>
          </cell>
          <cell r="Z155">
            <v>9</v>
          </cell>
          <cell r="AB155">
            <v>17</v>
          </cell>
          <cell r="AD155">
            <v>0.19767441860465115</v>
          </cell>
          <cell r="AF155">
            <v>0</v>
          </cell>
        </row>
        <row r="156">
          <cell r="C156" t="str">
            <v>E07000155</v>
          </cell>
          <cell r="D156" t="str">
            <v>South Northamptonshire</v>
          </cell>
          <cell r="F156">
            <v>4</v>
          </cell>
          <cell r="G156">
            <v>36</v>
          </cell>
          <cell r="H156">
            <v>30</v>
          </cell>
          <cell r="I156">
            <v>1</v>
          </cell>
          <cell r="J156">
            <v>0</v>
          </cell>
          <cell r="K156">
            <v>1</v>
          </cell>
          <cell r="L156">
            <v>0</v>
          </cell>
          <cell r="M156">
            <v>0</v>
          </cell>
          <cell r="N156">
            <v>32</v>
          </cell>
          <cell r="P156">
            <v>0.88888888888888884</v>
          </cell>
          <cell r="Q156">
            <v>4</v>
          </cell>
          <cell r="R156">
            <v>1</v>
          </cell>
          <cell r="S156">
            <v>8</v>
          </cell>
          <cell r="T156">
            <v>45</v>
          </cell>
          <cell r="V156">
            <v>0</v>
          </cell>
          <cell r="W156">
            <v>0</v>
          </cell>
          <cell r="X156">
            <v>19</v>
          </cell>
          <cell r="Y156">
            <v>0</v>
          </cell>
          <cell r="Z156">
            <v>0</v>
          </cell>
          <cell r="AB156">
            <v>19</v>
          </cell>
          <cell r="AD156">
            <v>0.52777777777777779</v>
          </cell>
          <cell r="AF156">
            <v>0</v>
          </cell>
        </row>
        <row r="157">
          <cell r="C157" t="str">
            <v>E07000156</v>
          </cell>
          <cell r="D157" t="str">
            <v>Wellingborough</v>
          </cell>
          <cell r="F157">
            <v>4</v>
          </cell>
          <cell r="G157">
            <v>32</v>
          </cell>
          <cell r="H157">
            <v>97</v>
          </cell>
          <cell r="I157">
            <v>5</v>
          </cell>
          <cell r="J157">
            <v>6</v>
          </cell>
          <cell r="K157">
            <v>0</v>
          </cell>
          <cell r="L157">
            <v>0</v>
          </cell>
          <cell r="M157">
            <v>0</v>
          </cell>
          <cell r="N157">
            <v>108</v>
          </cell>
          <cell r="P157">
            <v>3.375</v>
          </cell>
          <cell r="Q157">
            <v>32</v>
          </cell>
          <cell r="R157">
            <v>41</v>
          </cell>
          <cell r="S157">
            <v>158</v>
          </cell>
          <cell r="T157">
            <v>339</v>
          </cell>
          <cell r="V157">
            <v>0</v>
          </cell>
          <cell r="W157">
            <v>0</v>
          </cell>
          <cell r="X157">
            <v>0</v>
          </cell>
          <cell r="Y157">
            <v>26</v>
          </cell>
          <cell r="Z157">
            <v>0</v>
          </cell>
          <cell r="AB157">
            <v>26</v>
          </cell>
          <cell r="AD157">
            <v>0.8125</v>
          </cell>
          <cell r="AF157">
            <v>0</v>
          </cell>
        </row>
        <row r="159">
          <cell r="D159" t="str">
            <v xml:space="preserve">Nottinghamshire </v>
          </cell>
        </row>
        <row r="160">
          <cell r="C160" t="str">
            <v>E07000170</v>
          </cell>
          <cell r="D160" t="str">
            <v>Ashfield</v>
          </cell>
          <cell r="F160">
            <v>4</v>
          </cell>
          <cell r="G160">
            <v>50</v>
          </cell>
          <cell r="H160">
            <v>42</v>
          </cell>
          <cell r="I160">
            <v>0</v>
          </cell>
          <cell r="J160">
            <v>0</v>
          </cell>
          <cell r="K160">
            <v>0</v>
          </cell>
          <cell r="L160">
            <v>0</v>
          </cell>
          <cell r="M160">
            <v>0</v>
          </cell>
          <cell r="N160">
            <v>42</v>
          </cell>
          <cell r="P160">
            <v>0.84</v>
          </cell>
          <cell r="Q160">
            <v>21</v>
          </cell>
          <cell r="R160">
            <v>4</v>
          </cell>
          <cell r="S160">
            <v>24</v>
          </cell>
          <cell r="T160">
            <v>91</v>
          </cell>
          <cell r="V160">
            <v>0</v>
          </cell>
          <cell r="W160">
            <v>0</v>
          </cell>
          <cell r="X160">
            <v>0</v>
          </cell>
          <cell r="Y160">
            <v>0</v>
          </cell>
          <cell r="Z160">
            <v>1</v>
          </cell>
          <cell r="AB160">
            <v>1</v>
          </cell>
          <cell r="AD160">
            <v>0.02</v>
          </cell>
          <cell r="AF160">
            <v>0</v>
          </cell>
        </row>
        <row r="161">
          <cell r="C161" t="str">
            <v>E07000171</v>
          </cell>
          <cell r="D161" t="str">
            <v>Bassetlaw</v>
          </cell>
          <cell r="F161">
            <v>4</v>
          </cell>
          <cell r="G161">
            <v>48</v>
          </cell>
          <cell r="H161">
            <v>18</v>
          </cell>
          <cell r="I161">
            <v>0</v>
          </cell>
          <cell r="J161">
            <v>0</v>
          </cell>
          <cell r="K161">
            <v>0</v>
          </cell>
          <cell r="L161">
            <v>0</v>
          </cell>
          <cell r="M161">
            <v>0</v>
          </cell>
          <cell r="N161">
            <v>18</v>
          </cell>
          <cell r="P161">
            <v>0.375</v>
          </cell>
          <cell r="Q161">
            <v>6</v>
          </cell>
          <cell r="R161">
            <v>2</v>
          </cell>
          <cell r="S161">
            <v>20</v>
          </cell>
          <cell r="T161">
            <v>46</v>
          </cell>
          <cell r="V161">
            <v>0</v>
          </cell>
          <cell r="W161">
            <v>0</v>
          </cell>
          <cell r="X161">
            <v>0</v>
          </cell>
          <cell r="Y161">
            <v>0</v>
          </cell>
          <cell r="Z161">
            <v>0</v>
          </cell>
          <cell r="AB161">
            <v>0</v>
          </cell>
          <cell r="AD161">
            <v>0</v>
          </cell>
          <cell r="AF161">
            <v>1</v>
          </cell>
        </row>
        <row r="162">
          <cell r="C162" t="str">
            <v>E07000172</v>
          </cell>
          <cell r="D162" t="str">
            <v>Broxtowe</v>
          </cell>
          <cell r="F162">
            <v>4</v>
          </cell>
          <cell r="G162">
            <v>48</v>
          </cell>
          <cell r="H162">
            <v>9</v>
          </cell>
          <cell r="I162">
            <v>0</v>
          </cell>
          <cell r="J162">
            <v>0</v>
          </cell>
          <cell r="K162">
            <v>0</v>
          </cell>
          <cell r="L162">
            <v>0</v>
          </cell>
          <cell r="M162">
            <v>0</v>
          </cell>
          <cell r="N162">
            <v>9</v>
          </cell>
          <cell r="P162">
            <v>0.1875</v>
          </cell>
          <cell r="Q162">
            <v>1</v>
          </cell>
          <cell r="R162">
            <v>3</v>
          </cell>
          <cell r="S162">
            <v>9</v>
          </cell>
          <cell r="T162">
            <v>22</v>
          </cell>
          <cell r="V162">
            <v>0</v>
          </cell>
          <cell r="W162">
            <v>0</v>
          </cell>
          <cell r="X162">
            <v>10</v>
          </cell>
          <cell r="Y162">
            <v>0</v>
          </cell>
          <cell r="Z162">
            <v>6</v>
          </cell>
          <cell r="AB162">
            <v>16</v>
          </cell>
          <cell r="AD162">
            <v>0.33333333333333331</v>
          </cell>
          <cell r="AF162">
            <v>0</v>
          </cell>
        </row>
        <row r="163">
          <cell r="C163" t="str">
            <v>E07000173</v>
          </cell>
          <cell r="D163" t="str">
            <v>Gedling</v>
          </cell>
          <cell r="F163">
            <v>4</v>
          </cell>
          <cell r="G163">
            <v>49</v>
          </cell>
          <cell r="H163">
            <v>35</v>
          </cell>
          <cell r="I163">
            <v>2</v>
          </cell>
          <cell r="J163">
            <v>1</v>
          </cell>
          <cell r="K163">
            <v>1</v>
          </cell>
          <cell r="L163">
            <v>2</v>
          </cell>
          <cell r="M163">
            <v>5</v>
          </cell>
          <cell r="N163">
            <v>46</v>
          </cell>
          <cell r="P163">
            <v>0.93877551020408168</v>
          </cell>
          <cell r="Q163">
            <v>9</v>
          </cell>
          <cell r="R163">
            <v>3</v>
          </cell>
          <cell r="S163">
            <v>19</v>
          </cell>
          <cell r="T163">
            <v>77</v>
          </cell>
          <cell r="V163">
            <v>1</v>
          </cell>
          <cell r="W163">
            <v>1</v>
          </cell>
          <cell r="X163">
            <v>2</v>
          </cell>
          <cell r="Y163">
            <v>3</v>
          </cell>
          <cell r="Z163">
            <v>0</v>
          </cell>
          <cell r="AB163">
            <v>7</v>
          </cell>
          <cell r="AD163">
            <v>0.14285714285714285</v>
          </cell>
          <cell r="AF163">
            <v>1</v>
          </cell>
        </row>
        <row r="164">
          <cell r="C164" t="str">
            <v>E07000174</v>
          </cell>
          <cell r="D164" t="str">
            <v>Mansfield</v>
          </cell>
          <cell r="F164">
            <v>4</v>
          </cell>
          <cell r="G164">
            <v>43</v>
          </cell>
          <cell r="H164">
            <v>159</v>
          </cell>
          <cell r="I164">
            <v>0</v>
          </cell>
          <cell r="J164">
            <v>2</v>
          </cell>
          <cell r="K164">
            <v>1</v>
          </cell>
          <cell r="L164">
            <v>1</v>
          </cell>
          <cell r="M164">
            <v>1</v>
          </cell>
          <cell r="N164">
            <v>164</v>
          </cell>
          <cell r="P164">
            <v>3.8139534883720931</v>
          </cell>
          <cell r="Q164">
            <v>19</v>
          </cell>
          <cell r="R164">
            <v>18</v>
          </cell>
          <cell r="S164">
            <v>148</v>
          </cell>
          <cell r="T164">
            <v>349</v>
          </cell>
          <cell r="V164">
            <v>0</v>
          </cell>
          <cell r="W164">
            <v>0</v>
          </cell>
          <cell r="X164">
            <v>51</v>
          </cell>
          <cell r="Y164">
            <v>0</v>
          </cell>
          <cell r="Z164">
            <v>0</v>
          </cell>
          <cell r="AB164">
            <v>51</v>
          </cell>
          <cell r="AD164">
            <v>1.1860465116279071</v>
          </cell>
          <cell r="AF164">
            <v>29</v>
          </cell>
        </row>
        <row r="165">
          <cell r="C165" t="str">
            <v>E07000175</v>
          </cell>
          <cell r="D165" t="str">
            <v>Newark and Sherwood</v>
          </cell>
          <cell r="F165">
            <v>4</v>
          </cell>
          <cell r="G165">
            <v>48</v>
          </cell>
          <cell r="H165">
            <v>86</v>
          </cell>
          <cell r="I165">
            <v>0</v>
          </cell>
          <cell r="J165">
            <v>0</v>
          </cell>
          <cell r="K165">
            <v>0</v>
          </cell>
          <cell r="L165">
            <v>1</v>
          </cell>
          <cell r="M165">
            <v>0</v>
          </cell>
          <cell r="N165">
            <v>87</v>
          </cell>
          <cell r="P165">
            <v>1.8125</v>
          </cell>
          <cell r="Q165">
            <v>2</v>
          </cell>
          <cell r="R165">
            <v>3</v>
          </cell>
          <cell r="S165">
            <v>2</v>
          </cell>
          <cell r="T165">
            <v>94</v>
          </cell>
          <cell r="V165">
            <v>0</v>
          </cell>
          <cell r="W165">
            <v>6</v>
          </cell>
          <cell r="X165">
            <v>0</v>
          </cell>
          <cell r="Y165">
            <v>0</v>
          </cell>
          <cell r="Z165">
            <v>0</v>
          </cell>
          <cell r="AB165">
            <v>6</v>
          </cell>
          <cell r="AD165">
            <v>0.125</v>
          </cell>
          <cell r="AF165">
            <v>4</v>
          </cell>
        </row>
        <row r="166">
          <cell r="C166" t="str">
            <v>E07000176</v>
          </cell>
          <cell r="D166" t="str">
            <v>Rushcliffe</v>
          </cell>
          <cell r="F166">
            <v>4</v>
          </cell>
          <cell r="G166">
            <v>45</v>
          </cell>
          <cell r="H166">
            <v>25</v>
          </cell>
          <cell r="I166">
            <v>2</v>
          </cell>
          <cell r="J166">
            <v>0</v>
          </cell>
          <cell r="K166">
            <v>2</v>
          </cell>
          <cell r="L166">
            <v>0</v>
          </cell>
          <cell r="M166">
            <v>1</v>
          </cell>
          <cell r="N166">
            <v>30</v>
          </cell>
          <cell r="P166">
            <v>0.66666666666666663</v>
          </cell>
          <cell r="Q166">
            <v>2</v>
          </cell>
          <cell r="R166">
            <v>30</v>
          </cell>
          <cell r="S166">
            <v>14</v>
          </cell>
          <cell r="T166">
            <v>76</v>
          </cell>
          <cell r="V166">
            <v>1</v>
          </cell>
          <cell r="W166">
            <v>3</v>
          </cell>
          <cell r="X166">
            <v>2</v>
          </cell>
          <cell r="Y166">
            <v>0</v>
          </cell>
          <cell r="Z166">
            <v>0</v>
          </cell>
          <cell r="AB166">
            <v>6</v>
          </cell>
          <cell r="AD166">
            <v>0.13333333333333333</v>
          </cell>
          <cell r="AF166">
            <v>0</v>
          </cell>
        </row>
        <row r="168">
          <cell r="D168" t="str">
            <v>WEST MIDLANDS</v>
          </cell>
          <cell r="G168">
            <v>2237</v>
          </cell>
          <cell r="H168">
            <v>4290</v>
          </cell>
          <cell r="I168">
            <v>1070</v>
          </cell>
          <cell r="J168">
            <v>750</v>
          </cell>
          <cell r="K168">
            <v>270</v>
          </cell>
          <cell r="L168">
            <v>350</v>
          </cell>
          <cell r="M168">
            <v>370</v>
          </cell>
          <cell r="N168">
            <v>7100</v>
          </cell>
          <cell r="P168">
            <v>3.1738936075100583</v>
          </cell>
          <cell r="Q168">
            <v>700</v>
          </cell>
          <cell r="R168">
            <v>2720</v>
          </cell>
          <cell r="S168">
            <v>4020</v>
          </cell>
          <cell r="T168">
            <v>14540</v>
          </cell>
          <cell r="V168">
            <v>270</v>
          </cell>
          <cell r="W168">
            <v>140</v>
          </cell>
          <cell r="X168">
            <v>370</v>
          </cell>
          <cell r="Y168">
            <v>500</v>
          </cell>
          <cell r="Z168">
            <v>70</v>
          </cell>
          <cell r="AB168">
            <v>1340</v>
          </cell>
          <cell r="AD168">
            <v>0.59901654000894056</v>
          </cell>
          <cell r="AF168">
            <v>580</v>
          </cell>
        </row>
        <row r="170">
          <cell r="C170" t="str">
            <v>E06000019</v>
          </cell>
          <cell r="D170" t="str">
            <v>Herefordshire, County of UA</v>
          </cell>
          <cell r="F170">
            <v>4</v>
          </cell>
          <cell r="G170">
            <v>78</v>
          </cell>
          <cell r="H170">
            <v>193</v>
          </cell>
          <cell r="I170">
            <v>1</v>
          </cell>
          <cell r="J170">
            <v>0</v>
          </cell>
          <cell r="K170">
            <v>0</v>
          </cell>
          <cell r="L170">
            <v>6</v>
          </cell>
          <cell r="M170">
            <v>1</v>
          </cell>
          <cell r="N170">
            <v>201</v>
          </cell>
          <cell r="P170">
            <v>2.5769230769230771</v>
          </cell>
          <cell r="Q170">
            <v>18</v>
          </cell>
          <cell r="R170">
            <v>130</v>
          </cell>
          <cell r="S170">
            <v>31</v>
          </cell>
          <cell r="T170">
            <v>380</v>
          </cell>
          <cell r="V170">
            <v>7</v>
          </cell>
          <cell r="W170">
            <v>0</v>
          </cell>
          <cell r="X170">
            <v>35</v>
          </cell>
          <cell r="Y170">
            <v>37</v>
          </cell>
          <cell r="Z170">
            <v>0</v>
          </cell>
          <cell r="AB170">
            <v>79</v>
          </cell>
          <cell r="AD170">
            <v>1.0128205128205128</v>
          </cell>
          <cell r="AF170">
            <v>15</v>
          </cell>
        </row>
        <row r="171">
          <cell r="C171" t="str">
            <v>E06000051</v>
          </cell>
          <cell r="D171" t="str">
            <v>Shropshire UA</v>
          </cell>
          <cell r="F171">
            <v>4</v>
          </cell>
          <cell r="G171">
            <v>123</v>
          </cell>
          <cell r="H171">
            <v>210</v>
          </cell>
          <cell r="I171">
            <v>2</v>
          </cell>
          <cell r="J171">
            <v>0</v>
          </cell>
          <cell r="K171">
            <v>2</v>
          </cell>
          <cell r="L171">
            <v>0</v>
          </cell>
          <cell r="M171">
            <v>0</v>
          </cell>
          <cell r="N171">
            <v>214</v>
          </cell>
          <cell r="P171">
            <v>1.7398373983739837</v>
          </cell>
          <cell r="Q171">
            <v>43</v>
          </cell>
          <cell r="R171">
            <v>215</v>
          </cell>
          <cell r="S171">
            <v>229</v>
          </cell>
          <cell r="T171">
            <v>701</v>
          </cell>
          <cell r="V171">
            <v>2</v>
          </cell>
          <cell r="W171">
            <v>15</v>
          </cell>
          <cell r="X171">
            <v>35</v>
          </cell>
          <cell r="Y171">
            <v>0</v>
          </cell>
          <cell r="Z171">
            <v>21</v>
          </cell>
          <cell r="AB171">
            <v>73</v>
          </cell>
          <cell r="AD171">
            <v>0.5934959349593496</v>
          </cell>
          <cell r="AF171">
            <v>25</v>
          </cell>
        </row>
        <row r="172">
          <cell r="C172" t="str">
            <v>E06000021</v>
          </cell>
          <cell r="D172" t="str">
            <v>Stoke-on-Trent UA</v>
          </cell>
          <cell r="F172">
            <v>4</v>
          </cell>
          <cell r="G172">
            <v>105</v>
          </cell>
          <cell r="H172">
            <v>138</v>
          </cell>
          <cell r="I172">
            <v>58</v>
          </cell>
          <cell r="J172">
            <v>15</v>
          </cell>
          <cell r="K172">
            <v>2</v>
          </cell>
          <cell r="L172">
            <v>11</v>
          </cell>
          <cell r="M172">
            <v>2</v>
          </cell>
          <cell r="N172">
            <v>226</v>
          </cell>
          <cell r="P172">
            <v>2.1523809523809523</v>
          </cell>
          <cell r="Q172">
            <v>47</v>
          </cell>
          <cell r="R172">
            <v>58</v>
          </cell>
          <cell r="S172">
            <v>144</v>
          </cell>
          <cell r="T172">
            <v>475</v>
          </cell>
          <cell r="V172">
            <v>4</v>
          </cell>
          <cell r="W172">
            <v>0</v>
          </cell>
          <cell r="X172">
            <v>1</v>
          </cell>
          <cell r="Y172">
            <v>0</v>
          </cell>
          <cell r="Z172">
            <v>0</v>
          </cell>
          <cell r="AB172">
            <v>5</v>
          </cell>
          <cell r="AD172">
            <v>4.7619047619047616E-2</v>
          </cell>
          <cell r="AF172">
            <v>0</v>
          </cell>
        </row>
        <row r="173">
          <cell r="C173" t="str">
            <v>E06000020</v>
          </cell>
          <cell r="D173" t="str">
            <v>Telford and Wrekin UA</v>
          </cell>
          <cell r="F173">
            <v>4</v>
          </cell>
          <cell r="G173">
            <v>67</v>
          </cell>
          <cell r="H173">
            <v>146</v>
          </cell>
          <cell r="I173">
            <v>7</v>
          </cell>
          <cell r="J173">
            <v>3</v>
          </cell>
          <cell r="K173">
            <v>2</v>
          </cell>
          <cell r="L173">
            <v>1</v>
          </cell>
          <cell r="M173">
            <v>0</v>
          </cell>
          <cell r="N173">
            <v>159</v>
          </cell>
          <cell r="P173">
            <v>2.3731343283582089</v>
          </cell>
          <cell r="Q173">
            <v>6</v>
          </cell>
          <cell r="R173">
            <v>5</v>
          </cell>
          <cell r="S173">
            <v>9</v>
          </cell>
          <cell r="T173">
            <v>179</v>
          </cell>
          <cell r="V173">
            <v>27</v>
          </cell>
          <cell r="W173">
            <v>0</v>
          </cell>
          <cell r="X173">
            <v>8</v>
          </cell>
          <cell r="Y173">
            <v>39</v>
          </cell>
          <cell r="Z173">
            <v>0</v>
          </cell>
          <cell r="AB173">
            <v>74</v>
          </cell>
          <cell r="AD173">
            <v>1.1044776119402986</v>
          </cell>
          <cell r="AF173">
            <v>0</v>
          </cell>
        </row>
        <row r="175">
          <cell r="D175" t="str">
            <v xml:space="preserve">Staffordshire </v>
          </cell>
        </row>
        <row r="176">
          <cell r="C176" t="str">
            <v>E07000192</v>
          </cell>
          <cell r="D176" t="str">
            <v>Cannock Chase</v>
          </cell>
          <cell r="F176">
            <v>4</v>
          </cell>
          <cell r="G176">
            <v>39</v>
          </cell>
          <cell r="H176">
            <v>22</v>
          </cell>
          <cell r="I176">
            <v>0</v>
          </cell>
          <cell r="J176">
            <v>0</v>
          </cell>
          <cell r="K176">
            <v>0</v>
          </cell>
          <cell r="L176">
            <v>1</v>
          </cell>
          <cell r="M176">
            <v>5</v>
          </cell>
          <cell r="N176">
            <v>28</v>
          </cell>
          <cell r="P176">
            <v>0.71794871794871795</v>
          </cell>
          <cell r="Q176">
            <v>14</v>
          </cell>
          <cell r="R176">
            <v>34</v>
          </cell>
          <cell r="S176">
            <v>59</v>
          </cell>
          <cell r="T176">
            <v>135</v>
          </cell>
          <cell r="V176">
            <v>4</v>
          </cell>
          <cell r="W176">
            <v>0</v>
          </cell>
          <cell r="X176">
            <v>0</v>
          </cell>
          <cell r="Y176">
            <v>0</v>
          </cell>
          <cell r="Z176">
            <v>0</v>
          </cell>
          <cell r="AB176">
            <v>4</v>
          </cell>
          <cell r="AD176">
            <v>0.10256410256410256</v>
          </cell>
          <cell r="AF176">
            <v>0</v>
          </cell>
        </row>
        <row r="177">
          <cell r="C177" t="str">
            <v>E07000193</v>
          </cell>
          <cell r="D177" t="str">
            <v>East Staffordshire</v>
          </cell>
          <cell r="F177">
            <v>4</v>
          </cell>
          <cell r="G177">
            <v>45</v>
          </cell>
          <cell r="H177">
            <v>24</v>
          </cell>
          <cell r="I177">
            <v>0</v>
          </cell>
          <cell r="J177">
            <v>3</v>
          </cell>
          <cell r="K177">
            <v>0</v>
          </cell>
          <cell r="L177">
            <v>0</v>
          </cell>
          <cell r="M177">
            <v>0</v>
          </cell>
          <cell r="N177">
            <v>27</v>
          </cell>
          <cell r="P177">
            <v>0.6</v>
          </cell>
          <cell r="Q177">
            <v>20</v>
          </cell>
          <cell r="R177">
            <v>31</v>
          </cell>
          <cell r="S177">
            <v>51</v>
          </cell>
          <cell r="T177">
            <v>129</v>
          </cell>
          <cell r="V177">
            <v>0</v>
          </cell>
          <cell r="W177">
            <v>0</v>
          </cell>
          <cell r="X177">
            <v>0</v>
          </cell>
          <cell r="Y177">
            <v>0</v>
          </cell>
          <cell r="Z177">
            <v>0</v>
          </cell>
          <cell r="AB177">
            <v>0</v>
          </cell>
          <cell r="AD177">
            <v>0</v>
          </cell>
          <cell r="AF177">
            <v>0</v>
          </cell>
        </row>
        <row r="178">
          <cell r="C178" t="str">
            <v>E07000194</v>
          </cell>
          <cell r="D178" t="str">
            <v>Lichfield</v>
          </cell>
          <cell r="F178">
            <v>4</v>
          </cell>
          <cell r="G178">
            <v>40</v>
          </cell>
          <cell r="H178">
            <v>56</v>
          </cell>
          <cell r="I178">
            <v>0</v>
          </cell>
          <cell r="J178">
            <v>0</v>
          </cell>
          <cell r="K178">
            <v>1</v>
          </cell>
          <cell r="L178">
            <v>0</v>
          </cell>
          <cell r="M178">
            <v>24</v>
          </cell>
          <cell r="N178">
            <v>81</v>
          </cell>
          <cell r="P178">
            <v>2.0249999999999999</v>
          </cell>
          <cell r="Q178">
            <v>11</v>
          </cell>
          <cell r="R178">
            <v>8</v>
          </cell>
          <cell r="S178">
            <v>24</v>
          </cell>
          <cell r="T178">
            <v>124</v>
          </cell>
          <cell r="V178">
            <v>1</v>
          </cell>
          <cell r="W178">
            <v>0</v>
          </cell>
          <cell r="X178">
            <v>11</v>
          </cell>
          <cell r="Y178">
            <v>0</v>
          </cell>
          <cell r="Z178">
            <v>0</v>
          </cell>
          <cell r="AB178">
            <v>12</v>
          </cell>
          <cell r="AD178">
            <v>0.3</v>
          </cell>
          <cell r="AF178">
            <v>0</v>
          </cell>
        </row>
        <row r="179">
          <cell r="C179" t="str">
            <v>E07000195</v>
          </cell>
          <cell r="D179" t="str">
            <v>Newcastle-under-Lyme</v>
          </cell>
          <cell r="F179">
            <v>4</v>
          </cell>
          <cell r="G179">
            <v>52</v>
          </cell>
          <cell r="H179">
            <v>15</v>
          </cell>
          <cell r="I179">
            <v>1</v>
          </cell>
          <cell r="J179">
            <v>0</v>
          </cell>
          <cell r="K179">
            <v>0</v>
          </cell>
          <cell r="L179">
            <v>1</v>
          </cell>
          <cell r="M179">
            <v>0</v>
          </cell>
          <cell r="N179">
            <v>17</v>
          </cell>
          <cell r="P179">
            <v>0.32692307692307693</v>
          </cell>
          <cell r="Q179">
            <v>16</v>
          </cell>
          <cell r="R179">
            <v>6</v>
          </cell>
          <cell r="S179">
            <v>21</v>
          </cell>
          <cell r="T179">
            <v>60</v>
          </cell>
          <cell r="V179">
            <v>1</v>
          </cell>
          <cell r="W179">
            <v>0</v>
          </cell>
          <cell r="X179">
            <v>0</v>
          </cell>
          <cell r="Y179">
            <v>0</v>
          </cell>
          <cell r="Z179">
            <v>0</v>
          </cell>
          <cell r="AB179">
            <v>1</v>
          </cell>
          <cell r="AD179">
            <v>1.9230769230769232E-2</v>
          </cell>
          <cell r="AF179">
            <v>7</v>
          </cell>
        </row>
        <row r="180">
          <cell r="C180" t="str">
            <v>E07000196</v>
          </cell>
          <cell r="D180" t="str">
            <v>South Staffordshire</v>
          </cell>
          <cell r="F180">
            <v>4</v>
          </cell>
          <cell r="G180">
            <v>43</v>
          </cell>
          <cell r="H180" t="str">
            <v>..</v>
          </cell>
          <cell r="I180" t="str">
            <v>..</v>
          </cell>
          <cell r="J180" t="str">
            <v>..</v>
          </cell>
          <cell r="K180" t="str">
            <v>..</v>
          </cell>
          <cell r="L180" t="str">
            <v>..</v>
          </cell>
          <cell r="M180" t="str">
            <v>..</v>
          </cell>
          <cell r="N180">
            <v>21</v>
          </cell>
          <cell r="P180">
            <v>0.48837209302325579</v>
          </cell>
          <cell r="Q180">
            <v>2</v>
          </cell>
          <cell r="R180">
            <v>12</v>
          </cell>
          <cell r="S180">
            <v>15</v>
          </cell>
          <cell r="T180">
            <v>50</v>
          </cell>
          <cell r="V180">
            <v>1</v>
          </cell>
          <cell r="W180">
            <v>0</v>
          </cell>
          <cell r="X180">
            <v>8</v>
          </cell>
          <cell r="Y180">
            <v>0</v>
          </cell>
          <cell r="Z180">
            <v>0</v>
          </cell>
          <cell r="AB180">
            <v>9</v>
          </cell>
          <cell r="AD180">
            <v>0.20930232558139536</v>
          </cell>
          <cell r="AF180" t="str">
            <v>--</v>
          </cell>
        </row>
        <row r="181">
          <cell r="C181" t="str">
            <v>E07000197</v>
          </cell>
          <cell r="D181" t="str">
            <v>Stafford</v>
          </cell>
          <cell r="F181">
            <v>4</v>
          </cell>
          <cell r="G181">
            <v>52</v>
          </cell>
          <cell r="H181">
            <v>53</v>
          </cell>
          <cell r="I181">
            <v>1</v>
          </cell>
          <cell r="J181">
            <v>1</v>
          </cell>
          <cell r="K181">
            <v>1</v>
          </cell>
          <cell r="L181">
            <v>0</v>
          </cell>
          <cell r="M181">
            <v>12</v>
          </cell>
          <cell r="N181">
            <v>68</v>
          </cell>
          <cell r="P181">
            <v>1.3076923076923077</v>
          </cell>
          <cell r="Q181">
            <v>13</v>
          </cell>
          <cell r="R181">
            <v>5</v>
          </cell>
          <cell r="S181">
            <v>30</v>
          </cell>
          <cell r="T181">
            <v>116</v>
          </cell>
          <cell r="V181">
            <v>0</v>
          </cell>
          <cell r="W181">
            <v>0</v>
          </cell>
          <cell r="X181">
            <v>0</v>
          </cell>
          <cell r="Y181">
            <v>0</v>
          </cell>
          <cell r="Z181">
            <v>0</v>
          </cell>
          <cell r="AB181">
            <v>0</v>
          </cell>
          <cell r="AD181">
            <v>0</v>
          </cell>
          <cell r="AF181">
            <v>10</v>
          </cell>
        </row>
        <row r="182">
          <cell r="C182" t="str">
            <v>E07000198</v>
          </cell>
          <cell r="D182" t="str">
            <v>Staffordshire Moorlands</v>
          </cell>
          <cell r="F182">
            <v>4</v>
          </cell>
          <cell r="G182">
            <v>40</v>
          </cell>
          <cell r="H182">
            <v>72</v>
          </cell>
          <cell r="I182">
            <v>1</v>
          </cell>
          <cell r="J182">
            <v>1</v>
          </cell>
          <cell r="K182">
            <v>0</v>
          </cell>
          <cell r="L182">
            <v>1</v>
          </cell>
          <cell r="M182">
            <v>0</v>
          </cell>
          <cell r="N182">
            <v>75</v>
          </cell>
          <cell r="P182">
            <v>1.875</v>
          </cell>
          <cell r="Q182">
            <v>4</v>
          </cell>
          <cell r="R182">
            <v>17</v>
          </cell>
          <cell r="S182">
            <v>37</v>
          </cell>
          <cell r="T182">
            <v>133</v>
          </cell>
          <cell r="V182">
            <v>0</v>
          </cell>
          <cell r="W182">
            <v>0</v>
          </cell>
          <cell r="X182">
            <v>5</v>
          </cell>
          <cell r="Y182">
            <v>0</v>
          </cell>
          <cell r="Z182">
            <v>0</v>
          </cell>
          <cell r="AB182">
            <v>5</v>
          </cell>
          <cell r="AD182">
            <v>0.125</v>
          </cell>
          <cell r="AF182">
            <v>13</v>
          </cell>
        </row>
        <row r="183">
          <cell r="C183" t="str">
            <v>E07000199</v>
          </cell>
          <cell r="D183" t="str">
            <v>Tamworth</v>
          </cell>
          <cell r="F183">
            <v>4</v>
          </cell>
          <cell r="G183">
            <v>31</v>
          </cell>
          <cell r="H183">
            <v>48</v>
          </cell>
          <cell r="I183">
            <v>2</v>
          </cell>
          <cell r="J183">
            <v>1</v>
          </cell>
          <cell r="K183">
            <v>0</v>
          </cell>
          <cell r="L183">
            <v>1</v>
          </cell>
          <cell r="M183">
            <v>0</v>
          </cell>
          <cell r="N183">
            <v>52</v>
          </cell>
          <cell r="P183">
            <v>1.6774193548387097</v>
          </cell>
          <cell r="Q183">
            <v>5</v>
          </cell>
          <cell r="R183">
            <v>5</v>
          </cell>
          <cell r="S183">
            <v>5</v>
          </cell>
          <cell r="T183">
            <v>67</v>
          </cell>
          <cell r="V183">
            <v>2</v>
          </cell>
          <cell r="W183">
            <v>0</v>
          </cell>
          <cell r="X183">
            <v>0</v>
          </cell>
          <cell r="Y183">
            <v>4</v>
          </cell>
          <cell r="Z183">
            <v>0</v>
          </cell>
          <cell r="AB183">
            <v>6</v>
          </cell>
          <cell r="AD183">
            <v>0.19354838709677419</v>
          </cell>
          <cell r="AF183">
            <v>0</v>
          </cell>
        </row>
        <row r="185">
          <cell r="D185" t="str">
            <v>Warwickshire</v>
          </cell>
        </row>
        <row r="186">
          <cell r="C186" t="str">
            <v>E07000218</v>
          </cell>
          <cell r="D186" t="str">
            <v>North Warwickshire</v>
          </cell>
          <cell r="F186">
            <v>4</v>
          </cell>
          <cell r="G186">
            <v>26</v>
          </cell>
          <cell r="H186">
            <v>13</v>
          </cell>
          <cell r="I186">
            <v>0</v>
          </cell>
          <cell r="J186">
            <v>0</v>
          </cell>
          <cell r="K186">
            <v>0</v>
          </cell>
          <cell r="L186">
            <v>1</v>
          </cell>
          <cell r="M186">
            <v>0</v>
          </cell>
          <cell r="N186">
            <v>14</v>
          </cell>
          <cell r="P186">
            <v>0.53846153846153844</v>
          </cell>
          <cell r="Q186">
            <v>2</v>
          </cell>
          <cell r="R186">
            <v>16</v>
          </cell>
          <cell r="S186">
            <v>6</v>
          </cell>
          <cell r="T186">
            <v>38</v>
          </cell>
          <cell r="V186">
            <v>0</v>
          </cell>
          <cell r="W186">
            <v>1</v>
          </cell>
          <cell r="X186">
            <v>0</v>
          </cell>
          <cell r="Y186">
            <v>0</v>
          </cell>
          <cell r="Z186">
            <v>0</v>
          </cell>
          <cell r="AB186">
            <v>1</v>
          </cell>
          <cell r="AD186">
            <v>3.8461538461538464E-2</v>
          </cell>
          <cell r="AF186">
            <v>0</v>
          </cell>
        </row>
        <row r="187">
          <cell r="C187" t="str">
            <v>E07000219</v>
          </cell>
          <cell r="D187" t="str">
            <v>Nuneaton and Bedworth</v>
          </cell>
          <cell r="F187">
            <v>4</v>
          </cell>
          <cell r="G187">
            <v>50</v>
          </cell>
          <cell r="H187">
            <v>52</v>
          </cell>
          <cell r="I187">
            <v>1</v>
          </cell>
          <cell r="J187">
            <v>1</v>
          </cell>
          <cell r="K187">
            <v>0</v>
          </cell>
          <cell r="L187">
            <v>1</v>
          </cell>
          <cell r="M187">
            <v>3</v>
          </cell>
          <cell r="N187">
            <v>58</v>
          </cell>
          <cell r="P187">
            <v>1.1599999999999999</v>
          </cell>
          <cell r="Q187">
            <v>28</v>
          </cell>
          <cell r="R187">
            <v>6</v>
          </cell>
          <cell r="S187">
            <v>35</v>
          </cell>
          <cell r="T187">
            <v>127</v>
          </cell>
          <cell r="V187">
            <v>0</v>
          </cell>
          <cell r="W187">
            <v>14</v>
          </cell>
          <cell r="X187">
            <v>0</v>
          </cell>
          <cell r="Y187">
            <v>0</v>
          </cell>
          <cell r="Z187">
            <v>0</v>
          </cell>
          <cell r="AB187">
            <v>14</v>
          </cell>
          <cell r="AD187">
            <v>0.28000000000000003</v>
          </cell>
          <cell r="AF187">
            <v>0</v>
          </cell>
        </row>
        <row r="188">
          <cell r="C188" t="str">
            <v>E07000220</v>
          </cell>
          <cell r="D188" t="str">
            <v>Rugby</v>
          </cell>
          <cell r="F188">
            <v>4</v>
          </cell>
          <cell r="G188">
            <v>38</v>
          </cell>
          <cell r="H188">
            <v>49</v>
          </cell>
          <cell r="I188">
            <v>3</v>
          </cell>
          <cell r="J188">
            <v>0</v>
          </cell>
          <cell r="K188">
            <v>1</v>
          </cell>
          <cell r="L188">
            <v>0</v>
          </cell>
          <cell r="M188">
            <v>3</v>
          </cell>
          <cell r="N188">
            <v>56</v>
          </cell>
          <cell r="P188">
            <v>1.4736842105263157</v>
          </cell>
          <cell r="Q188">
            <v>9</v>
          </cell>
          <cell r="R188">
            <v>6</v>
          </cell>
          <cell r="S188">
            <v>52</v>
          </cell>
          <cell r="T188">
            <v>123</v>
          </cell>
          <cell r="V188">
            <v>0</v>
          </cell>
          <cell r="W188">
            <v>0</v>
          </cell>
          <cell r="X188">
            <v>4</v>
          </cell>
          <cell r="Y188">
            <v>0</v>
          </cell>
          <cell r="Z188">
            <v>0</v>
          </cell>
          <cell r="AB188">
            <v>4</v>
          </cell>
          <cell r="AD188">
            <v>0.10526315789473684</v>
          </cell>
          <cell r="AF188">
            <v>0</v>
          </cell>
        </row>
        <row r="189">
          <cell r="C189" t="str">
            <v>E07000221</v>
          </cell>
          <cell r="D189" t="str">
            <v>Stratford-on-Avon</v>
          </cell>
          <cell r="F189">
            <v>4</v>
          </cell>
          <cell r="G189">
            <v>50</v>
          </cell>
          <cell r="H189">
            <v>57</v>
          </cell>
          <cell r="I189">
            <v>0</v>
          </cell>
          <cell r="J189">
            <v>1</v>
          </cell>
          <cell r="K189">
            <v>0</v>
          </cell>
          <cell r="L189">
            <v>0</v>
          </cell>
          <cell r="M189">
            <v>2</v>
          </cell>
          <cell r="N189">
            <v>60</v>
          </cell>
          <cell r="P189">
            <v>1.2</v>
          </cell>
          <cell r="Q189">
            <v>15</v>
          </cell>
          <cell r="R189">
            <v>32</v>
          </cell>
          <cell r="S189">
            <v>39</v>
          </cell>
          <cell r="T189">
            <v>146</v>
          </cell>
          <cell r="V189">
            <v>0</v>
          </cell>
          <cell r="W189">
            <v>1</v>
          </cell>
          <cell r="X189">
            <v>17</v>
          </cell>
          <cell r="Y189">
            <v>0</v>
          </cell>
          <cell r="Z189">
            <v>0</v>
          </cell>
          <cell r="AB189">
            <v>18</v>
          </cell>
          <cell r="AD189">
            <v>0.36</v>
          </cell>
          <cell r="AF189">
            <v>2</v>
          </cell>
        </row>
        <row r="190">
          <cell r="C190" t="str">
            <v>E07000222</v>
          </cell>
          <cell r="D190" t="str">
            <v>Warwick</v>
          </cell>
          <cell r="F190">
            <v>4</v>
          </cell>
          <cell r="G190">
            <v>58</v>
          </cell>
          <cell r="H190">
            <v>47</v>
          </cell>
          <cell r="I190">
            <v>1</v>
          </cell>
          <cell r="J190">
            <v>2</v>
          </cell>
          <cell r="K190">
            <v>2</v>
          </cell>
          <cell r="L190">
            <v>1</v>
          </cell>
          <cell r="M190">
            <v>12</v>
          </cell>
          <cell r="N190">
            <v>65</v>
          </cell>
          <cell r="P190">
            <v>1.1206896551724137</v>
          </cell>
          <cell r="Q190">
            <v>29</v>
          </cell>
          <cell r="R190">
            <v>58</v>
          </cell>
          <cell r="S190">
            <v>152</v>
          </cell>
          <cell r="T190">
            <v>304</v>
          </cell>
          <cell r="V190">
            <v>0</v>
          </cell>
          <cell r="W190">
            <v>4</v>
          </cell>
          <cell r="X190">
            <v>3</v>
          </cell>
          <cell r="Y190">
            <v>3</v>
          </cell>
          <cell r="Z190">
            <v>0</v>
          </cell>
          <cell r="AB190">
            <v>10</v>
          </cell>
          <cell r="AD190">
            <v>0.17241379310344829</v>
          </cell>
          <cell r="AF190">
            <v>4</v>
          </cell>
        </row>
        <row r="192">
          <cell r="D192" t="str">
            <v>West Midlands (Met County)</v>
          </cell>
        </row>
        <row r="193">
          <cell r="C193" t="str">
            <v>E08000025</v>
          </cell>
          <cell r="D193" t="str">
            <v>Birmingham</v>
          </cell>
          <cell r="F193">
            <v>4</v>
          </cell>
          <cell r="G193">
            <v>407</v>
          </cell>
          <cell r="H193">
            <v>1478</v>
          </cell>
          <cell r="I193">
            <v>711</v>
          </cell>
          <cell r="J193">
            <v>528</v>
          </cell>
          <cell r="K193">
            <v>194</v>
          </cell>
          <cell r="L193">
            <v>224</v>
          </cell>
          <cell r="M193">
            <v>236</v>
          </cell>
          <cell r="N193">
            <v>3371</v>
          </cell>
          <cell r="P193">
            <v>8.2825552825552826</v>
          </cell>
          <cell r="Q193">
            <v>157</v>
          </cell>
          <cell r="R193">
            <v>671</v>
          </cell>
          <cell r="S193">
            <v>805</v>
          </cell>
          <cell r="T193">
            <v>5004</v>
          </cell>
          <cell r="V193">
            <v>136</v>
          </cell>
          <cell r="W193">
            <v>83</v>
          </cell>
          <cell r="X193">
            <v>90</v>
          </cell>
          <cell r="Y193">
            <v>400</v>
          </cell>
          <cell r="Z193">
            <v>0</v>
          </cell>
          <cell r="AB193">
            <v>709</v>
          </cell>
          <cell r="AD193">
            <v>1.742014742014742</v>
          </cell>
          <cell r="AF193">
            <v>335</v>
          </cell>
        </row>
        <row r="194">
          <cell r="C194" t="str">
            <v>E08000026</v>
          </cell>
          <cell r="D194" t="str">
            <v>Coventry</v>
          </cell>
          <cell r="F194">
            <v>4</v>
          </cell>
          <cell r="G194">
            <v>127</v>
          </cell>
          <cell r="H194">
            <v>323</v>
          </cell>
          <cell r="I194">
            <v>88</v>
          </cell>
          <cell r="J194">
            <v>45</v>
          </cell>
          <cell r="K194">
            <v>16</v>
          </cell>
          <cell r="L194">
            <v>22</v>
          </cell>
          <cell r="M194">
            <v>44</v>
          </cell>
          <cell r="N194">
            <v>538</v>
          </cell>
          <cell r="P194">
            <v>4.2362204724409445</v>
          </cell>
          <cell r="Q194">
            <v>68</v>
          </cell>
          <cell r="R194">
            <v>513</v>
          </cell>
          <cell r="S194">
            <v>361</v>
          </cell>
          <cell r="T194">
            <v>1480</v>
          </cell>
          <cell r="V194">
            <v>35</v>
          </cell>
          <cell r="W194">
            <v>0</v>
          </cell>
          <cell r="X194">
            <v>0</v>
          </cell>
          <cell r="Y194">
            <v>0</v>
          </cell>
          <cell r="Z194">
            <v>4</v>
          </cell>
          <cell r="AB194">
            <v>39</v>
          </cell>
          <cell r="AD194">
            <v>0.30708661417322836</v>
          </cell>
          <cell r="AF194">
            <v>0</v>
          </cell>
        </row>
        <row r="195">
          <cell r="C195" t="str">
            <v>E08000027</v>
          </cell>
          <cell r="D195" t="str">
            <v>Dudley</v>
          </cell>
          <cell r="F195">
            <v>4</v>
          </cell>
          <cell r="G195">
            <v>127</v>
          </cell>
          <cell r="H195">
            <v>115</v>
          </cell>
          <cell r="I195">
            <v>12</v>
          </cell>
          <cell r="J195">
            <v>13</v>
          </cell>
          <cell r="K195">
            <v>3</v>
          </cell>
          <cell r="L195">
            <v>8</v>
          </cell>
          <cell r="M195">
            <v>3</v>
          </cell>
          <cell r="N195">
            <v>154</v>
          </cell>
          <cell r="P195">
            <v>1.2125984251968505</v>
          </cell>
          <cell r="Q195">
            <v>37</v>
          </cell>
          <cell r="R195">
            <v>170</v>
          </cell>
          <cell r="S195">
            <v>1298</v>
          </cell>
          <cell r="T195">
            <v>1659</v>
          </cell>
          <cell r="V195">
            <v>0</v>
          </cell>
          <cell r="W195">
            <v>2</v>
          </cell>
          <cell r="X195">
            <v>35</v>
          </cell>
          <cell r="Y195">
            <v>0</v>
          </cell>
          <cell r="Z195">
            <v>0</v>
          </cell>
          <cell r="AB195">
            <v>37</v>
          </cell>
          <cell r="AD195">
            <v>0.29133858267716534</v>
          </cell>
          <cell r="AF195">
            <v>8</v>
          </cell>
        </row>
        <row r="196">
          <cell r="C196" t="str">
            <v>E08000028</v>
          </cell>
          <cell r="D196" t="str">
            <v>Sandwell</v>
          </cell>
          <cell r="F196">
            <v>4</v>
          </cell>
          <cell r="G196">
            <v>119</v>
          </cell>
          <cell r="H196">
            <v>250</v>
          </cell>
          <cell r="I196">
            <v>55</v>
          </cell>
          <cell r="J196">
            <v>87</v>
          </cell>
          <cell r="K196">
            <v>23</v>
          </cell>
          <cell r="L196">
            <v>37</v>
          </cell>
          <cell r="M196">
            <v>3</v>
          </cell>
          <cell r="N196">
            <v>455</v>
          </cell>
          <cell r="P196">
            <v>3.8235294117647061</v>
          </cell>
          <cell r="Q196">
            <v>45</v>
          </cell>
          <cell r="R196">
            <v>46</v>
          </cell>
          <cell r="S196">
            <v>89</v>
          </cell>
          <cell r="T196">
            <v>635</v>
          </cell>
          <cell r="V196">
            <v>0</v>
          </cell>
          <cell r="W196">
            <v>0</v>
          </cell>
          <cell r="X196">
            <v>0</v>
          </cell>
          <cell r="Y196">
            <v>15</v>
          </cell>
          <cell r="Z196">
            <v>0</v>
          </cell>
          <cell r="AB196">
            <v>15</v>
          </cell>
          <cell r="AD196">
            <v>0.12605042016806722</v>
          </cell>
          <cell r="AF196">
            <v>110</v>
          </cell>
        </row>
        <row r="197">
          <cell r="C197" t="str">
            <v>E08000029</v>
          </cell>
          <cell r="D197" t="str">
            <v>Solihull</v>
          </cell>
          <cell r="F197">
            <v>4</v>
          </cell>
          <cell r="G197">
            <v>84</v>
          </cell>
          <cell r="H197">
            <v>233</v>
          </cell>
          <cell r="I197">
            <v>10</v>
          </cell>
          <cell r="J197">
            <v>8</v>
          </cell>
          <cell r="K197">
            <v>5</v>
          </cell>
          <cell r="L197">
            <v>0</v>
          </cell>
          <cell r="M197">
            <v>0</v>
          </cell>
          <cell r="N197">
            <v>256</v>
          </cell>
          <cell r="P197">
            <v>3.0476190476190474</v>
          </cell>
          <cell r="Q197">
            <v>16</v>
          </cell>
          <cell r="R197">
            <v>26</v>
          </cell>
          <cell r="S197">
            <v>40</v>
          </cell>
          <cell r="T197">
            <v>338</v>
          </cell>
          <cell r="V197">
            <v>0</v>
          </cell>
          <cell r="W197">
            <v>2</v>
          </cell>
          <cell r="X197">
            <v>19</v>
          </cell>
          <cell r="Y197">
            <v>0</v>
          </cell>
          <cell r="Z197">
            <v>0</v>
          </cell>
          <cell r="AB197">
            <v>21</v>
          </cell>
          <cell r="AD197">
            <v>0.25</v>
          </cell>
          <cell r="AF197">
            <v>24</v>
          </cell>
        </row>
        <row r="198">
          <cell r="C198" t="str">
            <v>E08000030</v>
          </cell>
          <cell r="D198" t="str">
            <v>Walsall</v>
          </cell>
          <cell r="F198">
            <v>4</v>
          </cell>
          <cell r="G198">
            <v>103</v>
          </cell>
          <cell r="H198">
            <v>88</v>
          </cell>
          <cell r="I198">
            <v>25</v>
          </cell>
          <cell r="J198">
            <v>5</v>
          </cell>
          <cell r="K198">
            <v>4</v>
          </cell>
          <cell r="L198">
            <v>4</v>
          </cell>
          <cell r="M198">
            <v>0</v>
          </cell>
          <cell r="N198">
            <v>126</v>
          </cell>
          <cell r="P198">
            <v>1.2233009708737863</v>
          </cell>
          <cell r="Q198">
            <v>5</v>
          </cell>
          <cell r="R198">
            <v>5</v>
          </cell>
          <cell r="S198">
            <v>61</v>
          </cell>
          <cell r="T198">
            <v>197</v>
          </cell>
          <cell r="V198">
            <v>1</v>
          </cell>
          <cell r="W198">
            <v>0</v>
          </cell>
          <cell r="X198">
            <v>0</v>
          </cell>
          <cell r="Y198">
            <v>0</v>
          </cell>
          <cell r="Z198">
            <v>22</v>
          </cell>
          <cell r="AB198">
            <v>23</v>
          </cell>
          <cell r="AD198">
            <v>0.22330097087378642</v>
          </cell>
          <cell r="AF198">
            <v>14</v>
          </cell>
        </row>
        <row r="199">
          <cell r="C199" t="str">
            <v>E08000031</v>
          </cell>
          <cell r="D199" t="str">
            <v>Wolverhampton</v>
          </cell>
          <cell r="F199">
            <v>4</v>
          </cell>
          <cell r="G199">
            <v>99</v>
          </cell>
          <cell r="H199">
            <v>184</v>
          </cell>
          <cell r="I199">
            <v>82</v>
          </cell>
          <cell r="J199">
            <v>28</v>
          </cell>
          <cell r="K199">
            <v>10</v>
          </cell>
          <cell r="L199">
            <v>31</v>
          </cell>
          <cell r="M199">
            <v>4</v>
          </cell>
          <cell r="N199">
            <v>339</v>
          </cell>
          <cell r="P199">
            <v>3.4242424242424243</v>
          </cell>
          <cell r="Q199">
            <v>27</v>
          </cell>
          <cell r="R199">
            <v>262</v>
          </cell>
          <cell r="S199">
            <v>317</v>
          </cell>
          <cell r="T199">
            <v>945</v>
          </cell>
          <cell r="V199">
            <v>20</v>
          </cell>
          <cell r="W199">
            <v>0</v>
          </cell>
          <cell r="X199">
            <v>39</v>
          </cell>
          <cell r="Y199">
            <v>0</v>
          </cell>
          <cell r="Z199">
            <v>0</v>
          </cell>
          <cell r="AB199">
            <v>59</v>
          </cell>
          <cell r="AD199">
            <v>0.59595959595959591</v>
          </cell>
          <cell r="AF199">
            <v>0</v>
          </cell>
        </row>
        <row r="201">
          <cell r="D201" t="str">
            <v xml:space="preserve">Worcestershire </v>
          </cell>
        </row>
        <row r="202">
          <cell r="C202" t="str">
            <v>E07000234</v>
          </cell>
          <cell r="D202" t="str">
            <v>Bromsgrove</v>
          </cell>
          <cell r="F202">
            <v>4</v>
          </cell>
          <cell r="G202">
            <v>37</v>
          </cell>
          <cell r="H202">
            <v>59</v>
          </cell>
          <cell r="I202">
            <v>3</v>
          </cell>
          <cell r="J202">
            <v>0</v>
          </cell>
          <cell r="K202">
            <v>0</v>
          </cell>
          <cell r="L202">
            <v>0</v>
          </cell>
          <cell r="M202">
            <v>1</v>
          </cell>
          <cell r="N202">
            <v>63</v>
          </cell>
          <cell r="P202">
            <v>1.7027027027027026</v>
          </cell>
          <cell r="Q202">
            <v>3</v>
          </cell>
          <cell r="R202">
            <v>18</v>
          </cell>
          <cell r="S202">
            <v>28</v>
          </cell>
          <cell r="T202">
            <v>112</v>
          </cell>
          <cell r="V202">
            <v>0</v>
          </cell>
          <cell r="W202">
            <v>7</v>
          </cell>
          <cell r="X202">
            <v>7</v>
          </cell>
          <cell r="Y202">
            <v>0</v>
          </cell>
          <cell r="Z202">
            <v>0</v>
          </cell>
          <cell r="AB202">
            <v>14</v>
          </cell>
          <cell r="AD202">
            <v>0.3783783783783784</v>
          </cell>
          <cell r="AF202">
            <v>8</v>
          </cell>
        </row>
        <row r="203">
          <cell r="C203" t="str">
            <v>E07000235</v>
          </cell>
          <cell r="D203" t="str">
            <v>Malvern Hills</v>
          </cell>
          <cell r="F203">
            <v>4</v>
          </cell>
          <cell r="G203">
            <v>31</v>
          </cell>
          <cell r="H203">
            <v>40</v>
          </cell>
          <cell r="I203">
            <v>0</v>
          </cell>
          <cell r="J203">
            <v>1</v>
          </cell>
          <cell r="K203">
            <v>0</v>
          </cell>
          <cell r="L203">
            <v>0</v>
          </cell>
          <cell r="M203">
            <v>0</v>
          </cell>
          <cell r="N203">
            <v>41</v>
          </cell>
          <cell r="P203">
            <v>1.3225806451612903</v>
          </cell>
          <cell r="Q203">
            <v>4</v>
          </cell>
          <cell r="R203">
            <v>9</v>
          </cell>
          <cell r="S203">
            <v>2</v>
          </cell>
          <cell r="T203">
            <v>56</v>
          </cell>
          <cell r="V203">
            <v>0</v>
          </cell>
          <cell r="W203">
            <v>8</v>
          </cell>
          <cell r="X203">
            <v>0</v>
          </cell>
          <cell r="Y203">
            <v>0</v>
          </cell>
          <cell r="Z203">
            <v>1</v>
          </cell>
          <cell r="AB203">
            <v>9</v>
          </cell>
          <cell r="AD203">
            <v>0.29032258064516131</v>
          </cell>
          <cell r="AF203">
            <v>0</v>
          </cell>
        </row>
        <row r="204">
          <cell r="C204" t="str">
            <v>E07000236</v>
          </cell>
          <cell r="D204" t="str">
            <v>Redditch</v>
          </cell>
          <cell r="F204">
            <v>4</v>
          </cell>
          <cell r="G204">
            <v>33</v>
          </cell>
          <cell r="H204">
            <v>15</v>
          </cell>
          <cell r="I204">
            <v>0</v>
          </cell>
          <cell r="J204">
            <v>0</v>
          </cell>
          <cell r="K204">
            <v>0</v>
          </cell>
          <cell r="L204">
            <v>0</v>
          </cell>
          <cell r="M204">
            <v>0</v>
          </cell>
          <cell r="N204">
            <v>15</v>
          </cell>
          <cell r="P204">
            <v>0.45454545454545453</v>
          </cell>
          <cell r="Q204">
            <v>14</v>
          </cell>
          <cell r="R204">
            <v>8</v>
          </cell>
          <cell r="S204">
            <v>11</v>
          </cell>
          <cell r="T204">
            <v>48</v>
          </cell>
          <cell r="V204">
            <v>0</v>
          </cell>
          <cell r="W204">
            <v>0</v>
          </cell>
          <cell r="X204">
            <v>7</v>
          </cell>
          <cell r="Y204">
            <v>0</v>
          </cell>
          <cell r="Z204">
            <v>0</v>
          </cell>
          <cell r="AB204">
            <v>7</v>
          </cell>
          <cell r="AD204">
            <v>0.21212121212121213</v>
          </cell>
          <cell r="AF204">
            <v>0</v>
          </cell>
        </row>
        <row r="205">
          <cell r="C205" t="str">
            <v>E07000237</v>
          </cell>
          <cell r="D205" t="str">
            <v>Worcester</v>
          </cell>
          <cell r="F205">
            <v>4</v>
          </cell>
          <cell r="G205">
            <v>40</v>
          </cell>
          <cell r="H205">
            <v>138</v>
          </cell>
          <cell r="I205">
            <v>3</v>
          </cell>
          <cell r="J205">
            <v>5</v>
          </cell>
          <cell r="K205">
            <v>4</v>
          </cell>
          <cell r="L205">
            <v>1</v>
          </cell>
          <cell r="M205">
            <v>15</v>
          </cell>
          <cell r="N205">
            <v>166</v>
          </cell>
          <cell r="P205">
            <v>4.1500000000000004</v>
          </cell>
          <cell r="Q205">
            <v>12</v>
          </cell>
          <cell r="R205">
            <v>196</v>
          </cell>
          <cell r="S205">
            <v>51</v>
          </cell>
          <cell r="T205">
            <v>425</v>
          </cell>
          <cell r="V205">
            <v>16</v>
          </cell>
          <cell r="W205">
            <v>0</v>
          </cell>
          <cell r="X205">
            <v>17</v>
          </cell>
          <cell r="Y205">
            <v>0</v>
          </cell>
          <cell r="Z205">
            <v>17</v>
          </cell>
          <cell r="AB205">
            <v>50</v>
          </cell>
          <cell r="AD205">
            <v>1.25</v>
          </cell>
          <cell r="AF205">
            <v>0</v>
          </cell>
        </row>
        <row r="206">
          <cell r="C206" t="str">
            <v>E07000238</v>
          </cell>
          <cell r="D206" t="str">
            <v>Wychavon</v>
          </cell>
          <cell r="F206">
            <v>4</v>
          </cell>
          <cell r="G206">
            <v>49</v>
          </cell>
          <cell r="H206">
            <v>81</v>
          </cell>
          <cell r="I206">
            <v>0</v>
          </cell>
          <cell r="J206">
            <v>0</v>
          </cell>
          <cell r="K206">
            <v>0</v>
          </cell>
          <cell r="L206">
            <v>0</v>
          </cell>
          <cell r="M206">
            <v>0</v>
          </cell>
          <cell r="N206">
            <v>81</v>
          </cell>
          <cell r="P206">
            <v>1.653061224489796</v>
          </cell>
          <cell r="Q206">
            <v>14</v>
          </cell>
          <cell r="R206">
            <v>14</v>
          </cell>
          <cell r="S206">
            <v>20</v>
          </cell>
          <cell r="T206">
            <v>129</v>
          </cell>
          <cell r="V206">
            <v>4</v>
          </cell>
          <cell r="W206">
            <v>0</v>
          </cell>
          <cell r="X206">
            <v>6</v>
          </cell>
          <cell r="Y206">
            <v>0</v>
          </cell>
          <cell r="Z206">
            <v>0</v>
          </cell>
          <cell r="AB206">
            <v>10</v>
          </cell>
          <cell r="AD206">
            <v>0.20408163265306123</v>
          </cell>
          <cell r="AF206">
            <v>7</v>
          </cell>
        </row>
        <row r="207">
          <cell r="C207" t="str">
            <v>E07000239</v>
          </cell>
          <cell r="D207" t="str">
            <v>Wyre Forest</v>
          </cell>
          <cell r="F207">
            <v>4</v>
          </cell>
          <cell r="G207">
            <v>42</v>
          </cell>
          <cell r="H207">
            <v>68</v>
          </cell>
          <cell r="I207">
            <v>0</v>
          </cell>
          <cell r="J207">
            <v>1</v>
          </cell>
          <cell r="K207">
            <v>0</v>
          </cell>
          <cell r="L207">
            <v>0</v>
          </cell>
          <cell r="M207">
            <v>0</v>
          </cell>
          <cell r="N207">
            <v>69</v>
          </cell>
          <cell r="P207">
            <v>1.6428571428571428</v>
          </cell>
          <cell r="Q207">
            <v>12</v>
          </cell>
          <cell r="R207">
            <v>140</v>
          </cell>
          <cell r="S207">
            <v>1</v>
          </cell>
          <cell r="T207">
            <v>222</v>
          </cell>
          <cell r="V207">
            <v>11</v>
          </cell>
          <cell r="W207">
            <v>0</v>
          </cell>
          <cell r="X207">
            <v>19</v>
          </cell>
          <cell r="Y207">
            <v>0</v>
          </cell>
          <cell r="Z207">
            <v>0</v>
          </cell>
          <cell r="AB207">
            <v>30</v>
          </cell>
          <cell r="AD207">
            <v>0.7142857142857143</v>
          </cell>
          <cell r="AF207">
            <v>0</v>
          </cell>
        </row>
        <row r="209">
          <cell r="C209" t="str">
            <v>E10000002</v>
          </cell>
          <cell r="D209" t="str">
            <v>EAST of ENGLAND</v>
          </cell>
          <cell r="G209">
            <v>2371</v>
          </cell>
          <cell r="H209">
            <v>3050</v>
          </cell>
          <cell r="I209">
            <v>200</v>
          </cell>
          <cell r="J209">
            <v>170</v>
          </cell>
          <cell r="K209">
            <v>70</v>
          </cell>
          <cell r="L209">
            <v>50</v>
          </cell>
          <cell r="M209">
            <v>120</v>
          </cell>
          <cell r="N209">
            <v>3660</v>
          </cell>
          <cell r="P209">
            <v>1.5436524673133698</v>
          </cell>
          <cell r="Q209">
            <v>730</v>
          </cell>
          <cell r="R209">
            <v>1000</v>
          </cell>
          <cell r="S209">
            <v>2290</v>
          </cell>
          <cell r="T209">
            <v>7680</v>
          </cell>
          <cell r="V209">
            <v>120</v>
          </cell>
          <cell r="W209">
            <v>510</v>
          </cell>
          <cell r="X209">
            <v>930</v>
          </cell>
          <cell r="Y209">
            <v>820</v>
          </cell>
          <cell r="Z209">
            <v>250</v>
          </cell>
          <cell r="AB209">
            <v>2630</v>
          </cell>
          <cell r="AD209">
            <v>1.1092366090257275</v>
          </cell>
          <cell r="AF209">
            <v>120</v>
          </cell>
        </row>
        <row r="211">
          <cell r="C211" t="str">
            <v>E06000055</v>
          </cell>
          <cell r="D211" t="str">
            <v>Bedford UA</v>
          </cell>
          <cell r="F211">
            <v>4</v>
          </cell>
          <cell r="G211">
            <v>64</v>
          </cell>
          <cell r="H211">
            <v>109</v>
          </cell>
          <cell r="I211">
            <v>11</v>
          </cell>
          <cell r="J211">
            <v>10</v>
          </cell>
          <cell r="K211">
            <v>6</v>
          </cell>
          <cell r="L211">
            <v>2</v>
          </cell>
          <cell r="M211">
            <v>3</v>
          </cell>
          <cell r="N211">
            <v>141</v>
          </cell>
          <cell r="P211">
            <v>2.203125</v>
          </cell>
          <cell r="Q211">
            <v>31</v>
          </cell>
          <cell r="R211">
            <v>9</v>
          </cell>
          <cell r="S211">
            <v>70</v>
          </cell>
          <cell r="T211">
            <v>251</v>
          </cell>
          <cell r="V211">
            <v>0</v>
          </cell>
          <cell r="W211">
            <v>0</v>
          </cell>
          <cell r="X211">
            <v>36</v>
          </cell>
          <cell r="Y211">
            <v>0</v>
          </cell>
          <cell r="Z211">
            <v>0</v>
          </cell>
          <cell r="AB211">
            <v>36</v>
          </cell>
          <cell r="AD211">
            <v>0.5625</v>
          </cell>
          <cell r="AF211">
            <v>36</v>
          </cell>
        </row>
        <row r="212">
          <cell r="C212" t="str">
            <v>E06000056</v>
          </cell>
          <cell r="D212" t="str">
            <v>Central Bedfordshire UA</v>
          </cell>
          <cell r="F212">
            <v>4</v>
          </cell>
          <cell r="G212">
            <v>103</v>
          </cell>
          <cell r="H212">
            <v>78</v>
          </cell>
          <cell r="I212">
            <v>1</v>
          </cell>
          <cell r="J212">
            <v>0</v>
          </cell>
          <cell r="K212">
            <v>0</v>
          </cell>
          <cell r="L212">
            <v>1</v>
          </cell>
          <cell r="M212">
            <v>14</v>
          </cell>
          <cell r="N212">
            <v>94</v>
          </cell>
          <cell r="P212">
            <v>0.91262135922330101</v>
          </cell>
          <cell r="Q212">
            <v>17</v>
          </cell>
          <cell r="R212">
            <v>15</v>
          </cell>
          <cell r="S212">
            <v>38</v>
          </cell>
          <cell r="T212">
            <v>164</v>
          </cell>
          <cell r="V212">
            <v>0</v>
          </cell>
          <cell r="W212">
            <v>12</v>
          </cell>
          <cell r="X212">
            <v>24</v>
          </cell>
          <cell r="Y212">
            <v>0</v>
          </cell>
          <cell r="Z212">
            <v>0</v>
          </cell>
          <cell r="AB212">
            <v>36</v>
          </cell>
          <cell r="AD212">
            <v>0.34951456310679613</v>
          </cell>
          <cell r="AF212">
            <v>4</v>
          </cell>
        </row>
        <row r="213">
          <cell r="C213" t="str">
            <v>E06000032</v>
          </cell>
          <cell r="D213" t="str">
            <v>Luton UA</v>
          </cell>
          <cell r="F213">
            <v>4</v>
          </cell>
          <cell r="G213">
            <v>73</v>
          </cell>
          <cell r="H213">
            <v>86</v>
          </cell>
          <cell r="I213">
            <v>42</v>
          </cell>
          <cell r="J213">
            <v>59</v>
          </cell>
          <cell r="K213">
            <v>1</v>
          </cell>
          <cell r="L213">
            <v>2</v>
          </cell>
          <cell r="M213">
            <v>9</v>
          </cell>
          <cell r="N213">
            <v>199</v>
          </cell>
          <cell r="P213">
            <v>2.7260273972602738</v>
          </cell>
          <cell r="Q213">
            <v>16</v>
          </cell>
          <cell r="R213">
            <v>6</v>
          </cell>
          <cell r="S213">
            <v>107</v>
          </cell>
          <cell r="T213">
            <v>328</v>
          </cell>
          <cell r="V213">
            <v>18</v>
          </cell>
          <cell r="W213">
            <v>0</v>
          </cell>
          <cell r="X213">
            <v>23</v>
          </cell>
          <cell r="Y213">
            <v>547</v>
          </cell>
          <cell r="Z213">
            <v>1</v>
          </cell>
          <cell r="AB213">
            <v>589</v>
          </cell>
          <cell r="AD213">
            <v>8.0684931506849313</v>
          </cell>
          <cell r="AF213">
            <v>0</v>
          </cell>
        </row>
        <row r="214">
          <cell r="C214" t="str">
            <v>E06000031</v>
          </cell>
          <cell r="D214" t="str">
            <v>Peterborough UA</v>
          </cell>
          <cell r="F214">
            <v>4</v>
          </cell>
          <cell r="G214">
            <v>70</v>
          </cell>
          <cell r="H214">
            <v>306</v>
          </cell>
          <cell r="I214">
            <v>30</v>
          </cell>
          <cell r="J214">
            <v>36</v>
          </cell>
          <cell r="K214">
            <v>9</v>
          </cell>
          <cell r="L214">
            <v>10</v>
          </cell>
          <cell r="M214">
            <v>4</v>
          </cell>
          <cell r="N214">
            <v>395</v>
          </cell>
          <cell r="P214">
            <v>5.6428571428571432</v>
          </cell>
          <cell r="Q214">
            <v>77</v>
          </cell>
          <cell r="R214">
            <v>399</v>
          </cell>
          <cell r="S214">
            <v>240</v>
          </cell>
          <cell r="T214">
            <v>1111</v>
          </cell>
          <cell r="V214">
            <v>0</v>
          </cell>
          <cell r="W214">
            <v>60</v>
          </cell>
          <cell r="X214">
            <v>0</v>
          </cell>
          <cell r="Y214">
            <v>0</v>
          </cell>
          <cell r="Z214">
            <v>0</v>
          </cell>
          <cell r="AB214">
            <v>60</v>
          </cell>
          <cell r="AD214">
            <v>0.8571428571428571</v>
          </cell>
          <cell r="AF214">
            <v>0</v>
          </cell>
        </row>
        <row r="215">
          <cell r="C215" t="str">
            <v>E06000033</v>
          </cell>
          <cell r="D215" t="str">
            <v>Southend-on-Sea UA</v>
          </cell>
          <cell r="F215">
            <v>4</v>
          </cell>
          <cell r="G215">
            <v>72</v>
          </cell>
          <cell r="H215">
            <v>53</v>
          </cell>
          <cell r="I215">
            <v>7</v>
          </cell>
          <cell r="J215">
            <v>1</v>
          </cell>
          <cell r="K215">
            <v>2</v>
          </cell>
          <cell r="L215">
            <v>0</v>
          </cell>
          <cell r="M215">
            <v>4</v>
          </cell>
          <cell r="N215">
            <v>67</v>
          </cell>
          <cell r="P215">
            <v>0.93055555555555558</v>
          </cell>
          <cell r="Q215">
            <v>19</v>
          </cell>
          <cell r="R215">
            <v>2</v>
          </cell>
          <cell r="S215">
            <v>24</v>
          </cell>
          <cell r="T215">
            <v>112</v>
          </cell>
          <cell r="V215">
            <v>0</v>
          </cell>
          <cell r="W215">
            <v>17</v>
          </cell>
          <cell r="X215">
            <v>4</v>
          </cell>
          <cell r="Y215">
            <v>7</v>
          </cell>
          <cell r="Z215">
            <v>1</v>
          </cell>
          <cell r="AB215">
            <v>29</v>
          </cell>
          <cell r="AD215">
            <v>0.40277777777777779</v>
          </cell>
          <cell r="AF215">
            <v>10</v>
          </cell>
        </row>
        <row r="216">
          <cell r="C216" t="str">
            <v>E06000034</v>
          </cell>
          <cell r="D216" t="str">
            <v>Thurrock UA</v>
          </cell>
          <cell r="F216">
            <v>4</v>
          </cell>
          <cell r="G216">
            <v>62</v>
          </cell>
          <cell r="H216">
            <v>64</v>
          </cell>
          <cell r="I216">
            <v>4</v>
          </cell>
          <cell r="J216">
            <v>3</v>
          </cell>
          <cell r="K216">
            <v>0</v>
          </cell>
          <cell r="L216">
            <v>0</v>
          </cell>
          <cell r="M216">
            <v>0</v>
          </cell>
          <cell r="N216">
            <v>71</v>
          </cell>
          <cell r="P216">
            <v>1.1451612903225807</v>
          </cell>
          <cell r="Q216">
            <v>9</v>
          </cell>
          <cell r="R216">
            <v>20</v>
          </cell>
          <cell r="S216">
            <v>89</v>
          </cell>
          <cell r="T216">
            <v>189</v>
          </cell>
          <cell r="V216">
            <v>0</v>
          </cell>
          <cell r="W216">
            <v>27</v>
          </cell>
          <cell r="X216">
            <v>14</v>
          </cell>
          <cell r="Y216">
            <v>3</v>
          </cell>
          <cell r="Z216">
            <v>0</v>
          </cell>
          <cell r="AB216">
            <v>44</v>
          </cell>
          <cell r="AD216">
            <v>0.70967741935483875</v>
          </cell>
          <cell r="AF216">
            <v>2</v>
          </cell>
        </row>
        <row r="218">
          <cell r="D218" t="str">
            <v xml:space="preserve">Cambridgeshire </v>
          </cell>
        </row>
        <row r="219">
          <cell r="C219" t="str">
            <v>E07000008</v>
          </cell>
          <cell r="D219" t="str">
            <v>Cambridge</v>
          </cell>
          <cell r="F219">
            <v>4</v>
          </cell>
          <cell r="G219">
            <v>46</v>
          </cell>
          <cell r="H219">
            <v>106</v>
          </cell>
          <cell r="I219">
            <v>6</v>
          </cell>
          <cell r="J219">
            <v>8</v>
          </cell>
          <cell r="K219">
            <v>3</v>
          </cell>
          <cell r="L219">
            <v>1</v>
          </cell>
          <cell r="M219">
            <v>2</v>
          </cell>
          <cell r="N219">
            <v>126</v>
          </cell>
          <cell r="P219">
            <v>2.7391304347826089</v>
          </cell>
          <cell r="Q219">
            <v>11</v>
          </cell>
          <cell r="R219">
            <v>2</v>
          </cell>
          <cell r="S219">
            <v>10</v>
          </cell>
          <cell r="T219">
            <v>149</v>
          </cell>
          <cell r="V219">
            <v>5</v>
          </cell>
          <cell r="W219">
            <v>18</v>
          </cell>
          <cell r="X219">
            <v>39</v>
          </cell>
          <cell r="Y219">
            <v>6</v>
          </cell>
          <cell r="Z219">
            <v>1</v>
          </cell>
          <cell r="AB219">
            <v>69</v>
          </cell>
          <cell r="AD219">
            <v>1.5</v>
          </cell>
          <cell r="AF219" t="str">
            <v>--</v>
          </cell>
        </row>
        <row r="220">
          <cell r="C220" t="str">
            <v>E07000009</v>
          </cell>
          <cell r="D220" t="str">
            <v>East Cambridgeshire</v>
          </cell>
          <cell r="F220">
            <v>4</v>
          </cell>
          <cell r="G220">
            <v>33</v>
          </cell>
          <cell r="H220">
            <v>21</v>
          </cell>
          <cell r="I220">
            <v>2</v>
          </cell>
          <cell r="J220">
            <v>0</v>
          </cell>
          <cell r="K220">
            <v>0</v>
          </cell>
          <cell r="L220">
            <v>0</v>
          </cell>
          <cell r="M220">
            <v>0</v>
          </cell>
          <cell r="N220">
            <v>23</v>
          </cell>
          <cell r="P220">
            <v>0.69696969696969702</v>
          </cell>
          <cell r="Q220">
            <v>2</v>
          </cell>
          <cell r="R220">
            <v>0</v>
          </cell>
          <cell r="S220">
            <v>18</v>
          </cell>
          <cell r="T220">
            <v>43</v>
          </cell>
          <cell r="V220">
            <v>0</v>
          </cell>
          <cell r="W220">
            <v>8</v>
          </cell>
          <cell r="X220">
            <v>0</v>
          </cell>
          <cell r="Y220">
            <v>0</v>
          </cell>
          <cell r="Z220">
            <v>0</v>
          </cell>
          <cell r="AB220">
            <v>8</v>
          </cell>
          <cell r="AD220">
            <v>0.24242424242424243</v>
          </cell>
          <cell r="AF220">
            <v>3</v>
          </cell>
        </row>
        <row r="221">
          <cell r="C221" t="str">
            <v>E07000010</v>
          </cell>
          <cell r="D221" t="str">
            <v>Fenland</v>
          </cell>
          <cell r="F221">
            <v>4</v>
          </cell>
          <cell r="G221">
            <v>39</v>
          </cell>
          <cell r="H221">
            <v>49</v>
          </cell>
          <cell r="I221">
            <v>0</v>
          </cell>
          <cell r="J221">
            <v>0</v>
          </cell>
          <cell r="K221">
            <v>0</v>
          </cell>
          <cell r="L221">
            <v>0</v>
          </cell>
          <cell r="M221">
            <v>0</v>
          </cell>
          <cell r="N221">
            <v>49</v>
          </cell>
          <cell r="P221">
            <v>1.2564102564102564</v>
          </cell>
          <cell r="Q221">
            <v>9</v>
          </cell>
          <cell r="R221">
            <v>4</v>
          </cell>
          <cell r="S221">
            <v>43</v>
          </cell>
          <cell r="T221">
            <v>105</v>
          </cell>
          <cell r="V221">
            <v>0</v>
          </cell>
          <cell r="W221">
            <v>10</v>
          </cell>
          <cell r="X221">
            <v>3</v>
          </cell>
          <cell r="Y221">
            <v>0</v>
          </cell>
          <cell r="Z221">
            <v>0</v>
          </cell>
          <cell r="AB221">
            <v>13</v>
          </cell>
          <cell r="AD221">
            <v>0.33333333333333331</v>
          </cell>
          <cell r="AF221">
            <v>5</v>
          </cell>
        </row>
        <row r="222">
          <cell r="C222" t="str">
            <v>E07000011</v>
          </cell>
          <cell r="D222" t="str">
            <v>Huntingdonshire</v>
          </cell>
          <cell r="F222">
            <v>4</v>
          </cell>
          <cell r="G222">
            <v>69</v>
          </cell>
          <cell r="H222">
            <v>131</v>
          </cell>
          <cell r="I222">
            <v>4</v>
          </cell>
          <cell r="J222">
            <v>1</v>
          </cell>
          <cell r="K222">
            <v>1</v>
          </cell>
          <cell r="L222">
            <v>0</v>
          </cell>
          <cell r="M222">
            <v>0</v>
          </cell>
          <cell r="N222">
            <v>137</v>
          </cell>
          <cell r="P222">
            <v>1.9855072463768115</v>
          </cell>
          <cell r="Q222">
            <v>6</v>
          </cell>
          <cell r="R222">
            <v>4</v>
          </cell>
          <cell r="S222">
            <v>85</v>
          </cell>
          <cell r="T222">
            <v>232</v>
          </cell>
          <cell r="V222">
            <v>23</v>
          </cell>
          <cell r="W222">
            <v>19</v>
          </cell>
          <cell r="X222">
            <v>16</v>
          </cell>
          <cell r="Y222">
            <v>15</v>
          </cell>
          <cell r="Z222">
            <v>3</v>
          </cell>
          <cell r="AB222">
            <v>76</v>
          </cell>
          <cell r="AD222">
            <v>1.1014492753623188</v>
          </cell>
          <cell r="AF222">
            <v>3</v>
          </cell>
        </row>
        <row r="223">
          <cell r="C223" t="str">
            <v>E07000012</v>
          </cell>
          <cell r="D223" t="str">
            <v>South Cambridgeshire</v>
          </cell>
          <cell r="F223">
            <v>4</v>
          </cell>
          <cell r="G223">
            <v>55</v>
          </cell>
          <cell r="H223">
            <v>56</v>
          </cell>
          <cell r="I223">
            <v>1</v>
          </cell>
          <cell r="J223">
            <v>1</v>
          </cell>
          <cell r="K223">
            <v>0</v>
          </cell>
          <cell r="L223">
            <v>2</v>
          </cell>
          <cell r="M223">
            <v>3</v>
          </cell>
          <cell r="N223">
            <v>63</v>
          </cell>
          <cell r="P223">
            <v>1.1454545454545455</v>
          </cell>
          <cell r="Q223">
            <v>4</v>
          </cell>
          <cell r="R223">
            <v>4</v>
          </cell>
          <cell r="S223">
            <v>14</v>
          </cell>
          <cell r="T223">
            <v>85</v>
          </cell>
          <cell r="V223">
            <v>0</v>
          </cell>
          <cell r="W223">
            <v>16</v>
          </cell>
          <cell r="X223">
            <v>21</v>
          </cell>
          <cell r="Y223">
            <v>3</v>
          </cell>
          <cell r="Z223">
            <v>1</v>
          </cell>
          <cell r="AB223">
            <v>41</v>
          </cell>
          <cell r="AD223">
            <v>0.74545454545454548</v>
          </cell>
          <cell r="AF223">
            <v>5</v>
          </cell>
        </row>
        <row r="225">
          <cell r="D225" t="str">
            <v>Essex</v>
          </cell>
        </row>
        <row r="226">
          <cell r="C226" t="str">
            <v>E07000066</v>
          </cell>
          <cell r="D226" t="str">
            <v>Basildon</v>
          </cell>
          <cell r="F226">
            <v>4</v>
          </cell>
          <cell r="G226">
            <v>72</v>
          </cell>
          <cell r="H226">
            <v>167</v>
          </cell>
          <cell r="I226">
            <v>10</v>
          </cell>
          <cell r="J226">
            <v>4</v>
          </cell>
          <cell r="K226">
            <v>5</v>
          </cell>
          <cell r="L226">
            <v>0</v>
          </cell>
          <cell r="M226">
            <v>5</v>
          </cell>
          <cell r="N226">
            <v>191</v>
          </cell>
          <cell r="P226">
            <v>2.6527777777777777</v>
          </cell>
          <cell r="Q226">
            <v>23</v>
          </cell>
          <cell r="R226">
            <v>20</v>
          </cell>
          <cell r="S226">
            <v>14</v>
          </cell>
          <cell r="T226">
            <v>248</v>
          </cell>
          <cell r="V226">
            <v>0</v>
          </cell>
          <cell r="W226">
            <v>25</v>
          </cell>
          <cell r="X226">
            <v>169</v>
          </cell>
          <cell r="Y226">
            <v>0</v>
          </cell>
          <cell r="Z226">
            <v>5</v>
          </cell>
          <cell r="AB226">
            <v>199</v>
          </cell>
          <cell r="AD226">
            <v>2.7638888888888888</v>
          </cell>
          <cell r="AF226">
            <v>0</v>
          </cell>
        </row>
        <row r="227">
          <cell r="C227" t="str">
            <v>E07000067</v>
          </cell>
          <cell r="D227" t="str">
            <v>Braintree</v>
          </cell>
          <cell r="F227">
            <v>4</v>
          </cell>
          <cell r="G227">
            <v>59</v>
          </cell>
          <cell r="H227">
            <v>95</v>
          </cell>
          <cell r="I227">
            <v>2</v>
          </cell>
          <cell r="J227">
            <v>1</v>
          </cell>
          <cell r="K227">
            <v>1</v>
          </cell>
          <cell r="L227">
            <v>0</v>
          </cell>
          <cell r="M227">
            <v>4</v>
          </cell>
          <cell r="N227">
            <v>103</v>
          </cell>
          <cell r="P227">
            <v>1.7457627118644068</v>
          </cell>
          <cell r="Q227">
            <v>32</v>
          </cell>
          <cell r="R227">
            <v>28</v>
          </cell>
          <cell r="S227">
            <v>18</v>
          </cell>
          <cell r="T227">
            <v>181</v>
          </cell>
          <cell r="V227">
            <v>0</v>
          </cell>
          <cell r="W227">
            <v>6</v>
          </cell>
          <cell r="X227">
            <v>28</v>
          </cell>
          <cell r="Y227">
            <v>0</v>
          </cell>
          <cell r="Z227">
            <v>0</v>
          </cell>
          <cell r="AB227">
            <v>34</v>
          </cell>
          <cell r="AD227">
            <v>0.57627118644067798</v>
          </cell>
          <cell r="AF227">
            <v>5</v>
          </cell>
        </row>
        <row r="228">
          <cell r="C228" t="str">
            <v>E07000068</v>
          </cell>
          <cell r="D228" t="str">
            <v>Brentwood</v>
          </cell>
          <cell r="F228">
            <v>4</v>
          </cell>
          <cell r="G228">
            <v>30</v>
          </cell>
          <cell r="H228">
            <v>54</v>
          </cell>
          <cell r="I228">
            <v>4</v>
          </cell>
          <cell r="J228">
            <v>0</v>
          </cell>
          <cell r="K228">
            <v>1</v>
          </cell>
          <cell r="L228">
            <v>0</v>
          </cell>
          <cell r="M228">
            <v>0</v>
          </cell>
          <cell r="N228">
            <v>59</v>
          </cell>
          <cell r="P228">
            <v>1.9666666666666666</v>
          </cell>
          <cell r="Q228">
            <v>7</v>
          </cell>
          <cell r="R228">
            <v>5</v>
          </cell>
          <cell r="S228">
            <v>17</v>
          </cell>
          <cell r="T228">
            <v>88</v>
          </cell>
          <cell r="V228">
            <v>0</v>
          </cell>
          <cell r="W228">
            <v>3</v>
          </cell>
          <cell r="X228">
            <v>16</v>
          </cell>
          <cell r="Y228">
            <v>28</v>
          </cell>
          <cell r="Z228">
            <v>0</v>
          </cell>
          <cell r="AB228">
            <v>47</v>
          </cell>
          <cell r="AD228">
            <v>1.5666666666666667</v>
          </cell>
          <cell r="AF228">
            <v>0</v>
          </cell>
        </row>
        <row r="229">
          <cell r="C229" t="str">
            <v>E07000069</v>
          </cell>
          <cell r="D229" t="str">
            <v>Castle Point</v>
          </cell>
          <cell r="F229">
            <v>4</v>
          </cell>
          <cell r="G229">
            <v>37</v>
          </cell>
          <cell r="H229">
            <v>17</v>
          </cell>
          <cell r="I229">
            <v>0</v>
          </cell>
          <cell r="J229">
            <v>0</v>
          </cell>
          <cell r="K229">
            <v>1</v>
          </cell>
          <cell r="L229">
            <v>0</v>
          </cell>
          <cell r="M229">
            <v>0</v>
          </cell>
          <cell r="N229">
            <v>18</v>
          </cell>
          <cell r="P229">
            <v>0.48648648648648651</v>
          </cell>
          <cell r="Q229">
            <v>3</v>
          </cell>
          <cell r="R229">
            <v>6</v>
          </cell>
          <cell r="S229">
            <v>17</v>
          </cell>
          <cell r="T229">
            <v>44</v>
          </cell>
          <cell r="V229">
            <v>4</v>
          </cell>
          <cell r="W229">
            <v>2</v>
          </cell>
          <cell r="X229">
            <v>0</v>
          </cell>
          <cell r="Y229">
            <v>51</v>
          </cell>
          <cell r="Z229">
            <v>3</v>
          </cell>
          <cell r="AB229">
            <v>60</v>
          </cell>
          <cell r="AD229">
            <v>1.6216216216216217</v>
          </cell>
          <cell r="AF229">
            <v>3</v>
          </cell>
        </row>
        <row r="230">
          <cell r="C230" t="str">
            <v>E07000070</v>
          </cell>
          <cell r="D230" t="str">
            <v>Chelmsford</v>
          </cell>
          <cell r="F230">
            <v>4</v>
          </cell>
          <cell r="G230">
            <v>69</v>
          </cell>
          <cell r="H230">
            <v>71</v>
          </cell>
          <cell r="I230">
            <v>2</v>
          </cell>
          <cell r="J230">
            <v>3</v>
          </cell>
          <cell r="K230">
            <v>2</v>
          </cell>
          <cell r="L230">
            <v>1</v>
          </cell>
          <cell r="M230">
            <v>1</v>
          </cell>
          <cell r="N230">
            <v>80</v>
          </cell>
          <cell r="P230">
            <v>1.1594202898550725</v>
          </cell>
          <cell r="Q230">
            <v>3</v>
          </cell>
          <cell r="R230">
            <v>10</v>
          </cell>
          <cell r="S230">
            <v>46</v>
          </cell>
          <cell r="T230">
            <v>139</v>
          </cell>
          <cell r="V230">
            <v>3</v>
          </cell>
          <cell r="W230">
            <v>9</v>
          </cell>
          <cell r="X230">
            <v>11</v>
          </cell>
          <cell r="Y230">
            <v>2</v>
          </cell>
          <cell r="Z230">
            <v>9</v>
          </cell>
          <cell r="AB230">
            <v>34</v>
          </cell>
          <cell r="AD230">
            <v>0.49275362318840582</v>
          </cell>
          <cell r="AF230">
            <v>0</v>
          </cell>
        </row>
        <row r="231">
          <cell r="C231" t="str">
            <v>E07000071</v>
          </cell>
          <cell r="D231" t="str">
            <v>Colchester</v>
          </cell>
          <cell r="F231">
            <v>4</v>
          </cell>
          <cell r="G231">
            <v>71</v>
          </cell>
          <cell r="H231">
            <v>186</v>
          </cell>
          <cell r="I231">
            <v>9</v>
          </cell>
          <cell r="J231">
            <v>2</v>
          </cell>
          <cell r="K231">
            <v>3</v>
          </cell>
          <cell r="L231">
            <v>7</v>
          </cell>
          <cell r="M231">
            <v>2</v>
          </cell>
          <cell r="N231">
            <v>209</v>
          </cell>
          <cell r="P231">
            <v>2.943661971830986</v>
          </cell>
          <cell r="Q231">
            <v>30</v>
          </cell>
          <cell r="R231">
            <v>66</v>
          </cell>
          <cell r="S231">
            <v>107</v>
          </cell>
          <cell r="T231">
            <v>412</v>
          </cell>
          <cell r="V231">
            <v>9</v>
          </cell>
          <cell r="W231">
            <v>32</v>
          </cell>
          <cell r="X231">
            <v>52</v>
          </cell>
          <cell r="Y231">
            <v>5</v>
          </cell>
          <cell r="Z231">
            <v>81</v>
          </cell>
          <cell r="AB231">
            <v>179</v>
          </cell>
          <cell r="AD231">
            <v>2.5211267605633805</v>
          </cell>
          <cell r="AF231">
            <v>0</v>
          </cell>
        </row>
        <row r="232">
          <cell r="C232" t="str">
            <v>E07000072</v>
          </cell>
          <cell r="D232" t="str">
            <v>Epping Forest</v>
          </cell>
          <cell r="F232">
            <v>4</v>
          </cell>
          <cell r="G232">
            <v>52</v>
          </cell>
          <cell r="H232">
            <v>41</v>
          </cell>
          <cell r="I232">
            <v>1</v>
          </cell>
          <cell r="J232">
            <v>0</v>
          </cell>
          <cell r="K232">
            <v>1</v>
          </cell>
          <cell r="L232">
            <v>0</v>
          </cell>
          <cell r="M232">
            <v>5</v>
          </cell>
          <cell r="N232">
            <v>48</v>
          </cell>
          <cell r="P232">
            <v>0.92307692307692313</v>
          </cell>
          <cell r="Q232">
            <v>11</v>
          </cell>
          <cell r="R232">
            <v>12</v>
          </cell>
          <cell r="S232">
            <v>27</v>
          </cell>
          <cell r="T232">
            <v>98</v>
          </cell>
          <cell r="V232">
            <v>7</v>
          </cell>
          <cell r="W232">
            <v>22</v>
          </cell>
          <cell r="X232">
            <v>9</v>
          </cell>
          <cell r="Y232">
            <v>8</v>
          </cell>
          <cell r="Z232">
            <v>0</v>
          </cell>
          <cell r="AB232">
            <v>46</v>
          </cell>
          <cell r="AD232">
            <v>0.88461538461538458</v>
          </cell>
          <cell r="AF232">
            <v>0</v>
          </cell>
        </row>
        <row r="233">
          <cell r="C233" t="str">
            <v>E07000073</v>
          </cell>
          <cell r="D233" t="str">
            <v>Harlow</v>
          </cell>
          <cell r="F233">
            <v>4</v>
          </cell>
          <cell r="G233">
            <v>34</v>
          </cell>
          <cell r="H233">
            <v>140</v>
          </cell>
          <cell r="I233">
            <v>13</v>
          </cell>
          <cell r="J233">
            <v>0</v>
          </cell>
          <cell r="K233">
            <v>0</v>
          </cell>
          <cell r="L233">
            <v>4</v>
          </cell>
          <cell r="M233">
            <v>0</v>
          </cell>
          <cell r="N233">
            <v>157</v>
          </cell>
          <cell r="P233">
            <v>4.617647058823529</v>
          </cell>
          <cell r="Q233">
            <v>12</v>
          </cell>
          <cell r="R233">
            <v>22</v>
          </cell>
          <cell r="S233">
            <v>19</v>
          </cell>
          <cell r="T233">
            <v>210</v>
          </cell>
          <cell r="V233">
            <v>0</v>
          </cell>
          <cell r="W233">
            <v>15</v>
          </cell>
          <cell r="X233">
            <v>91</v>
          </cell>
          <cell r="Y233">
            <v>18</v>
          </cell>
          <cell r="Z233">
            <v>56</v>
          </cell>
          <cell r="AB233">
            <v>180</v>
          </cell>
          <cell r="AD233">
            <v>5.2941176470588234</v>
          </cell>
          <cell r="AF233">
            <v>0</v>
          </cell>
        </row>
        <row r="234">
          <cell r="C234" t="str">
            <v>E07000074</v>
          </cell>
          <cell r="D234" t="str">
            <v>Maldon</v>
          </cell>
          <cell r="F234">
            <v>4</v>
          </cell>
          <cell r="G234">
            <v>26</v>
          </cell>
          <cell r="H234">
            <v>35</v>
          </cell>
          <cell r="I234">
            <v>1</v>
          </cell>
          <cell r="J234">
            <v>0</v>
          </cell>
          <cell r="K234">
            <v>1</v>
          </cell>
          <cell r="L234">
            <v>0</v>
          </cell>
          <cell r="M234">
            <v>0</v>
          </cell>
          <cell r="N234">
            <v>37</v>
          </cell>
          <cell r="P234">
            <v>1.4230769230769231</v>
          </cell>
          <cell r="Q234">
            <v>0</v>
          </cell>
          <cell r="R234">
            <v>0</v>
          </cell>
          <cell r="S234">
            <v>1</v>
          </cell>
          <cell r="T234">
            <v>38</v>
          </cell>
          <cell r="V234">
            <v>0</v>
          </cell>
          <cell r="W234">
            <v>0</v>
          </cell>
          <cell r="X234">
            <v>14</v>
          </cell>
          <cell r="Y234">
            <v>0</v>
          </cell>
          <cell r="Z234">
            <v>1</v>
          </cell>
          <cell r="AB234">
            <v>15</v>
          </cell>
          <cell r="AD234">
            <v>0.57692307692307687</v>
          </cell>
          <cell r="AF234">
            <v>1</v>
          </cell>
        </row>
        <row r="235">
          <cell r="C235" t="str">
            <v>E07000075</v>
          </cell>
          <cell r="D235" t="str">
            <v>Rochford</v>
          </cell>
          <cell r="F235">
            <v>4</v>
          </cell>
          <cell r="G235">
            <v>34</v>
          </cell>
          <cell r="H235">
            <v>25</v>
          </cell>
          <cell r="I235">
            <v>1</v>
          </cell>
          <cell r="J235">
            <v>0</v>
          </cell>
          <cell r="K235">
            <v>0</v>
          </cell>
          <cell r="L235">
            <v>0</v>
          </cell>
          <cell r="M235">
            <v>1</v>
          </cell>
          <cell r="N235">
            <v>27</v>
          </cell>
          <cell r="P235">
            <v>0.79411764705882348</v>
          </cell>
          <cell r="Q235">
            <v>14</v>
          </cell>
          <cell r="R235">
            <v>8</v>
          </cell>
          <cell r="S235">
            <v>17</v>
          </cell>
          <cell r="T235">
            <v>66</v>
          </cell>
          <cell r="V235">
            <v>6</v>
          </cell>
          <cell r="W235">
            <v>0</v>
          </cell>
          <cell r="X235">
            <v>17</v>
          </cell>
          <cell r="Y235">
            <v>0</v>
          </cell>
          <cell r="Z235">
            <v>2</v>
          </cell>
          <cell r="AB235">
            <v>25</v>
          </cell>
          <cell r="AD235">
            <v>0.73529411764705888</v>
          </cell>
          <cell r="AF235">
            <v>2</v>
          </cell>
        </row>
        <row r="236">
          <cell r="C236" t="str">
            <v>E07000076</v>
          </cell>
          <cell r="D236" t="str">
            <v>Tendring</v>
          </cell>
          <cell r="F236">
            <v>4</v>
          </cell>
          <cell r="G236">
            <v>65</v>
          </cell>
          <cell r="H236">
            <v>66</v>
          </cell>
          <cell r="I236">
            <v>0</v>
          </cell>
          <cell r="J236">
            <v>0</v>
          </cell>
          <cell r="K236">
            <v>1</v>
          </cell>
          <cell r="L236">
            <v>0</v>
          </cell>
          <cell r="M236">
            <v>0</v>
          </cell>
          <cell r="N236">
            <v>67</v>
          </cell>
          <cell r="P236">
            <v>1.0307692307692307</v>
          </cell>
          <cell r="Q236">
            <v>8</v>
          </cell>
          <cell r="R236">
            <v>9</v>
          </cell>
          <cell r="S236">
            <v>81</v>
          </cell>
          <cell r="T236">
            <v>165</v>
          </cell>
          <cell r="V236">
            <v>4</v>
          </cell>
          <cell r="W236">
            <v>0</v>
          </cell>
          <cell r="X236">
            <v>81</v>
          </cell>
          <cell r="Y236">
            <v>1</v>
          </cell>
          <cell r="Z236">
            <v>0</v>
          </cell>
          <cell r="AB236">
            <v>86</v>
          </cell>
          <cell r="AD236">
            <v>1.323076923076923</v>
          </cell>
          <cell r="AF236">
            <v>11</v>
          </cell>
        </row>
        <row r="237">
          <cell r="C237" t="str">
            <v>E07000077</v>
          </cell>
          <cell r="D237" t="str">
            <v>Uttlesford</v>
          </cell>
          <cell r="F237">
            <v>4</v>
          </cell>
          <cell r="G237">
            <v>29</v>
          </cell>
          <cell r="H237">
            <v>11</v>
          </cell>
          <cell r="I237">
            <v>0</v>
          </cell>
          <cell r="J237">
            <v>0</v>
          </cell>
          <cell r="K237">
            <v>0</v>
          </cell>
          <cell r="L237">
            <v>0</v>
          </cell>
          <cell r="M237">
            <v>0</v>
          </cell>
          <cell r="N237">
            <v>11</v>
          </cell>
          <cell r="P237">
            <v>0.37931034482758619</v>
          </cell>
          <cell r="Q237">
            <v>2</v>
          </cell>
          <cell r="R237">
            <v>1</v>
          </cell>
          <cell r="S237">
            <v>11</v>
          </cell>
          <cell r="T237">
            <v>25</v>
          </cell>
          <cell r="V237">
            <v>0</v>
          </cell>
          <cell r="W237">
            <v>0</v>
          </cell>
          <cell r="X237">
            <v>4</v>
          </cell>
          <cell r="Y237">
            <v>0</v>
          </cell>
          <cell r="Z237">
            <v>0</v>
          </cell>
          <cell r="AB237">
            <v>4</v>
          </cell>
          <cell r="AD237">
            <v>0.13793103448275862</v>
          </cell>
          <cell r="AF237">
            <v>0</v>
          </cell>
        </row>
        <row r="239">
          <cell r="D239" t="str">
            <v>Hertfordshire</v>
          </cell>
        </row>
        <row r="240">
          <cell r="C240" t="str">
            <v>E07000095</v>
          </cell>
          <cell r="D240" t="str">
            <v>Broxbourne</v>
          </cell>
          <cell r="F240">
            <v>4</v>
          </cell>
          <cell r="G240">
            <v>36</v>
          </cell>
          <cell r="H240">
            <v>1</v>
          </cell>
          <cell r="I240">
            <v>0</v>
          </cell>
          <cell r="J240">
            <v>0</v>
          </cell>
          <cell r="K240">
            <v>0</v>
          </cell>
          <cell r="L240">
            <v>0</v>
          </cell>
          <cell r="M240">
            <v>0</v>
          </cell>
          <cell r="N240">
            <v>1</v>
          </cell>
          <cell r="P240">
            <v>2.7777777777777776E-2</v>
          </cell>
          <cell r="Q240">
            <v>3</v>
          </cell>
          <cell r="R240">
            <v>0</v>
          </cell>
          <cell r="S240">
            <v>0</v>
          </cell>
          <cell r="T240">
            <v>4</v>
          </cell>
          <cell r="V240">
            <v>0</v>
          </cell>
          <cell r="W240">
            <v>2</v>
          </cell>
          <cell r="X240">
            <v>8</v>
          </cell>
          <cell r="Y240">
            <v>14</v>
          </cell>
          <cell r="Z240">
            <v>3</v>
          </cell>
          <cell r="AB240">
            <v>27</v>
          </cell>
          <cell r="AD240">
            <v>0.75</v>
          </cell>
          <cell r="AF240">
            <v>0</v>
          </cell>
        </row>
        <row r="241">
          <cell r="C241" t="str">
            <v>E07000096</v>
          </cell>
          <cell r="D241" t="str">
            <v>Dacorum</v>
          </cell>
          <cell r="F241">
            <v>4</v>
          </cell>
          <cell r="G241">
            <v>58</v>
          </cell>
          <cell r="H241">
            <v>14</v>
          </cell>
          <cell r="I241">
            <v>0</v>
          </cell>
          <cell r="J241">
            <v>0</v>
          </cell>
          <cell r="K241">
            <v>0</v>
          </cell>
          <cell r="L241">
            <v>0</v>
          </cell>
          <cell r="M241">
            <v>0</v>
          </cell>
          <cell r="N241">
            <v>14</v>
          </cell>
          <cell r="P241">
            <v>0.2413793103448276</v>
          </cell>
          <cell r="Q241">
            <v>6</v>
          </cell>
          <cell r="R241">
            <v>1</v>
          </cell>
          <cell r="S241">
            <v>10</v>
          </cell>
          <cell r="T241">
            <v>31</v>
          </cell>
          <cell r="V241">
            <v>0</v>
          </cell>
          <cell r="W241">
            <v>1</v>
          </cell>
          <cell r="X241">
            <v>0</v>
          </cell>
          <cell r="Y241">
            <v>0</v>
          </cell>
          <cell r="Z241">
            <v>3</v>
          </cell>
          <cell r="AB241">
            <v>4</v>
          </cell>
          <cell r="AD241">
            <v>6.8965517241379309E-2</v>
          </cell>
          <cell r="AF241">
            <v>0</v>
          </cell>
        </row>
        <row r="242">
          <cell r="C242" t="str">
            <v>E07000097</v>
          </cell>
          <cell r="D242" t="str">
            <v>East Hertfordshire</v>
          </cell>
          <cell r="F242">
            <v>4</v>
          </cell>
          <cell r="G242">
            <v>55</v>
          </cell>
          <cell r="H242">
            <v>39</v>
          </cell>
          <cell r="I242">
            <v>1</v>
          </cell>
          <cell r="J242">
            <v>0</v>
          </cell>
          <cell r="K242">
            <v>2</v>
          </cell>
          <cell r="L242">
            <v>1</v>
          </cell>
          <cell r="M242">
            <v>0</v>
          </cell>
          <cell r="N242">
            <v>43</v>
          </cell>
          <cell r="P242">
            <v>0.78181818181818186</v>
          </cell>
          <cell r="Q242">
            <v>18</v>
          </cell>
          <cell r="R242">
            <v>3</v>
          </cell>
          <cell r="S242">
            <v>28</v>
          </cell>
          <cell r="T242">
            <v>92</v>
          </cell>
          <cell r="V242">
            <v>0</v>
          </cell>
          <cell r="W242">
            <v>16</v>
          </cell>
          <cell r="X242">
            <v>0</v>
          </cell>
          <cell r="Y242">
            <v>5</v>
          </cell>
          <cell r="Z242">
            <v>7</v>
          </cell>
          <cell r="AB242">
            <v>28</v>
          </cell>
          <cell r="AD242">
            <v>0.50909090909090904</v>
          </cell>
          <cell r="AF242">
            <v>0</v>
          </cell>
        </row>
        <row r="243">
          <cell r="C243" t="str">
            <v>E07000098</v>
          </cell>
          <cell r="D243" t="str">
            <v>Hertsmere</v>
          </cell>
          <cell r="F243">
            <v>4</v>
          </cell>
          <cell r="G243">
            <v>39</v>
          </cell>
          <cell r="H243">
            <v>3</v>
          </cell>
          <cell r="I243">
            <v>1</v>
          </cell>
          <cell r="J243">
            <v>1</v>
          </cell>
          <cell r="K243">
            <v>2</v>
          </cell>
          <cell r="L243">
            <v>0</v>
          </cell>
          <cell r="M243">
            <v>1</v>
          </cell>
          <cell r="N243">
            <v>8</v>
          </cell>
          <cell r="P243">
            <v>0.20512820512820512</v>
          </cell>
          <cell r="Q243">
            <v>4</v>
          </cell>
          <cell r="R243">
            <v>10</v>
          </cell>
          <cell r="S243">
            <v>454</v>
          </cell>
          <cell r="T243">
            <v>476</v>
          </cell>
          <cell r="V243">
            <v>0</v>
          </cell>
          <cell r="W243">
            <v>4</v>
          </cell>
          <cell r="X243">
            <v>2</v>
          </cell>
          <cell r="Y243">
            <v>0</v>
          </cell>
          <cell r="Z243">
            <v>0</v>
          </cell>
          <cell r="AB243">
            <v>6</v>
          </cell>
          <cell r="AD243">
            <v>0.15384615384615385</v>
          </cell>
          <cell r="AF243">
            <v>0</v>
          </cell>
        </row>
        <row r="244">
          <cell r="C244" t="str">
            <v>E07000099</v>
          </cell>
          <cell r="D244" t="str">
            <v>North Hertfordshire</v>
          </cell>
          <cell r="F244">
            <v>4</v>
          </cell>
          <cell r="G244">
            <v>52</v>
          </cell>
          <cell r="H244">
            <v>45</v>
          </cell>
          <cell r="I244">
            <v>1</v>
          </cell>
          <cell r="J244">
            <v>4</v>
          </cell>
          <cell r="K244">
            <v>2</v>
          </cell>
          <cell r="L244">
            <v>0</v>
          </cell>
          <cell r="M244">
            <v>11</v>
          </cell>
          <cell r="N244">
            <v>63</v>
          </cell>
          <cell r="P244">
            <v>1.2115384615384615</v>
          </cell>
          <cell r="Q244">
            <v>14</v>
          </cell>
          <cell r="R244">
            <v>1</v>
          </cell>
          <cell r="S244">
            <v>23</v>
          </cell>
          <cell r="T244">
            <v>101</v>
          </cell>
          <cell r="V244">
            <v>1</v>
          </cell>
          <cell r="W244">
            <v>48</v>
          </cell>
          <cell r="X244">
            <v>0</v>
          </cell>
          <cell r="Y244">
            <v>0</v>
          </cell>
          <cell r="Z244">
            <v>0</v>
          </cell>
          <cell r="AB244">
            <v>49</v>
          </cell>
          <cell r="AD244">
            <v>0.94230769230769229</v>
          </cell>
          <cell r="AF244">
            <v>0</v>
          </cell>
        </row>
        <row r="245">
          <cell r="C245" t="str">
            <v>E07000100</v>
          </cell>
          <cell r="D245" t="str">
            <v>St. Albans</v>
          </cell>
          <cell r="F245">
            <v>4</v>
          </cell>
          <cell r="G245">
            <v>54</v>
          </cell>
          <cell r="H245">
            <v>39</v>
          </cell>
          <cell r="I245">
            <v>2</v>
          </cell>
          <cell r="J245">
            <v>6</v>
          </cell>
          <cell r="K245">
            <v>3</v>
          </cell>
          <cell r="L245">
            <v>4</v>
          </cell>
          <cell r="M245">
            <v>0</v>
          </cell>
          <cell r="N245">
            <v>54</v>
          </cell>
          <cell r="P245">
            <v>1</v>
          </cell>
          <cell r="Q245">
            <v>7</v>
          </cell>
          <cell r="R245">
            <v>2</v>
          </cell>
          <cell r="S245">
            <v>4</v>
          </cell>
          <cell r="T245">
            <v>67</v>
          </cell>
          <cell r="V245">
            <v>0</v>
          </cell>
          <cell r="W245">
            <v>9</v>
          </cell>
          <cell r="X245">
            <v>7</v>
          </cell>
          <cell r="Y245">
            <v>1</v>
          </cell>
          <cell r="Z245">
            <v>19</v>
          </cell>
          <cell r="AB245">
            <v>36</v>
          </cell>
          <cell r="AD245">
            <v>0.66666666666666663</v>
          </cell>
          <cell r="AF245">
            <v>0</v>
          </cell>
        </row>
        <row r="246">
          <cell r="C246" t="str">
            <v>E07000101</v>
          </cell>
          <cell r="D246" t="str">
            <v>Stevenage</v>
          </cell>
          <cell r="F246">
            <v>4</v>
          </cell>
          <cell r="G246">
            <v>33</v>
          </cell>
          <cell r="H246">
            <v>38</v>
          </cell>
          <cell r="I246">
            <v>0</v>
          </cell>
          <cell r="J246">
            <v>1</v>
          </cell>
          <cell r="K246">
            <v>0</v>
          </cell>
          <cell r="L246">
            <v>0</v>
          </cell>
          <cell r="M246">
            <v>2</v>
          </cell>
          <cell r="N246">
            <v>41</v>
          </cell>
          <cell r="P246">
            <v>1.2424242424242424</v>
          </cell>
          <cell r="Q246">
            <v>11</v>
          </cell>
          <cell r="R246">
            <v>0</v>
          </cell>
          <cell r="S246">
            <v>23</v>
          </cell>
          <cell r="T246">
            <v>75</v>
          </cell>
          <cell r="V246">
            <v>0</v>
          </cell>
          <cell r="W246">
            <v>8</v>
          </cell>
          <cell r="X246">
            <v>43</v>
          </cell>
          <cell r="Y246">
            <v>0</v>
          </cell>
          <cell r="Z246">
            <v>3</v>
          </cell>
          <cell r="AB246">
            <v>54</v>
          </cell>
          <cell r="AD246">
            <v>1.6363636363636365</v>
          </cell>
          <cell r="AF246">
            <v>0</v>
          </cell>
        </row>
        <row r="247">
          <cell r="C247" t="str">
            <v>E07000102</v>
          </cell>
          <cell r="D247" t="str">
            <v>Three Rivers</v>
          </cell>
          <cell r="F247">
            <v>4</v>
          </cell>
          <cell r="G247">
            <v>35</v>
          </cell>
          <cell r="H247">
            <v>39</v>
          </cell>
          <cell r="I247">
            <v>1</v>
          </cell>
          <cell r="J247">
            <v>1</v>
          </cell>
          <cell r="K247">
            <v>1</v>
          </cell>
          <cell r="L247">
            <v>0</v>
          </cell>
          <cell r="M247">
            <v>2</v>
          </cell>
          <cell r="N247">
            <v>44</v>
          </cell>
          <cell r="P247">
            <v>1.2571428571428571</v>
          </cell>
          <cell r="Q247">
            <v>16</v>
          </cell>
          <cell r="R247">
            <v>10</v>
          </cell>
          <cell r="S247">
            <v>37</v>
          </cell>
          <cell r="T247">
            <v>107</v>
          </cell>
          <cell r="V247">
            <v>0</v>
          </cell>
          <cell r="W247">
            <v>0</v>
          </cell>
          <cell r="X247">
            <v>18</v>
          </cell>
          <cell r="Y247">
            <v>0</v>
          </cell>
          <cell r="Z247">
            <v>0</v>
          </cell>
          <cell r="AB247">
            <v>18</v>
          </cell>
          <cell r="AD247">
            <v>0.51428571428571423</v>
          </cell>
          <cell r="AF247">
            <v>0</v>
          </cell>
        </row>
        <row r="248">
          <cell r="C248" t="str">
            <v>E07000103</v>
          </cell>
          <cell r="D248" t="str">
            <v>Watford</v>
          </cell>
          <cell r="F248">
            <v>4</v>
          </cell>
          <cell r="G248">
            <v>33</v>
          </cell>
          <cell r="H248">
            <v>46</v>
          </cell>
          <cell r="I248">
            <v>10</v>
          </cell>
          <cell r="J248">
            <v>10</v>
          </cell>
          <cell r="K248">
            <v>4</v>
          </cell>
          <cell r="L248">
            <v>0</v>
          </cell>
          <cell r="M248">
            <v>0</v>
          </cell>
          <cell r="N248">
            <v>70</v>
          </cell>
          <cell r="P248">
            <v>2.1212121212121211</v>
          </cell>
          <cell r="Q248">
            <v>7</v>
          </cell>
          <cell r="R248">
            <v>4</v>
          </cell>
          <cell r="S248">
            <v>15</v>
          </cell>
          <cell r="T248">
            <v>96</v>
          </cell>
          <cell r="V248">
            <v>0</v>
          </cell>
          <cell r="W248">
            <v>34</v>
          </cell>
          <cell r="X248">
            <v>18</v>
          </cell>
          <cell r="Y248">
            <v>0</v>
          </cell>
          <cell r="Z248">
            <v>0</v>
          </cell>
          <cell r="AB248">
            <v>52</v>
          </cell>
          <cell r="AD248">
            <v>1.5757575757575757</v>
          </cell>
          <cell r="AF248">
            <v>0</v>
          </cell>
        </row>
        <row r="249">
          <cell r="C249" t="str">
            <v>E07000104</v>
          </cell>
          <cell r="D249" t="str">
            <v>Welwyn Hatfield</v>
          </cell>
          <cell r="F249">
            <v>4</v>
          </cell>
          <cell r="G249">
            <v>43</v>
          </cell>
          <cell r="H249">
            <v>121</v>
          </cell>
          <cell r="I249">
            <v>16</v>
          </cell>
          <cell r="J249">
            <v>2</v>
          </cell>
          <cell r="K249">
            <v>3</v>
          </cell>
          <cell r="L249">
            <v>1</v>
          </cell>
          <cell r="M249">
            <v>2</v>
          </cell>
          <cell r="N249">
            <v>145</v>
          </cell>
          <cell r="P249">
            <v>3.3720930232558142</v>
          </cell>
          <cell r="Q249">
            <v>23</v>
          </cell>
          <cell r="R249">
            <v>125</v>
          </cell>
          <cell r="S249">
            <v>74</v>
          </cell>
          <cell r="T249">
            <v>367</v>
          </cell>
          <cell r="V249">
            <v>1</v>
          </cell>
          <cell r="W249">
            <v>30</v>
          </cell>
          <cell r="X249">
            <v>71</v>
          </cell>
          <cell r="Y249">
            <v>0</v>
          </cell>
          <cell r="Z249">
            <v>0</v>
          </cell>
          <cell r="AB249">
            <v>102</v>
          </cell>
          <cell r="AD249">
            <v>2.3720930232558142</v>
          </cell>
          <cell r="AF249">
            <v>9</v>
          </cell>
        </row>
        <row r="251">
          <cell r="D251" t="str">
            <v>Norfolk</v>
          </cell>
        </row>
        <row r="252">
          <cell r="C252" t="str">
            <v>E07000143</v>
          </cell>
          <cell r="D252" t="str">
            <v>Breckland</v>
          </cell>
          <cell r="F252">
            <v>4</v>
          </cell>
          <cell r="G252">
            <v>55</v>
          </cell>
          <cell r="H252">
            <v>41</v>
          </cell>
          <cell r="I252">
            <v>0</v>
          </cell>
          <cell r="J252">
            <v>0</v>
          </cell>
          <cell r="K252">
            <v>2</v>
          </cell>
          <cell r="L252">
            <v>1</v>
          </cell>
          <cell r="M252">
            <v>0</v>
          </cell>
          <cell r="N252">
            <v>44</v>
          </cell>
          <cell r="P252">
            <v>0.8</v>
          </cell>
          <cell r="Q252">
            <v>18</v>
          </cell>
          <cell r="R252">
            <v>6</v>
          </cell>
          <cell r="S252">
            <v>14</v>
          </cell>
          <cell r="T252">
            <v>82</v>
          </cell>
          <cell r="V252">
            <v>2</v>
          </cell>
          <cell r="W252">
            <v>5</v>
          </cell>
          <cell r="X252">
            <v>10</v>
          </cell>
          <cell r="Y252">
            <v>7</v>
          </cell>
          <cell r="Z252">
            <v>0</v>
          </cell>
          <cell r="AB252">
            <v>24</v>
          </cell>
          <cell r="AD252">
            <v>0.43636363636363634</v>
          </cell>
          <cell r="AF252">
            <v>10</v>
          </cell>
        </row>
        <row r="253">
          <cell r="C253" t="str">
            <v>E07000144</v>
          </cell>
          <cell r="D253" t="str">
            <v>Broadland</v>
          </cell>
          <cell r="F253">
            <v>4</v>
          </cell>
          <cell r="G253">
            <v>53</v>
          </cell>
          <cell r="H253">
            <v>117</v>
          </cell>
          <cell r="I253">
            <v>0</v>
          </cell>
          <cell r="J253">
            <v>1</v>
          </cell>
          <cell r="K253">
            <v>2</v>
          </cell>
          <cell r="L253">
            <v>0</v>
          </cell>
          <cell r="M253">
            <v>0</v>
          </cell>
          <cell r="N253">
            <v>120</v>
          </cell>
          <cell r="P253">
            <v>2.2641509433962264</v>
          </cell>
          <cell r="Q253">
            <v>4</v>
          </cell>
          <cell r="R253">
            <v>7</v>
          </cell>
          <cell r="S253">
            <v>38</v>
          </cell>
          <cell r="T253">
            <v>169</v>
          </cell>
          <cell r="V253">
            <v>2</v>
          </cell>
          <cell r="W253">
            <v>3</v>
          </cell>
          <cell r="X253">
            <v>4</v>
          </cell>
          <cell r="Y253">
            <v>5</v>
          </cell>
          <cell r="Z253">
            <v>10</v>
          </cell>
          <cell r="AB253">
            <v>24</v>
          </cell>
          <cell r="AD253">
            <v>0.45283018867924529</v>
          </cell>
          <cell r="AF253">
            <v>0</v>
          </cell>
        </row>
        <row r="254">
          <cell r="C254" t="str">
            <v>E07000145</v>
          </cell>
          <cell r="D254" t="str">
            <v>Great Yarmouth</v>
          </cell>
          <cell r="F254">
            <v>4</v>
          </cell>
          <cell r="G254">
            <v>42</v>
          </cell>
          <cell r="H254" t="str">
            <v>..</v>
          </cell>
          <cell r="I254" t="str">
            <v>..</v>
          </cell>
          <cell r="J254" t="str">
            <v>..</v>
          </cell>
          <cell r="K254" t="str">
            <v>..</v>
          </cell>
          <cell r="L254" t="str">
            <v>..</v>
          </cell>
          <cell r="M254" t="str">
            <v>..</v>
          </cell>
          <cell r="N254">
            <v>101</v>
          </cell>
          <cell r="P254">
            <v>2.4047619047619047</v>
          </cell>
          <cell r="Q254" t="str">
            <v>..</v>
          </cell>
          <cell r="R254" t="str">
            <v>..</v>
          </cell>
          <cell r="S254" t="str">
            <v>..</v>
          </cell>
          <cell r="T254" t="str">
            <v>..</v>
          </cell>
          <cell r="V254" t="str">
            <v>..</v>
          </cell>
          <cell r="W254" t="str">
            <v>..</v>
          </cell>
          <cell r="X254" t="str">
            <v>..</v>
          </cell>
          <cell r="Y254" t="str">
            <v>..</v>
          </cell>
          <cell r="Z254" t="str">
            <v>..</v>
          </cell>
          <cell r="AB254">
            <v>100</v>
          </cell>
          <cell r="AD254">
            <v>2.3095238095238093</v>
          </cell>
          <cell r="AF254" t="str">
            <v>--</v>
          </cell>
        </row>
        <row r="255">
          <cell r="C255" t="str">
            <v>E07000146</v>
          </cell>
          <cell r="D255" t="str">
            <v>King's Lynn and West Norfolk</v>
          </cell>
          <cell r="F255">
            <v>4</v>
          </cell>
          <cell r="G255">
            <v>62</v>
          </cell>
          <cell r="H255">
            <v>47</v>
          </cell>
          <cell r="I255">
            <v>0</v>
          </cell>
          <cell r="J255">
            <v>0</v>
          </cell>
          <cell r="K255">
            <v>0</v>
          </cell>
          <cell r="L255">
            <v>0</v>
          </cell>
          <cell r="M255">
            <v>9</v>
          </cell>
          <cell r="N255">
            <v>56</v>
          </cell>
          <cell r="P255">
            <v>0.90322580645161288</v>
          </cell>
          <cell r="Q255">
            <v>12</v>
          </cell>
          <cell r="R255">
            <v>56</v>
          </cell>
          <cell r="S255">
            <v>32</v>
          </cell>
          <cell r="T255">
            <v>156</v>
          </cell>
          <cell r="V255">
            <v>0</v>
          </cell>
          <cell r="W255">
            <v>1</v>
          </cell>
          <cell r="X255">
            <v>17</v>
          </cell>
          <cell r="Y255">
            <v>0</v>
          </cell>
          <cell r="Z255">
            <v>3</v>
          </cell>
          <cell r="AB255">
            <v>21</v>
          </cell>
          <cell r="AD255">
            <v>0.33870967741935482</v>
          </cell>
          <cell r="AF255">
            <v>0</v>
          </cell>
        </row>
        <row r="256">
          <cell r="C256" t="str">
            <v>E07000147</v>
          </cell>
          <cell r="D256" t="str">
            <v>North Norfolk</v>
          </cell>
          <cell r="F256">
            <v>4</v>
          </cell>
          <cell r="G256">
            <v>46</v>
          </cell>
          <cell r="H256">
            <v>59</v>
          </cell>
          <cell r="I256">
            <v>0</v>
          </cell>
          <cell r="J256">
            <v>1</v>
          </cell>
          <cell r="K256">
            <v>0</v>
          </cell>
          <cell r="L256">
            <v>0</v>
          </cell>
          <cell r="M256">
            <v>0</v>
          </cell>
          <cell r="N256">
            <v>60</v>
          </cell>
          <cell r="P256">
            <v>1.3043478260869565</v>
          </cell>
          <cell r="Q256">
            <v>6</v>
          </cell>
          <cell r="R256">
            <v>12</v>
          </cell>
          <cell r="S256">
            <v>38</v>
          </cell>
          <cell r="T256">
            <v>116</v>
          </cell>
          <cell r="V256">
            <v>0</v>
          </cell>
          <cell r="W256">
            <v>0</v>
          </cell>
          <cell r="X256">
            <v>11</v>
          </cell>
          <cell r="Y256">
            <v>0</v>
          </cell>
          <cell r="Z256">
            <v>4</v>
          </cell>
          <cell r="AB256">
            <v>15</v>
          </cell>
          <cell r="AD256">
            <v>0.32608695652173914</v>
          </cell>
          <cell r="AF256">
            <v>0</v>
          </cell>
        </row>
        <row r="257">
          <cell r="C257" t="str">
            <v>E07000148</v>
          </cell>
          <cell r="D257" t="str">
            <v>Norwich</v>
          </cell>
          <cell r="F257">
            <v>4</v>
          </cell>
          <cell r="G257">
            <v>59</v>
          </cell>
          <cell r="H257">
            <v>72</v>
          </cell>
          <cell r="I257">
            <v>2</v>
          </cell>
          <cell r="J257">
            <v>1</v>
          </cell>
          <cell r="K257">
            <v>1</v>
          </cell>
          <cell r="L257">
            <v>3</v>
          </cell>
          <cell r="M257">
            <v>0</v>
          </cell>
          <cell r="N257">
            <v>79</v>
          </cell>
          <cell r="P257">
            <v>1.3389830508474576</v>
          </cell>
          <cell r="Q257">
            <v>93</v>
          </cell>
          <cell r="R257">
            <v>46</v>
          </cell>
          <cell r="S257">
            <v>62</v>
          </cell>
          <cell r="T257">
            <v>280</v>
          </cell>
          <cell r="V257">
            <v>14</v>
          </cell>
          <cell r="W257">
            <v>3</v>
          </cell>
          <cell r="X257">
            <v>0</v>
          </cell>
          <cell r="Y257">
            <v>0</v>
          </cell>
          <cell r="Z257">
            <v>27</v>
          </cell>
          <cell r="AB257">
            <v>44</v>
          </cell>
          <cell r="AD257">
            <v>0.74576271186440679</v>
          </cell>
          <cell r="AF257">
            <v>4</v>
          </cell>
        </row>
        <row r="258">
          <cell r="C258" t="str">
            <v>E07000149</v>
          </cell>
          <cell r="D258" t="str">
            <v>South Norfolk</v>
          </cell>
          <cell r="F258">
            <v>4</v>
          </cell>
          <cell r="G258">
            <v>50</v>
          </cell>
          <cell r="H258">
            <v>40</v>
          </cell>
          <cell r="I258">
            <v>0</v>
          </cell>
          <cell r="J258">
            <v>0</v>
          </cell>
          <cell r="K258">
            <v>0</v>
          </cell>
          <cell r="L258">
            <v>0</v>
          </cell>
          <cell r="M258">
            <v>5</v>
          </cell>
          <cell r="N258">
            <v>45</v>
          </cell>
          <cell r="P258">
            <v>0.9</v>
          </cell>
          <cell r="Q258">
            <v>15</v>
          </cell>
          <cell r="R258">
            <v>10</v>
          </cell>
          <cell r="S258">
            <v>44</v>
          </cell>
          <cell r="T258">
            <v>114</v>
          </cell>
          <cell r="V258">
            <v>2</v>
          </cell>
          <cell r="W258">
            <v>4</v>
          </cell>
          <cell r="X258">
            <v>4</v>
          </cell>
          <cell r="Y258">
            <v>3</v>
          </cell>
          <cell r="Z258">
            <v>1</v>
          </cell>
          <cell r="AB258">
            <v>14</v>
          </cell>
          <cell r="AD258">
            <v>0.28000000000000003</v>
          </cell>
          <cell r="AF258">
            <v>0</v>
          </cell>
        </row>
        <row r="260">
          <cell r="D260" t="str">
            <v>Suffolk</v>
          </cell>
        </row>
        <row r="261">
          <cell r="C261" t="str">
            <v>E07000200</v>
          </cell>
          <cell r="D261" t="str">
            <v>Babergh</v>
          </cell>
          <cell r="F261">
            <v>4</v>
          </cell>
          <cell r="G261">
            <v>37</v>
          </cell>
          <cell r="H261">
            <v>14</v>
          </cell>
          <cell r="I261">
            <v>0</v>
          </cell>
          <cell r="J261">
            <v>0</v>
          </cell>
          <cell r="K261">
            <v>0</v>
          </cell>
          <cell r="L261">
            <v>0</v>
          </cell>
          <cell r="M261">
            <v>23</v>
          </cell>
          <cell r="N261">
            <v>37</v>
          </cell>
          <cell r="P261">
            <v>1</v>
          </cell>
          <cell r="Q261">
            <v>10</v>
          </cell>
          <cell r="R261">
            <v>7</v>
          </cell>
          <cell r="S261">
            <v>16</v>
          </cell>
          <cell r="T261">
            <v>70</v>
          </cell>
          <cell r="V261">
            <v>0</v>
          </cell>
          <cell r="W261">
            <v>0</v>
          </cell>
          <cell r="X261">
            <v>0</v>
          </cell>
          <cell r="Y261">
            <v>1</v>
          </cell>
          <cell r="Z261">
            <v>0</v>
          </cell>
          <cell r="AB261">
            <v>1</v>
          </cell>
          <cell r="AD261">
            <v>2.7027027027027029E-2</v>
          </cell>
          <cell r="AF261">
            <v>0</v>
          </cell>
        </row>
        <row r="262">
          <cell r="C262" t="str">
            <v>E07000201</v>
          </cell>
          <cell r="D262" t="str">
            <v>Forest Heath</v>
          </cell>
          <cell r="F262">
            <v>4</v>
          </cell>
          <cell r="G262">
            <v>26</v>
          </cell>
          <cell r="H262">
            <v>31</v>
          </cell>
          <cell r="I262">
            <v>0</v>
          </cell>
          <cell r="J262">
            <v>2</v>
          </cell>
          <cell r="K262">
            <v>0</v>
          </cell>
          <cell r="L262">
            <v>0</v>
          </cell>
          <cell r="M262">
            <v>0</v>
          </cell>
          <cell r="N262">
            <v>33</v>
          </cell>
          <cell r="P262">
            <v>1.2692307692307692</v>
          </cell>
          <cell r="Q262">
            <v>1</v>
          </cell>
          <cell r="R262">
            <v>1</v>
          </cell>
          <cell r="S262">
            <v>15</v>
          </cell>
          <cell r="T262">
            <v>50</v>
          </cell>
          <cell r="V262">
            <v>0</v>
          </cell>
          <cell r="W262">
            <v>0</v>
          </cell>
          <cell r="X262">
            <v>5</v>
          </cell>
          <cell r="Y262">
            <v>0</v>
          </cell>
          <cell r="Z262">
            <v>0</v>
          </cell>
          <cell r="AB262">
            <v>5</v>
          </cell>
          <cell r="AD262">
            <v>0.19230769230769232</v>
          </cell>
          <cell r="AF262">
            <v>0</v>
          </cell>
        </row>
        <row r="263">
          <cell r="C263" t="str">
            <v>E07000202</v>
          </cell>
          <cell r="D263" t="str">
            <v>Ipswich</v>
          </cell>
          <cell r="F263">
            <v>4</v>
          </cell>
          <cell r="G263">
            <v>53</v>
          </cell>
          <cell r="H263">
            <v>65</v>
          </cell>
          <cell r="I263">
            <v>11</v>
          </cell>
          <cell r="J263">
            <v>8</v>
          </cell>
          <cell r="K263">
            <v>5</v>
          </cell>
          <cell r="L263">
            <v>10</v>
          </cell>
          <cell r="M263">
            <v>2</v>
          </cell>
          <cell r="N263">
            <v>101</v>
          </cell>
          <cell r="P263">
            <v>1.9056603773584906</v>
          </cell>
          <cell r="Q263">
            <v>28</v>
          </cell>
          <cell r="R263">
            <v>15</v>
          </cell>
          <cell r="S263">
            <v>43</v>
          </cell>
          <cell r="T263">
            <v>187</v>
          </cell>
          <cell r="V263">
            <v>3</v>
          </cell>
          <cell r="W263">
            <v>42</v>
          </cell>
          <cell r="X263">
            <v>17</v>
          </cell>
          <cell r="Y263">
            <v>0</v>
          </cell>
          <cell r="Z263">
            <v>0</v>
          </cell>
          <cell r="AB263">
            <v>62</v>
          </cell>
          <cell r="AD263">
            <v>1.1698113207547169</v>
          </cell>
          <cell r="AF263">
            <v>0</v>
          </cell>
        </row>
        <row r="264">
          <cell r="C264" t="str">
            <v>E07000203</v>
          </cell>
          <cell r="D264" t="str">
            <v>Mid Suffolk</v>
          </cell>
          <cell r="F264">
            <v>4</v>
          </cell>
          <cell r="G264">
            <v>38</v>
          </cell>
          <cell r="H264">
            <v>24</v>
          </cell>
          <cell r="I264">
            <v>1</v>
          </cell>
          <cell r="J264">
            <v>0</v>
          </cell>
          <cell r="K264">
            <v>0</v>
          </cell>
          <cell r="L264">
            <v>0</v>
          </cell>
          <cell r="M264">
            <v>0</v>
          </cell>
          <cell r="N264">
            <v>25</v>
          </cell>
          <cell r="P264">
            <v>0.65789473684210531</v>
          </cell>
          <cell r="Q264">
            <v>2</v>
          </cell>
          <cell r="R264">
            <v>8</v>
          </cell>
          <cell r="S264">
            <v>9</v>
          </cell>
          <cell r="T264">
            <v>44</v>
          </cell>
          <cell r="V264">
            <v>0</v>
          </cell>
          <cell r="W264">
            <v>3</v>
          </cell>
          <cell r="X264">
            <v>0</v>
          </cell>
          <cell r="Y264">
            <v>0</v>
          </cell>
          <cell r="Z264">
            <v>0</v>
          </cell>
          <cell r="AB264">
            <v>3</v>
          </cell>
          <cell r="AD264">
            <v>7.8947368421052627E-2</v>
          </cell>
          <cell r="AF264">
            <v>0</v>
          </cell>
        </row>
        <row r="265">
          <cell r="C265" t="str">
            <v>E07000204</v>
          </cell>
          <cell r="D265" t="str">
            <v>St. Edmundsbury</v>
          </cell>
          <cell r="F265">
            <v>4</v>
          </cell>
          <cell r="G265">
            <v>43</v>
          </cell>
          <cell r="H265">
            <v>32</v>
          </cell>
          <cell r="I265">
            <v>0</v>
          </cell>
          <cell r="J265">
            <v>0</v>
          </cell>
          <cell r="K265">
            <v>0</v>
          </cell>
          <cell r="L265">
            <v>0</v>
          </cell>
          <cell r="M265">
            <v>4</v>
          </cell>
          <cell r="N265">
            <v>36</v>
          </cell>
          <cell r="P265">
            <v>0.83720930232558144</v>
          </cell>
          <cell r="Q265">
            <v>15</v>
          </cell>
          <cell r="R265">
            <v>5</v>
          </cell>
          <cell r="S265">
            <v>3</v>
          </cell>
          <cell r="T265">
            <v>59</v>
          </cell>
          <cell r="V265">
            <v>1</v>
          </cell>
          <cell r="W265">
            <v>0</v>
          </cell>
          <cell r="X265">
            <v>4</v>
          </cell>
          <cell r="Y265">
            <v>0</v>
          </cell>
          <cell r="Z265">
            <v>1</v>
          </cell>
          <cell r="AB265">
            <v>6</v>
          </cell>
          <cell r="AD265">
            <v>0.13953488372093023</v>
          </cell>
          <cell r="AF265">
            <v>0</v>
          </cell>
        </row>
        <row r="266">
          <cell r="C266" t="str">
            <v>E07000205</v>
          </cell>
          <cell r="D266" t="str">
            <v>Suffolk Coastal</v>
          </cell>
          <cell r="F266">
            <v>4</v>
          </cell>
          <cell r="G266">
            <v>53</v>
          </cell>
          <cell r="H266">
            <v>8</v>
          </cell>
          <cell r="I266">
            <v>0</v>
          </cell>
          <cell r="J266">
            <v>0</v>
          </cell>
          <cell r="K266">
            <v>0</v>
          </cell>
          <cell r="L266">
            <v>0</v>
          </cell>
          <cell r="M266">
            <v>3</v>
          </cell>
          <cell r="N266">
            <v>11</v>
          </cell>
          <cell r="P266">
            <v>0.20754716981132076</v>
          </cell>
          <cell r="Q266">
            <v>18</v>
          </cell>
          <cell r="R266">
            <v>2</v>
          </cell>
          <cell r="S266">
            <v>1</v>
          </cell>
          <cell r="T266">
            <v>32</v>
          </cell>
          <cell r="V266">
            <v>0</v>
          </cell>
          <cell r="W266">
            <v>0</v>
          </cell>
          <cell r="X266">
            <v>4</v>
          </cell>
          <cell r="Y266">
            <v>0</v>
          </cell>
          <cell r="Z266">
            <v>0</v>
          </cell>
          <cell r="AB266">
            <v>4</v>
          </cell>
          <cell r="AD266">
            <v>7.5471698113207544E-2</v>
          </cell>
          <cell r="AF266">
            <v>0</v>
          </cell>
        </row>
        <row r="267">
          <cell r="C267" t="str">
            <v>E07000206</v>
          </cell>
          <cell r="D267" t="str">
            <v>Waveney</v>
          </cell>
          <cell r="F267">
            <v>4</v>
          </cell>
          <cell r="G267">
            <v>52</v>
          </cell>
          <cell r="H267">
            <v>53</v>
          </cell>
          <cell r="I267">
            <v>1</v>
          </cell>
          <cell r="J267">
            <v>0</v>
          </cell>
          <cell r="K267">
            <v>0</v>
          </cell>
          <cell r="L267">
            <v>0</v>
          </cell>
          <cell r="M267">
            <v>0</v>
          </cell>
          <cell r="N267">
            <v>54</v>
          </cell>
          <cell r="P267">
            <v>1.0384615384615385</v>
          </cell>
          <cell r="Q267">
            <v>34</v>
          </cell>
          <cell r="R267">
            <v>12</v>
          </cell>
          <cell r="S267">
            <v>10</v>
          </cell>
          <cell r="T267">
            <v>110</v>
          </cell>
          <cell r="V267">
            <v>0</v>
          </cell>
          <cell r="W267">
            <v>0</v>
          </cell>
          <cell r="X267">
            <v>1</v>
          </cell>
          <cell r="Y267">
            <v>14</v>
          </cell>
          <cell r="Z267">
            <v>8</v>
          </cell>
          <cell r="AB267">
            <v>23</v>
          </cell>
          <cell r="AD267">
            <v>0.44230769230769229</v>
          </cell>
          <cell r="AF267">
            <v>3</v>
          </cell>
        </row>
        <row r="271">
          <cell r="D271" t="str">
            <v>Inner London</v>
          </cell>
        </row>
        <row r="272">
          <cell r="C272" t="str">
            <v>E09000007</v>
          </cell>
          <cell r="D272" t="str">
            <v>Camden</v>
          </cell>
          <cell r="F272">
            <v>4</v>
          </cell>
          <cell r="G272">
            <v>104</v>
          </cell>
          <cell r="H272">
            <v>36</v>
          </cell>
          <cell r="I272">
            <v>35</v>
          </cell>
          <cell r="J272">
            <v>19</v>
          </cell>
          <cell r="K272">
            <v>2</v>
          </cell>
          <cell r="L272">
            <v>3</v>
          </cell>
          <cell r="M272">
            <v>3</v>
          </cell>
          <cell r="N272">
            <v>98</v>
          </cell>
          <cell r="P272">
            <v>0.94230769230769229</v>
          </cell>
          <cell r="Q272">
            <v>20</v>
          </cell>
          <cell r="R272">
            <v>17</v>
          </cell>
          <cell r="S272">
            <v>26</v>
          </cell>
          <cell r="T272">
            <v>161</v>
          </cell>
          <cell r="V272">
            <v>16</v>
          </cell>
          <cell r="W272">
            <v>101</v>
          </cell>
          <cell r="X272">
            <v>49</v>
          </cell>
          <cell r="Y272">
            <v>220</v>
          </cell>
          <cell r="Z272">
            <v>282</v>
          </cell>
          <cell r="AB272">
            <v>668</v>
          </cell>
          <cell r="AD272">
            <v>6.4230769230769234</v>
          </cell>
          <cell r="AF272">
            <v>88</v>
          </cell>
        </row>
        <row r="273">
          <cell r="C273" t="str">
            <v>E09000001</v>
          </cell>
          <cell r="D273" t="str">
            <v>City of London</v>
          </cell>
          <cell r="F273">
            <v>4</v>
          </cell>
          <cell r="G273">
            <v>5</v>
          </cell>
          <cell r="H273">
            <v>6</v>
          </cell>
          <cell r="I273">
            <v>1</v>
          </cell>
          <cell r="J273">
            <v>1</v>
          </cell>
          <cell r="K273">
            <v>0</v>
          </cell>
          <cell r="L273">
            <v>1</v>
          </cell>
          <cell r="M273">
            <v>1</v>
          </cell>
          <cell r="N273">
            <v>10</v>
          </cell>
          <cell r="P273">
            <v>2</v>
          </cell>
          <cell r="Q273">
            <v>0</v>
          </cell>
          <cell r="R273">
            <v>3</v>
          </cell>
          <cell r="S273">
            <v>1</v>
          </cell>
          <cell r="T273">
            <v>14</v>
          </cell>
          <cell r="V273">
            <v>0</v>
          </cell>
          <cell r="W273">
            <v>0</v>
          </cell>
          <cell r="X273">
            <v>0</v>
          </cell>
          <cell r="Y273">
            <v>0</v>
          </cell>
          <cell r="Z273">
            <v>17</v>
          </cell>
          <cell r="AB273">
            <v>17</v>
          </cell>
          <cell r="AD273">
            <v>3.4</v>
          </cell>
          <cell r="AF273">
            <v>0</v>
          </cell>
        </row>
        <row r="274">
          <cell r="C274" t="str">
            <v>E09000012</v>
          </cell>
          <cell r="D274" t="str">
            <v>Hackney</v>
          </cell>
          <cell r="F274">
            <v>4</v>
          </cell>
          <cell r="G274">
            <v>88</v>
          </cell>
          <cell r="H274">
            <v>276</v>
          </cell>
          <cell r="I274">
            <v>232</v>
          </cell>
          <cell r="J274">
            <v>56</v>
          </cell>
          <cell r="K274">
            <v>29</v>
          </cell>
          <cell r="L274">
            <v>29</v>
          </cell>
          <cell r="M274">
            <v>24</v>
          </cell>
          <cell r="N274">
            <v>646</v>
          </cell>
          <cell r="P274">
            <v>7.3409090909090908</v>
          </cell>
          <cell r="Q274">
            <v>118</v>
          </cell>
          <cell r="R274">
            <v>176</v>
          </cell>
          <cell r="S274">
            <v>313</v>
          </cell>
          <cell r="T274">
            <v>1253</v>
          </cell>
          <cell r="V274">
            <v>8</v>
          </cell>
          <cell r="W274">
            <v>386</v>
          </cell>
          <cell r="X274">
            <v>99</v>
          </cell>
          <cell r="Y274">
            <v>878</v>
          </cell>
          <cell r="Z274">
            <v>13</v>
          </cell>
          <cell r="AB274">
            <v>1384</v>
          </cell>
          <cell r="AD274">
            <v>15.727272727272727</v>
          </cell>
          <cell r="AF274">
            <v>0</v>
          </cell>
        </row>
        <row r="275">
          <cell r="C275" t="str">
            <v>E09000013</v>
          </cell>
          <cell r="D275" t="str">
            <v>Hammersmith and Fulham</v>
          </cell>
          <cell r="F275">
            <v>4</v>
          </cell>
          <cell r="G275">
            <v>77</v>
          </cell>
          <cell r="H275">
            <v>50</v>
          </cell>
          <cell r="I275">
            <v>60</v>
          </cell>
          <cell r="J275">
            <v>14</v>
          </cell>
          <cell r="K275">
            <v>24</v>
          </cell>
          <cell r="L275">
            <v>8</v>
          </cell>
          <cell r="M275">
            <v>0</v>
          </cell>
          <cell r="N275">
            <v>156</v>
          </cell>
          <cell r="P275">
            <v>2.0259740259740258</v>
          </cell>
          <cell r="Q275">
            <v>28</v>
          </cell>
          <cell r="R275">
            <v>38</v>
          </cell>
          <cell r="S275">
            <v>50</v>
          </cell>
          <cell r="T275">
            <v>272</v>
          </cell>
          <cell r="V275">
            <v>26</v>
          </cell>
          <cell r="W275">
            <v>2</v>
          </cell>
          <cell r="X275">
            <v>135</v>
          </cell>
          <cell r="Y275">
            <v>714</v>
          </cell>
          <cell r="Z275">
            <v>0</v>
          </cell>
          <cell r="AB275">
            <v>877</v>
          </cell>
          <cell r="AD275">
            <v>11.38961038961039</v>
          </cell>
          <cell r="AF275">
            <v>11</v>
          </cell>
        </row>
        <row r="276">
          <cell r="C276" t="str">
            <v>E09000014</v>
          </cell>
          <cell r="D276" t="str">
            <v>Haringey</v>
          </cell>
          <cell r="F276">
            <v>4</v>
          </cell>
          <cell r="G276">
            <v>96</v>
          </cell>
          <cell r="H276">
            <v>69</v>
          </cell>
          <cell r="I276">
            <v>138</v>
          </cell>
          <cell r="J276">
            <v>14</v>
          </cell>
          <cell r="K276">
            <v>20</v>
          </cell>
          <cell r="L276">
            <v>79</v>
          </cell>
          <cell r="M276">
            <v>35</v>
          </cell>
          <cell r="N276">
            <v>355</v>
          </cell>
          <cell r="P276">
            <v>3.6979166666666665</v>
          </cell>
          <cell r="Q276">
            <v>87</v>
          </cell>
          <cell r="R276">
            <v>63</v>
          </cell>
          <cell r="S276">
            <v>164</v>
          </cell>
          <cell r="T276">
            <v>669</v>
          </cell>
          <cell r="V276">
            <v>15</v>
          </cell>
          <cell r="W276">
            <v>167</v>
          </cell>
          <cell r="X276">
            <v>93</v>
          </cell>
          <cell r="Y276">
            <v>2372</v>
          </cell>
          <cell r="Z276">
            <v>900</v>
          </cell>
          <cell r="AB276">
            <v>3547</v>
          </cell>
          <cell r="AD276">
            <v>36.947916666666664</v>
          </cell>
          <cell r="AF276" t="str">
            <v>--</v>
          </cell>
        </row>
        <row r="277">
          <cell r="C277" t="str">
            <v>E09000019</v>
          </cell>
          <cell r="D277" t="str">
            <v>Islington</v>
          </cell>
          <cell r="F277">
            <v>4</v>
          </cell>
          <cell r="G277">
            <v>87</v>
          </cell>
          <cell r="H277">
            <v>85</v>
          </cell>
          <cell r="I277">
            <v>71</v>
          </cell>
          <cell r="J277">
            <v>10</v>
          </cell>
          <cell r="K277">
            <v>10</v>
          </cell>
          <cell r="L277">
            <v>19</v>
          </cell>
          <cell r="M277">
            <v>6</v>
          </cell>
          <cell r="N277">
            <v>201</v>
          </cell>
          <cell r="P277">
            <v>2.3103448275862069</v>
          </cell>
          <cell r="Q277">
            <v>10</v>
          </cell>
          <cell r="R277">
            <v>74</v>
          </cell>
          <cell r="S277">
            <v>126</v>
          </cell>
          <cell r="T277">
            <v>411</v>
          </cell>
          <cell r="V277">
            <v>0</v>
          </cell>
          <cell r="W277">
            <v>76</v>
          </cell>
          <cell r="X277">
            <v>0</v>
          </cell>
          <cell r="Y277">
            <v>484</v>
          </cell>
          <cell r="Z277">
            <v>254</v>
          </cell>
          <cell r="AB277">
            <v>814</v>
          </cell>
          <cell r="AD277">
            <v>9.3563218390804597</v>
          </cell>
          <cell r="AF277" t="str">
            <v>--</v>
          </cell>
        </row>
        <row r="278">
          <cell r="C278" t="str">
            <v>E09000020</v>
          </cell>
          <cell r="D278" t="str">
            <v>Kensington and Chelsea</v>
          </cell>
          <cell r="F278">
            <v>4</v>
          </cell>
          <cell r="G278">
            <v>87</v>
          </cell>
          <cell r="H278">
            <v>86</v>
          </cell>
          <cell r="I278">
            <v>72</v>
          </cell>
          <cell r="J278">
            <v>17</v>
          </cell>
          <cell r="K278">
            <v>35</v>
          </cell>
          <cell r="L278">
            <v>33</v>
          </cell>
          <cell r="M278">
            <v>12</v>
          </cell>
          <cell r="N278">
            <v>255</v>
          </cell>
          <cell r="P278">
            <v>2.9310344827586206</v>
          </cell>
          <cell r="Q278">
            <v>69</v>
          </cell>
          <cell r="R278">
            <v>284</v>
          </cell>
          <cell r="S278">
            <v>433</v>
          </cell>
          <cell r="T278">
            <v>1041</v>
          </cell>
          <cell r="V278">
            <v>66</v>
          </cell>
          <cell r="W278">
            <v>36</v>
          </cell>
          <cell r="X278">
            <v>0</v>
          </cell>
          <cell r="Y278">
            <v>892</v>
          </cell>
          <cell r="Z278">
            <v>0</v>
          </cell>
          <cell r="AB278">
            <v>994</v>
          </cell>
          <cell r="AD278">
            <v>11.425287356321839</v>
          </cell>
          <cell r="AF278">
            <v>0</v>
          </cell>
        </row>
        <row r="279">
          <cell r="C279" t="str">
            <v>E09000022</v>
          </cell>
          <cell r="D279" t="str">
            <v>Lambeth</v>
          </cell>
          <cell r="F279">
            <v>4</v>
          </cell>
          <cell r="G279">
            <v>121</v>
          </cell>
          <cell r="H279">
            <v>147</v>
          </cell>
          <cell r="I279">
            <v>384</v>
          </cell>
          <cell r="J279">
            <v>22</v>
          </cell>
          <cell r="K279">
            <v>35</v>
          </cell>
          <cell r="L279">
            <v>24</v>
          </cell>
          <cell r="M279">
            <v>13</v>
          </cell>
          <cell r="N279">
            <v>625</v>
          </cell>
          <cell r="P279">
            <v>5.1652892561983474</v>
          </cell>
          <cell r="Q279">
            <v>63</v>
          </cell>
          <cell r="R279">
            <v>59</v>
          </cell>
          <cell r="S279">
            <v>120</v>
          </cell>
          <cell r="T279">
            <v>867</v>
          </cell>
          <cell r="V279">
            <v>2</v>
          </cell>
          <cell r="W279">
            <v>255</v>
          </cell>
          <cell r="X279">
            <v>6</v>
          </cell>
          <cell r="Y279">
            <v>1162</v>
          </cell>
          <cell r="Z279">
            <v>174</v>
          </cell>
          <cell r="AB279">
            <v>1599</v>
          </cell>
          <cell r="AD279">
            <v>13.214876033057852</v>
          </cell>
          <cell r="AF279">
            <v>55</v>
          </cell>
        </row>
        <row r="280">
          <cell r="C280" t="str">
            <v>E09000023</v>
          </cell>
          <cell r="D280" t="str">
            <v>Lewisham</v>
          </cell>
          <cell r="F280">
            <v>4</v>
          </cell>
          <cell r="G280">
            <v>112</v>
          </cell>
          <cell r="H280">
            <v>172</v>
          </cell>
          <cell r="I280">
            <v>344</v>
          </cell>
          <cell r="J280">
            <v>13</v>
          </cell>
          <cell r="K280">
            <v>21</v>
          </cell>
          <cell r="L280">
            <v>51</v>
          </cell>
          <cell r="M280">
            <v>27</v>
          </cell>
          <cell r="N280">
            <v>628</v>
          </cell>
          <cell r="P280">
            <v>5.6071428571428568</v>
          </cell>
          <cell r="Q280">
            <v>53</v>
          </cell>
          <cell r="R280">
            <v>73</v>
          </cell>
          <cell r="S280">
            <v>133</v>
          </cell>
          <cell r="T280">
            <v>887</v>
          </cell>
          <cell r="V280">
            <v>97</v>
          </cell>
          <cell r="W280">
            <v>240</v>
          </cell>
          <cell r="X280">
            <v>365</v>
          </cell>
          <cell r="Y280">
            <v>544</v>
          </cell>
          <cell r="Z280">
            <v>0</v>
          </cell>
          <cell r="AB280">
            <v>1246</v>
          </cell>
          <cell r="AD280">
            <v>11.125</v>
          </cell>
          <cell r="AF280">
            <v>37</v>
          </cell>
        </row>
        <row r="281">
          <cell r="C281" t="str">
            <v>E09000025</v>
          </cell>
          <cell r="D281" t="str">
            <v>Newham</v>
          </cell>
          <cell r="F281">
            <v>4</v>
          </cell>
          <cell r="G281">
            <v>95</v>
          </cell>
          <cell r="H281">
            <v>24</v>
          </cell>
          <cell r="I281">
            <v>26</v>
          </cell>
          <cell r="J281">
            <v>28</v>
          </cell>
          <cell r="K281">
            <v>4</v>
          </cell>
          <cell r="L281">
            <v>3</v>
          </cell>
          <cell r="M281">
            <v>12</v>
          </cell>
          <cell r="N281">
            <v>97</v>
          </cell>
          <cell r="P281">
            <v>1.0210526315789474</v>
          </cell>
          <cell r="Q281">
            <v>51</v>
          </cell>
          <cell r="R281">
            <v>87</v>
          </cell>
          <cell r="S281">
            <v>343</v>
          </cell>
          <cell r="T281">
            <v>578</v>
          </cell>
          <cell r="V281">
            <v>40</v>
          </cell>
          <cell r="W281">
            <v>0</v>
          </cell>
          <cell r="X281">
            <v>51</v>
          </cell>
          <cell r="Y281">
            <v>1864</v>
          </cell>
          <cell r="Z281">
            <v>1571</v>
          </cell>
          <cell r="AB281">
            <v>3526</v>
          </cell>
          <cell r="AD281">
            <v>37.11578947368421</v>
          </cell>
          <cell r="AF281">
            <v>1</v>
          </cell>
        </row>
        <row r="282">
          <cell r="C282" t="str">
            <v>E09000028</v>
          </cell>
          <cell r="D282" t="str">
            <v>Southwark</v>
          </cell>
          <cell r="F282">
            <v>4</v>
          </cell>
          <cell r="G282">
            <v>118</v>
          </cell>
          <cell r="H282">
            <v>76</v>
          </cell>
          <cell r="I282">
            <v>148</v>
          </cell>
          <cell r="J282">
            <v>7</v>
          </cell>
          <cell r="K282">
            <v>0</v>
          </cell>
          <cell r="L282">
            <v>182</v>
          </cell>
          <cell r="M282">
            <v>55</v>
          </cell>
          <cell r="N282">
            <v>468</v>
          </cell>
          <cell r="P282">
            <v>3.9661016949152543</v>
          </cell>
          <cell r="Q282">
            <v>122</v>
          </cell>
          <cell r="R282">
            <v>111</v>
          </cell>
          <cell r="S282">
            <v>153</v>
          </cell>
          <cell r="T282">
            <v>854</v>
          </cell>
          <cell r="V282">
            <v>25</v>
          </cell>
          <cell r="W282">
            <v>227</v>
          </cell>
          <cell r="X282">
            <v>135</v>
          </cell>
          <cell r="Y282">
            <v>342</v>
          </cell>
          <cell r="Z282">
            <v>21</v>
          </cell>
          <cell r="AB282">
            <v>750</v>
          </cell>
          <cell r="AD282">
            <v>6.3559322033898304</v>
          </cell>
          <cell r="AF282">
            <v>329</v>
          </cell>
        </row>
        <row r="283">
          <cell r="C283" t="str">
            <v>E09000030</v>
          </cell>
          <cell r="D283" t="str">
            <v>Tower Hamlets</v>
          </cell>
          <cell r="F283">
            <v>4</v>
          </cell>
          <cell r="G283">
            <v>88</v>
          </cell>
          <cell r="H283">
            <v>173</v>
          </cell>
          <cell r="I283">
            <v>118</v>
          </cell>
          <cell r="J283">
            <v>334</v>
          </cell>
          <cell r="K283">
            <v>26</v>
          </cell>
          <cell r="L283">
            <v>39</v>
          </cell>
          <cell r="M283">
            <v>0</v>
          </cell>
          <cell r="N283">
            <v>690</v>
          </cell>
          <cell r="P283">
            <v>7.8409090909090908</v>
          </cell>
          <cell r="Q283">
            <v>66</v>
          </cell>
          <cell r="R283">
            <v>66</v>
          </cell>
          <cell r="S283">
            <v>215</v>
          </cell>
          <cell r="T283">
            <v>1037</v>
          </cell>
          <cell r="V283">
            <v>79</v>
          </cell>
          <cell r="W283">
            <v>0</v>
          </cell>
          <cell r="X283">
            <v>201</v>
          </cell>
          <cell r="Y283">
            <v>1619</v>
          </cell>
          <cell r="Z283">
            <v>0</v>
          </cell>
          <cell r="AB283">
            <v>1899</v>
          </cell>
          <cell r="AD283">
            <v>21.579545454545453</v>
          </cell>
          <cell r="AF283">
            <v>4</v>
          </cell>
        </row>
        <row r="284">
          <cell r="C284" t="str">
            <v>E09000032</v>
          </cell>
          <cell r="D284" t="str">
            <v>Wandsworth</v>
          </cell>
          <cell r="F284">
            <v>4</v>
          </cell>
          <cell r="G284">
            <v>125</v>
          </cell>
          <cell r="H284">
            <v>165</v>
          </cell>
          <cell r="I284">
            <v>159</v>
          </cell>
          <cell r="J284">
            <v>45</v>
          </cell>
          <cell r="K284">
            <v>32</v>
          </cell>
          <cell r="L284">
            <v>19</v>
          </cell>
          <cell r="M284">
            <v>6</v>
          </cell>
          <cell r="N284">
            <v>426</v>
          </cell>
          <cell r="P284">
            <v>3.4079999999999999</v>
          </cell>
          <cell r="Q284">
            <v>30</v>
          </cell>
          <cell r="R284">
            <v>132</v>
          </cell>
          <cell r="S284">
            <v>762</v>
          </cell>
          <cell r="T284">
            <v>1350</v>
          </cell>
          <cell r="V284">
            <v>44</v>
          </cell>
          <cell r="W284">
            <v>147</v>
          </cell>
          <cell r="X284">
            <v>117</v>
          </cell>
          <cell r="Y284">
            <v>115</v>
          </cell>
          <cell r="Z284">
            <v>1</v>
          </cell>
          <cell r="AB284">
            <v>424</v>
          </cell>
          <cell r="AD284">
            <v>3.3919999999999999</v>
          </cell>
          <cell r="AF284">
            <v>9</v>
          </cell>
        </row>
        <row r="285">
          <cell r="C285" t="str">
            <v>E09000033</v>
          </cell>
          <cell r="D285" t="str">
            <v>Westminster</v>
          </cell>
          <cell r="F285">
            <v>4</v>
          </cell>
          <cell r="G285">
            <v>113</v>
          </cell>
          <cell r="H285">
            <v>134</v>
          </cell>
          <cell r="I285">
            <v>99</v>
          </cell>
          <cell r="J285">
            <v>37</v>
          </cell>
          <cell r="K285">
            <v>8</v>
          </cell>
          <cell r="L285">
            <v>85</v>
          </cell>
          <cell r="M285">
            <v>38</v>
          </cell>
          <cell r="N285">
            <v>401</v>
          </cell>
          <cell r="P285">
            <v>3.5486725663716814</v>
          </cell>
          <cell r="Q285">
            <v>81</v>
          </cell>
          <cell r="R285">
            <v>165</v>
          </cell>
          <cell r="S285">
            <v>307</v>
          </cell>
          <cell r="T285">
            <v>954</v>
          </cell>
          <cell r="V285">
            <v>153</v>
          </cell>
          <cell r="W285">
            <v>0</v>
          </cell>
          <cell r="X285">
            <v>105</v>
          </cell>
          <cell r="Y285">
            <v>1578</v>
          </cell>
          <cell r="Z285">
            <v>205</v>
          </cell>
          <cell r="AB285">
            <v>2041</v>
          </cell>
          <cell r="AD285">
            <v>18.061946902654867</v>
          </cell>
          <cell r="AF285">
            <v>123</v>
          </cell>
        </row>
        <row r="287">
          <cell r="D287" t="str">
            <v>Outer London</v>
          </cell>
        </row>
        <row r="288">
          <cell r="C288" t="str">
            <v>E09000002</v>
          </cell>
          <cell r="D288" t="str">
            <v>Barking and Dagenham</v>
          </cell>
          <cell r="F288">
            <v>4</v>
          </cell>
          <cell r="G288">
            <v>68</v>
          </cell>
          <cell r="H288">
            <v>134</v>
          </cell>
          <cell r="I288">
            <v>69</v>
          </cell>
          <cell r="J288">
            <v>20</v>
          </cell>
          <cell r="K288">
            <v>3</v>
          </cell>
          <cell r="L288">
            <v>1</v>
          </cell>
          <cell r="M288">
            <v>5</v>
          </cell>
          <cell r="N288">
            <v>232</v>
          </cell>
          <cell r="P288">
            <v>3.4117647058823528</v>
          </cell>
          <cell r="Q288">
            <v>67</v>
          </cell>
          <cell r="R288">
            <v>146</v>
          </cell>
          <cell r="S288">
            <v>237</v>
          </cell>
          <cell r="T288">
            <v>682</v>
          </cell>
          <cell r="V288">
            <v>18</v>
          </cell>
          <cell r="W288">
            <v>17</v>
          </cell>
          <cell r="X288">
            <v>15</v>
          </cell>
          <cell r="Y288">
            <v>519</v>
          </cell>
          <cell r="Z288">
            <v>0</v>
          </cell>
          <cell r="AB288">
            <v>569</v>
          </cell>
          <cell r="AD288">
            <v>8.367647058823529</v>
          </cell>
          <cell r="AF288">
            <v>0</v>
          </cell>
        </row>
        <row r="289">
          <cell r="C289" t="str">
            <v>E09000003</v>
          </cell>
          <cell r="D289" t="str">
            <v>Barnet</v>
          </cell>
          <cell r="F289">
            <v>4</v>
          </cell>
          <cell r="G289">
            <v>133</v>
          </cell>
          <cell r="H289">
            <v>112</v>
          </cell>
          <cell r="I289">
            <v>36</v>
          </cell>
          <cell r="J289">
            <v>28</v>
          </cell>
          <cell r="K289">
            <v>11</v>
          </cell>
          <cell r="L289">
            <v>36</v>
          </cell>
          <cell r="M289">
            <v>9</v>
          </cell>
          <cell r="N289">
            <v>232</v>
          </cell>
          <cell r="P289">
            <v>1.744360902255639</v>
          </cell>
          <cell r="Q289">
            <v>20</v>
          </cell>
          <cell r="R289">
            <v>34</v>
          </cell>
          <cell r="S289">
            <v>227</v>
          </cell>
          <cell r="T289">
            <v>513</v>
          </cell>
          <cell r="V289">
            <v>0</v>
          </cell>
          <cell r="W289">
            <v>3</v>
          </cell>
          <cell r="X289">
            <v>1036</v>
          </cell>
          <cell r="Y289">
            <v>1017</v>
          </cell>
          <cell r="Z289">
            <v>159</v>
          </cell>
          <cell r="AB289">
            <v>2215</v>
          </cell>
          <cell r="AD289">
            <v>16.654135338345863</v>
          </cell>
          <cell r="AF289">
            <v>35</v>
          </cell>
        </row>
        <row r="290">
          <cell r="C290" t="str">
            <v>E09000004</v>
          </cell>
          <cell r="D290" t="str">
            <v>Bexley</v>
          </cell>
          <cell r="F290">
            <v>4</v>
          </cell>
          <cell r="G290">
            <v>92</v>
          </cell>
          <cell r="H290">
            <v>92</v>
          </cell>
          <cell r="I290">
            <v>24</v>
          </cell>
          <cell r="J290">
            <v>2</v>
          </cell>
          <cell r="K290">
            <v>3</v>
          </cell>
          <cell r="L290">
            <v>5</v>
          </cell>
          <cell r="M290">
            <v>2</v>
          </cell>
          <cell r="N290">
            <v>128</v>
          </cell>
          <cell r="P290">
            <v>1.3913043478260869</v>
          </cell>
          <cell r="Q290">
            <v>7</v>
          </cell>
          <cell r="R290">
            <v>48</v>
          </cell>
          <cell r="S290">
            <v>78</v>
          </cell>
          <cell r="T290">
            <v>261</v>
          </cell>
          <cell r="V290">
            <v>5</v>
          </cell>
          <cell r="W290">
            <v>16</v>
          </cell>
          <cell r="X290">
            <v>0</v>
          </cell>
          <cell r="Y290">
            <v>116</v>
          </cell>
          <cell r="Z290">
            <v>63</v>
          </cell>
          <cell r="AB290">
            <v>200</v>
          </cell>
          <cell r="AD290">
            <v>2.1739130434782608</v>
          </cell>
          <cell r="AF290">
            <v>0</v>
          </cell>
        </row>
        <row r="291">
          <cell r="C291" t="str">
            <v>E09000005</v>
          </cell>
          <cell r="D291" t="str">
            <v>Brent</v>
          </cell>
          <cell r="F291">
            <v>4</v>
          </cell>
          <cell r="G291">
            <v>103</v>
          </cell>
          <cell r="H291">
            <v>34</v>
          </cell>
          <cell r="I291">
            <v>63</v>
          </cell>
          <cell r="J291">
            <v>25</v>
          </cell>
          <cell r="K291">
            <v>8</v>
          </cell>
          <cell r="L291">
            <v>9</v>
          </cell>
          <cell r="M291">
            <v>183</v>
          </cell>
          <cell r="N291">
            <v>322</v>
          </cell>
          <cell r="P291">
            <v>3.1262135922330097</v>
          </cell>
          <cell r="Q291">
            <v>45</v>
          </cell>
          <cell r="R291">
            <v>189</v>
          </cell>
          <cell r="S291">
            <v>455</v>
          </cell>
          <cell r="T291">
            <v>1011</v>
          </cell>
          <cell r="V291">
            <v>57</v>
          </cell>
          <cell r="W291">
            <v>53</v>
          </cell>
          <cell r="X291">
            <v>0</v>
          </cell>
          <cell r="Y291">
            <v>2753</v>
          </cell>
          <cell r="Z291">
            <v>174</v>
          </cell>
          <cell r="AB291">
            <v>3037</v>
          </cell>
          <cell r="AD291">
            <v>29.485436893203882</v>
          </cell>
          <cell r="AF291">
            <v>12</v>
          </cell>
        </row>
        <row r="292">
          <cell r="C292" t="str">
            <v>E09000006</v>
          </cell>
          <cell r="D292" t="str">
            <v>Bromley</v>
          </cell>
          <cell r="F292">
            <v>4</v>
          </cell>
          <cell r="G292">
            <v>129</v>
          </cell>
          <cell r="H292">
            <v>277</v>
          </cell>
          <cell r="I292">
            <v>61</v>
          </cell>
          <cell r="J292">
            <v>4</v>
          </cell>
          <cell r="K292">
            <v>15</v>
          </cell>
          <cell r="L292">
            <v>15</v>
          </cell>
          <cell r="M292">
            <v>42</v>
          </cell>
          <cell r="N292">
            <v>414</v>
          </cell>
          <cell r="P292">
            <v>3.2093023255813953</v>
          </cell>
          <cell r="Q292">
            <v>38</v>
          </cell>
          <cell r="R292">
            <v>42</v>
          </cell>
          <cell r="S292">
            <v>117</v>
          </cell>
          <cell r="T292">
            <v>611</v>
          </cell>
          <cell r="V292">
            <v>25</v>
          </cell>
          <cell r="W292">
            <v>2</v>
          </cell>
          <cell r="X292">
            <v>176</v>
          </cell>
          <cell r="Y292">
            <v>227</v>
          </cell>
          <cell r="Z292">
            <v>59</v>
          </cell>
          <cell r="AB292">
            <v>489</v>
          </cell>
          <cell r="AD292">
            <v>3.7906976744186047</v>
          </cell>
          <cell r="AF292">
            <v>211</v>
          </cell>
        </row>
        <row r="293">
          <cell r="C293" t="str">
            <v>E09000008</v>
          </cell>
          <cell r="D293" t="str">
            <v>Croydon</v>
          </cell>
          <cell r="F293">
            <v>4</v>
          </cell>
          <cell r="G293">
            <v>144</v>
          </cell>
          <cell r="H293">
            <v>127</v>
          </cell>
          <cell r="I293">
            <v>198</v>
          </cell>
          <cell r="J293">
            <v>23</v>
          </cell>
          <cell r="K293">
            <v>26</v>
          </cell>
          <cell r="L293">
            <v>8</v>
          </cell>
          <cell r="M293">
            <v>43</v>
          </cell>
          <cell r="N293">
            <v>425</v>
          </cell>
          <cell r="P293">
            <v>2.9513888888888888</v>
          </cell>
          <cell r="Q293">
            <v>106</v>
          </cell>
          <cell r="R293">
            <v>336</v>
          </cell>
          <cell r="S293">
            <v>813</v>
          </cell>
          <cell r="T293">
            <v>1680</v>
          </cell>
          <cell r="V293">
            <v>43</v>
          </cell>
          <cell r="W293">
            <v>13</v>
          </cell>
          <cell r="X293">
            <v>559</v>
          </cell>
          <cell r="Y293">
            <v>435</v>
          </cell>
          <cell r="Z293">
            <v>217</v>
          </cell>
          <cell r="AB293">
            <v>1267</v>
          </cell>
          <cell r="AD293">
            <v>8.7986111111111107</v>
          </cell>
          <cell r="AF293">
            <v>0</v>
          </cell>
        </row>
        <row r="294">
          <cell r="C294" t="str">
            <v>E09000009</v>
          </cell>
          <cell r="D294" t="str">
            <v>Ealing</v>
          </cell>
          <cell r="F294">
            <v>4</v>
          </cell>
          <cell r="G294">
            <v>120</v>
          </cell>
          <cell r="H294">
            <v>92</v>
          </cell>
          <cell r="I294">
            <v>93</v>
          </cell>
          <cell r="J294">
            <v>85</v>
          </cell>
          <cell r="K294">
            <v>57</v>
          </cell>
          <cell r="L294">
            <v>21</v>
          </cell>
          <cell r="M294">
            <v>7</v>
          </cell>
          <cell r="N294">
            <v>355</v>
          </cell>
          <cell r="P294">
            <v>2.9583333333333335</v>
          </cell>
          <cell r="Q294">
            <v>122</v>
          </cell>
          <cell r="R294">
            <v>304</v>
          </cell>
          <cell r="S294">
            <v>334</v>
          </cell>
          <cell r="T294">
            <v>1115</v>
          </cell>
          <cell r="V294">
            <v>36</v>
          </cell>
          <cell r="W294">
            <v>131</v>
          </cell>
          <cell r="X294">
            <v>2</v>
          </cell>
          <cell r="Y294">
            <v>1257</v>
          </cell>
          <cell r="Z294">
            <v>11</v>
          </cell>
          <cell r="AB294">
            <v>1437</v>
          </cell>
          <cell r="AD294">
            <v>11.975</v>
          </cell>
          <cell r="AF294">
            <v>68</v>
          </cell>
        </row>
        <row r="295">
          <cell r="C295" t="str">
            <v>E09000010</v>
          </cell>
          <cell r="D295" t="str">
            <v>Enfield</v>
          </cell>
          <cell r="F295">
            <v>4</v>
          </cell>
          <cell r="G295">
            <v>115</v>
          </cell>
          <cell r="H295">
            <v>123</v>
          </cell>
          <cell r="I295">
            <v>89</v>
          </cell>
          <cell r="J295">
            <v>9</v>
          </cell>
          <cell r="K295">
            <v>7</v>
          </cell>
          <cell r="L295">
            <v>4</v>
          </cell>
          <cell r="M295">
            <v>9</v>
          </cell>
          <cell r="N295">
            <v>241</v>
          </cell>
          <cell r="P295">
            <v>2.0956521739130434</v>
          </cell>
          <cell r="Q295">
            <v>64</v>
          </cell>
          <cell r="R295">
            <v>125</v>
          </cell>
          <cell r="S295">
            <v>134</v>
          </cell>
          <cell r="T295">
            <v>564</v>
          </cell>
          <cell r="V295">
            <v>2</v>
          </cell>
          <cell r="W295">
            <v>0</v>
          </cell>
          <cell r="X295">
            <v>101</v>
          </cell>
          <cell r="Y295">
            <v>2055</v>
          </cell>
          <cell r="Z295">
            <v>292</v>
          </cell>
          <cell r="AB295">
            <v>2450</v>
          </cell>
          <cell r="AD295">
            <v>21.304347826086957</v>
          </cell>
          <cell r="AF295">
            <v>0</v>
          </cell>
        </row>
        <row r="296">
          <cell r="C296" t="str">
            <v>E09000011</v>
          </cell>
          <cell r="D296" t="str">
            <v>Greenwich</v>
          </cell>
          <cell r="F296">
            <v>4</v>
          </cell>
          <cell r="G296">
            <v>98</v>
          </cell>
          <cell r="H296">
            <v>113</v>
          </cell>
          <cell r="I296">
            <v>59</v>
          </cell>
          <cell r="J296">
            <v>11</v>
          </cell>
          <cell r="K296">
            <v>6</v>
          </cell>
          <cell r="L296">
            <v>3</v>
          </cell>
          <cell r="M296">
            <v>5</v>
          </cell>
          <cell r="N296">
            <v>197</v>
          </cell>
          <cell r="P296">
            <v>2.010204081632653</v>
          </cell>
          <cell r="Q296">
            <v>38</v>
          </cell>
          <cell r="R296">
            <v>87</v>
          </cell>
          <cell r="S296">
            <v>30</v>
          </cell>
          <cell r="T296">
            <v>352</v>
          </cell>
          <cell r="V296">
            <v>2</v>
          </cell>
          <cell r="W296">
            <v>4</v>
          </cell>
          <cell r="X296">
            <v>53</v>
          </cell>
          <cell r="Y296">
            <v>76</v>
          </cell>
          <cell r="Z296">
            <v>28</v>
          </cell>
          <cell r="AB296">
            <v>163</v>
          </cell>
          <cell r="AD296">
            <v>1.6632653061224489</v>
          </cell>
          <cell r="AF296">
            <v>34</v>
          </cell>
        </row>
        <row r="297">
          <cell r="C297" t="str">
            <v>E09000015</v>
          </cell>
          <cell r="D297" t="str">
            <v>Harrow</v>
          </cell>
          <cell r="F297">
            <v>4</v>
          </cell>
          <cell r="G297">
            <v>82</v>
          </cell>
          <cell r="H297">
            <v>11</v>
          </cell>
          <cell r="I297">
            <v>15</v>
          </cell>
          <cell r="J297">
            <v>13</v>
          </cell>
          <cell r="K297">
            <v>1</v>
          </cell>
          <cell r="L297">
            <v>0</v>
          </cell>
          <cell r="M297">
            <v>10</v>
          </cell>
          <cell r="N297">
            <v>50</v>
          </cell>
          <cell r="P297">
            <v>0.6097560975609756</v>
          </cell>
          <cell r="Q297">
            <v>13</v>
          </cell>
          <cell r="R297">
            <v>23</v>
          </cell>
          <cell r="S297">
            <v>228</v>
          </cell>
          <cell r="T297">
            <v>314</v>
          </cell>
          <cell r="V297">
            <v>5</v>
          </cell>
          <cell r="W297">
            <v>27</v>
          </cell>
          <cell r="X297">
            <v>25</v>
          </cell>
          <cell r="Y297">
            <v>484</v>
          </cell>
          <cell r="Z297">
            <v>11</v>
          </cell>
          <cell r="AB297">
            <v>552</v>
          </cell>
          <cell r="AD297">
            <v>6.7317073170731705</v>
          </cell>
          <cell r="AF297">
            <v>1</v>
          </cell>
        </row>
        <row r="298">
          <cell r="C298" t="str">
            <v>E09000016</v>
          </cell>
          <cell r="D298" t="str">
            <v>Havering</v>
          </cell>
          <cell r="F298">
            <v>4</v>
          </cell>
          <cell r="G298">
            <v>94</v>
          </cell>
          <cell r="H298">
            <v>105</v>
          </cell>
          <cell r="I298">
            <v>12</v>
          </cell>
          <cell r="J298">
            <v>0</v>
          </cell>
          <cell r="K298">
            <v>5</v>
          </cell>
          <cell r="L298">
            <v>0</v>
          </cell>
          <cell r="M298">
            <v>6</v>
          </cell>
          <cell r="N298">
            <v>128</v>
          </cell>
          <cell r="P298">
            <v>1.3617021276595744</v>
          </cell>
          <cell r="Q298">
            <v>64</v>
          </cell>
          <cell r="R298">
            <v>292</v>
          </cell>
          <cell r="S298">
            <v>445</v>
          </cell>
          <cell r="T298">
            <v>929</v>
          </cell>
          <cell r="V298">
            <v>0</v>
          </cell>
          <cell r="W298">
            <v>60</v>
          </cell>
          <cell r="X298">
            <v>0</v>
          </cell>
          <cell r="Y298">
            <v>470</v>
          </cell>
          <cell r="Z298">
            <v>0</v>
          </cell>
          <cell r="AB298">
            <v>530</v>
          </cell>
          <cell r="AD298">
            <v>5.6382978723404253</v>
          </cell>
          <cell r="AF298" t="str">
            <v>--</v>
          </cell>
        </row>
        <row r="299">
          <cell r="C299" t="str">
            <v>E09000017</v>
          </cell>
          <cell r="D299" t="str">
            <v>Hillingdon</v>
          </cell>
          <cell r="F299">
            <v>4</v>
          </cell>
          <cell r="G299">
            <v>100</v>
          </cell>
          <cell r="H299">
            <v>256</v>
          </cell>
          <cell r="I299">
            <v>92</v>
          </cell>
          <cell r="J299">
            <v>56</v>
          </cell>
          <cell r="K299">
            <v>10</v>
          </cell>
          <cell r="L299">
            <v>22</v>
          </cell>
          <cell r="M299">
            <v>16</v>
          </cell>
          <cell r="N299">
            <v>452</v>
          </cell>
          <cell r="P299">
            <v>4.5199999999999996</v>
          </cell>
          <cell r="Q299">
            <v>44</v>
          </cell>
          <cell r="R299">
            <v>33</v>
          </cell>
          <cell r="S299">
            <v>130</v>
          </cell>
          <cell r="T299">
            <v>659</v>
          </cell>
          <cell r="V299">
            <v>14</v>
          </cell>
          <cell r="W299">
            <v>0</v>
          </cell>
          <cell r="X299">
            <v>33</v>
          </cell>
          <cell r="Y299">
            <v>1104</v>
          </cell>
          <cell r="Z299">
            <v>35</v>
          </cell>
          <cell r="AB299">
            <v>1186</v>
          </cell>
          <cell r="AD299">
            <v>11.86</v>
          </cell>
          <cell r="AF299">
            <v>23</v>
          </cell>
        </row>
        <row r="300">
          <cell r="C300" t="str">
            <v>E09000018</v>
          </cell>
          <cell r="D300" t="str">
            <v>Hounslow</v>
          </cell>
          <cell r="F300">
            <v>4</v>
          </cell>
          <cell r="G300">
            <v>87</v>
          </cell>
          <cell r="H300">
            <v>76</v>
          </cell>
          <cell r="I300">
            <v>37</v>
          </cell>
          <cell r="J300">
            <v>30</v>
          </cell>
          <cell r="K300">
            <v>4</v>
          </cell>
          <cell r="L300">
            <v>15</v>
          </cell>
          <cell r="M300">
            <v>11</v>
          </cell>
          <cell r="N300">
            <v>173</v>
          </cell>
          <cell r="P300">
            <v>1.9885057471264367</v>
          </cell>
          <cell r="Q300">
            <v>19</v>
          </cell>
          <cell r="R300">
            <v>34</v>
          </cell>
          <cell r="S300">
            <v>170</v>
          </cell>
          <cell r="T300">
            <v>396</v>
          </cell>
          <cell r="V300">
            <v>32</v>
          </cell>
          <cell r="W300">
            <v>68</v>
          </cell>
          <cell r="X300">
            <v>8</v>
          </cell>
          <cell r="Y300">
            <v>539</v>
          </cell>
          <cell r="Z300">
            <v>11</v>
          </cell>
          <cell r="AB300">
            <v>658</v>
          </cell>
          <cell r="AD300">
            <v>7.5632183908045976</v>
          </cell>
          <cell r="AF300">
            <v>1</v>
          </cell>
        </row>
        <row r="301">
          <cell r="C301" t="str">
            <v>E09000021</v>
          </cell>
          <cell r="D301" t="str">
            <v>Kingston upon Thames</v>
          </cell>
          <cell r="F301">
            <v>4</v>
          </cell>
          <cell r="G301">
            <v>65</v>
          </cell>
          <cell r="H301">
            <v>100</v>
          </cell>
          <cell r="I301">
            <v>5</v>
          </cell>
          <cell r="J301">
            <v>14</v>
          </cell>
          <cell r="K301">
            <v>4</v>
          </cell>
          <cell r="L301">
            <v>14</v>
          </cell>
          <cell r="M301">
            <v>3</v>
          </cell>
          <cell r="N301">
            <v>140</v>
          </cell>
          <cell r="P301">
            <v>2.1538461538461537</v>
          </cell>
          <cell r="Q301">
            <v>22</v>
          </cell>
          <cell r="R301">
            <v>146</v>
          </cell>
          <cell r="S301">
            <v>171</v>
          </cell>
          <cell r="T301">
            <v>479</v>
          </cell>
          <cell r="V301">
            <v>4</v>
          </cell>
          <cell r="W301">
            <v>60</v>
          </cell>
          <cell r="X301">
            <v>54</v>
          </cell>
          <cell r="Y301">
            <v>392</v>
          </cell>
          <cell r="Z301">
            <v>55</v>
          </cell>
          <cell r="AB301">
            <v>565</v>
          </cell>
          <cell r="AD301">
            <v>8.6923076923076916</v>
          </cell>
          <cell r="AF301">
            <v>0</v>
          </cell>
        </row>
        <row r="302">
          <cell r="C302" t="str">
            <v>E09000024</v>
          </cell>
          <cell r="D302" t="str">
            <v>Merton</v>
          </cell>
          <cell r="F302">
            <v>4</v>
          </cell>
          <cell r="G302">
            <v>84</v>
          </cell>
          <cell r="H302">
            <v>40</v>
          </cell>
          <cell r="I302">
            <v>30</v>
          </cell>
          <cell r="J302">
            <v>12</v>
          </cell>
          <cell r="K302">
            <v>5</v>
          </cell>
          <cell r="L302">
            <v>0</v>
          </cell>
          <cell r="M302">
            <v>9</v>
          </cell>
          <cell r="N302">
            <v>96</v>
          </cell>
          <cell r="P302">
            <v>1.1428571428571428</v>
          </cell>
          <cell r="Q302">
            <v>6</v>
          </cell>
          <cell r="R302">
            <v>8</v>
          </cell>
          <cell r="S302">
            <v>33</v>
          </cell>
          <cell r="T302">
            <v>143</v>
          </cell>
          <cell r="V302">
            <v>3</v>
          </cell>
          <cell r="W302">
            <v>24</v>
          </cell>
          <cell r="X302">
            <v>0</v>
          </cell>
          <cell r="Y302">
            <v>2</v>
          </cell>
          <cell r="Z302">
            <v>47</v>
          </cell>
          <cell r="AB302">
            <v>76</v>
          </cell>
          <cell r="AD302">
            <v>0.90476190476190477</v>
          </cell>
          <cell r="AF302">
            <v>0</v>
          </cell>
        </row>
        <row r="303">
          <cell r="C303" t="str">
            <v>E09000026</v>
          </cell>
          <cell r="D303" t="str">
            <v>Redbridge</v>
          </cell>
          <cell r="F303">
            <v>4</v>
          </cell>
          <cell r="G303">
            <v>97</v>
          </cell>
          <cell r="H303" t="str">
            <v>..</v>
          </cell>
          <cell r="I303" t="str">
            <v>..</v>
          </cell>
          <cell r="J303" t="str">
            <v>..</v>
          </cell>
          <cell r="K303" t="str">
            <v>..</v>
          </cell>
          <cell r="L303" t="str">
            <v>..</v>
          </cell>
          <cell r="M303" t="str">
            <v>..</v>
          </cell>
          <cell r="N303">
            <v>255</v>
          </cell>
          <cell r="P303">
            <v>2.6288659793814433</v>
          </cell>
          <cell r="Q303">
            <v>66</v>
          </cell>
          <cell r="R303">
            <v>51</v>
          </cell>
          <cell r="S303">
            <v>342</v>
          </cell>
          <cell r="T303">
            <v>714</v>
          </cell>
          <cell r="V303">
            <v>44</v>
          </cell>
          <cell r="W303">
            <v>0</v>
          </cell>
          <cell r="X303">
            <v>3</v>
          </cell>
          <cell r="Y303">
            <v>1845</v>
          </cell>
          <cell r="Z303">
            <v>281</v>
          </cell>
          <cell r="AB303">
            <v>2173</v>
          </cell>
          <cell r="AD303">
            <v>22.402061855670102</v>
          </cell>
          <cell r="AF303" t="str">
            <v>--</v>
          </cell>
        </row>
        <row r="304">
          <cell r="C304" t="str">
            <v>E09000027</v>
          </cell>
          <cell r="D304" t="str">
            <v>Richmond upon Thames</v>
          </cell>
          <cell r="F304">
            <v>4</v>
          </cell>
          <cell r="G304">
            <v>79</v>
          </cell>
          <cell r="H304">
            <v>71</v>
          </cell>
          <cell r="I304">
            <v>17</v>
          </cell>
          <cell r="J304">
            <v>7</v>
          </cell>
          <cell r="K304">
            <v>6</v>
          </cell>
          <cell r="L304">
            <v>2</v>
          </cell>
          <cell r="M304">
            <v>35</v>
          </cell>
          <cell r="N304">
            <v>138</v>
          </cell>
          <cell r="P304">
            <v>1.7468354430379747</v>
          </cell>
          <cell r="Q304">
            <v>21</v>
          </cell>
          <cell r="R304">
            <v>30</v>
          </cell>
          <cell r="S304">
            <v>89</v>
          </cell>
          <cell r="T304">
            <v>278</v>
          </cell>
          <cell r="V304">
            <v>17</v>
          </cell>
          <cell r="W304">
            <v>49</v>
          </cell>
          <cell r="X304">
            <v>5</v>
          </cell>
          <cell r="Y304">
            <v>122</v>
          </cell>
          <cell r="Z304">
            <v>28</v>
          </cell>
          <cell r="AB304">
            <v>221</v>
          </cell>
          <cell r="AD304">
            <v>2.7974683544303796</v>
          </cell>
          <cell r="AF304">
            <v>0</v>
          </cell>
        </row>
        <row r="305">
          <cell r="C305" t="str">
            <v>E09000029</v>
          </cell>
          <cell r="D305" t="str">
            <v>Sutton</v>
          </cell>
          <cell r="F305">
            <v>4</v>
          </cell>
          <cell r="G305">
            <v>80</v>
          </cell>
          <cell r="H305">
            <v>101</v>
          </cell>
          <cell r="I305">
            <v>23</v>
          </cell>
          <cell r="J305">
            <v>5</v>
          </cell>
          <cell r="K305">
            <v>4</v>
          </cell>
          <cell r="L305">
            <v>6</v>
          </cell>
          <cell r="M305">
            <v>5</v>
          </cell>
          <cell r="N305">
            <v>144</v>
          </cell>
          <cell r="P305">
            <v>1.8</v>
          </cell>
          <cell r="Q305">
            <v>46</v>
          </cell>
          <cell r="R305">
            <v>27</v>
          </cell>
          <cell r="S305">
            <v>91</v>
          </cell>
          <cell r="T305">
            <v>308</v>
          </cell>
          <cell r="V305">
            <v>8</v>
          </cell>
          <cell r="W305">
            <v>0</v>
          </cell>
          <cell r="X305">
            <v>93</v>
          </cell>
          <cell r="Y305">
            <v>97</v>
          </cell>
          <cell r="Z305">
            <v>22</v>
          </cell>
          <cell r="AB305">
            <v>220</v>
          </cell>
          <cell r="AD305">
            <v>2.75</v>
          </cell>
          <cell r="AF305">
            <v>0</v>
          </cell>
        </row>
        <row r="306">
          <cell r="C306" t="str">
            <v>E09000031</v>
          </cell>
          <cell r="D306" t="str">
            <v>Waltham Forest</v>
          </cell>
          <cell r="F306">
            <v>4</v>
          </cell>
          <cell r="G306">
            <v>92</v>
          </cell>
          <cell r="H306">
            <v>70</v>
          </cell>
          <cell r="I306">
            <v>99</v>
          </cell>
          <cell r="J306">
            <v>50</v>
          </cell>
          <cell r="K306">
            <v>19</v>
          </cell>
          <cell r="L306">
            <v>27</v>
          </cell>
          <cell r="M306">
            <v>21</v>
          </cell>
          <cell r="N306">
            <v>286</v>
          </cell>
          <cell r="P306">
            <v>3.1086956521739131</v>
          </cell>
          <cell r="Q306">
            <v>70</v>
          </cell>
          <cell r="R306">
            <v>610</v>
          </cell>
          <cell r="S306">
            <v>826</v>
          </cell>
          <cell r="T306">
            <v>1792</v>
          </cell>
          <cell r="V306">
            <v>0</v>
          </cell>
          <cell r="W306">
            <v>43</v>
          </cell>
          <cell r="X306">
            <v>98</v>
          </cell>
          <cell r="Y306">
            <v>861</v>
          </cell>
          <cell r="Z306">
            <v>238</v>
          </cell>
          <cell r="AB306">
            <v>1240</v>
          </cell>
          <cell r="AD306">
            <v>13.478260869565217</v>
          </cell>
          <cell r="AF306">
            <v>12</v>
          </cell>
        </row>
        <row r="308">
          <cell r="D308" t="str">
            <v>SOUTH EAST</v>
          </cell>
          <cell r="G308">
            <v>3447</v>
          </cell>
          <cell r="H308">
            <v>3220</v>
          </cell>
          <cell r="I308">
            <v>210</v>
          </cell>
          <cell r="J308">
            <v>120</v>
          </cell>
          <cell r="K308">
            <v>70</v>
          </cell>
          <cell r="L308">
            <v>70</v>
          </cell>
          <cell r="M308">
            <v>180</v>
          </cell>
          <cell r="N308">
            <v>3870</v>
          </cell>
          <cell r="P308">
            <v>1.122715404699739</v>
          </cell>
          <cell r="Q308">
            <v>1060</v>
          </cell>
          <cell r="R308">
            <v>1080</v>
          </cell>
          <cell r="S308">
            <v>2380</v>
          </cell>
          <cell r="T308">
            <v>8380</v>
          </cell>
          <cell r="V308">
            <v>270</v>
          </cell>
          <cell r="W308">
            <v>430</v>
          </cell>
          <cell r="X308">
            <v>1060</v>
          </cell>
          <cell r="Y308">
            <v>1380</v>
          </cell>
          <cell r="Z308">
            <v>380</v>
          </cell>
          <cell r="AB308">
            <v>3520</v>
          </cell>
          <cell r="AD308">
            <v>1.0211778357992458</v>
          </cell>
          <cell r="AF308">
            <v>160</v>
          </cell>
        </row>
        <row r="310">
          <cell r="C310" t="str">
            <v>E06000036</v>
          </cell>
          <cell r="D310" t="str">
            <v>Bracknell Forest UA</v>
          </cell>
          <cell r="F310">
            <v>4</v>
          </cell>
          <cell r="G310">
            <v>46</v>
          </cell>
          <cell r="H310">
            <v>23</v>
          </cell>
          <cell r="I310">
            <v>0</v>
          </cell>
          <cell r="J310">
            <v>1</v>
          </cell>
          <cell r="K310">
            <v>2</v>
          </cell>
          <cell r="L310">
            <v>0</v>
          </cell>
          <cell r="M310">
            <v>0</v>
          </cell>
          <cell r="N310">
            <v>26</v>
          </cell>
          <cell r="P310">
            <v>0.56521739130434778</v>
          </cell>
          <cell r="Q310">
            <v>3</v>
          </cell>
          <cell r="R310">
            <v>2</v>
          </cell>
          <cell r="S310">
            <v>5</v>
          </cell>
          <cell r="T310">
            <v>36</v>
          </cell>
          <cell r="V310">
            <v>1</v>
          </cell>
          <cell r="W310">
            <v>1</v>
          </cell>
          <cell r="X310">
            <v>9</v>
          </cell>
          <cell r="Y310">
            <v>9</v>
          </cell>
          <cell r="Z310">
            <v>0</v>
          </cell>
          <cell r="AB310">
            <v>20</v>
          </cell>
          <cell r="AD310">
            <v>0.43478260869565216</v>
          </cell>
          <cell r="AF310">
            <v>2</v>
          </cell>
        </row>
        <row r="311">
          <cell r="C311" t="str">
            <v>E06000043</v>
          </cell>
          <cell r="D311" t="str">
            <v>Brighton and Hove UA</v>
          </cell>
          <cell r="F311">
            <v>4</v>
          </cell>
          <cell r="G311">
            <v>117</v>
          </cell>
          <cell r="H311">
            <v>281</v>
          </cell>
          <cell r="I311">
            <v>30</v>
          </cell>
          <cell r="J311">
            <v>24</v>
          </cell>
          <cell r="K311">
            <v>10</v>
          </cell>
          <cell r="L311">
            <v>9</v>
          </cell>
          <cell r="M311">
            <v>14</v>
          </cell>
          <cell r="N311">
            <v>368</v>
          </cell>
          <cell r="P311">
            <v>3.1452991452991452</v>
          </cell>
          <cell r="Q311">
            <v>143</v>
          </cell>
          <cell r="R311">
            <v>61</v>
          </cell>
          <cell r="S311">
            <v>172</v>
          </cell>
          <cell r="T311">
            <v>744</v>
          </cell>
          <cell r="V311">
            <v>41</v>
          </cell>
          <cell r="W311">
            <v>0</v>
          </cell>
          <cell r="X311">
            <v>37</v>
          </cell>
          <cell r="Y311">
            <v>189</v>
          </cell>
          <cell r="Z311">
            <v>49</v>
          </cell>
          <cell r="AB311">
            <v>316</v>
          </cell>
          <cell r="AD311">
            <v>2.700854700854701</v>
          </cell>
          <cell r="AF311">
            <v>6</v>
          </cell>
        </row>
        <row r="312">
          <cell r="C312" t="str">
            <v>E06000046</v>
          </cell>
          <cell r="D312" t="str">
            <v>Isle of Wight UA</v>
          </cell>
          <cell r="F312">
            <v>4</v>
          </cell>
          <cell r="G312">
            <v>61</v>
          </cell>
          <cell r="H312">
            <v>56</v>
          </cell>
          <cell r="I312">
            <v>0</v>
          </cell>
          <cell r="J312">
            <v>0</v>
          </cell>
          <cell r="K312">
            <v>0</v>
          </cell>
          <cell r="L312">
            <v>0</v>
          </cell>
          <cell r="M312">
            <v>0</v>
          </cell>
          <cell r="N312">
            <v>56</v>
          </cell>
          <cell r="P312">
            <v>0.91803278688524592</v>
          </cell>
          <cell r="Q312">
            <v>8</v>
          </cell>
          <cell r="R312">
            <v>9</v>
          </cell>
          <cell r="S312">
            <v>45</v>
          </cell>
          <cell r="T312">
            <v>118</v>
          </cell>
          <cell r="V312">
            <v>7</v>
          </cell>
          <cell r="W312">
            <v>0</v>
          </cell>
          <cell r="X312">
            <v>11</v>
          </cell>
          <cell r="Y312">
            <v>103</v>
          </cell>
          <cell r="Z312">
            <v>0</v>
          </cell>
          <cell r="AB312">
            <v>121</v>
          </cell>
          <cell r="AD312">
            <v>1.9836065573770492</v>
          </cell>
          <cell r="AF312">
            <v>2</v>
          </cell>
        </row>
        <row r="313">
          <cell r="C313" t="str">
            <v>E06000035</v>
          </cell>
          <cell r="D313" t="str">
            <v>Medway UA</v>
          </cell>
          <cell r="F313">
            <v>4</v>
          </cell>
          <cell r="G313">
            <v>104</v>
          </cell>
          <cell r="H313">
            <v>117</v>
          </cell>
          <cell r="I313">
            <v>6</v>
          </cell>
          <cell r="J313">
            <v>1</v>
          </cell>
          <cell r="K313">
            <v>3</v>
          </cell>
          <cell r="L313">
            <v>1</v>
          </cell>
          <cell r="M313">
            <v>1</v>
          </cell>
          <cell r="N313">
            <v>129</v>
          </cell>
          <cell r="P313">
            <v>1.2403846153846154</v>
          </cell>
          <cell r="Q313">
            <v>17</v>
          </cell>
          <cell r="R313">
            <v>15</v>
          </cell>
          <cell r="S313">
            <v>105</v>
          </cell>
          <cell r="T313">
            <v>266</v>
          </cell>
          <cell r="V313">
            <v>18</v>
          </cell>
          <cell r="W313">
            <v>0</v>
          </cell>
          <cell r="X313">
            <v>34</v>
          </cell>
          <cell r="Y313">
            <v>0</v>
          </cell>
          <cell r="Z313">
            <v>68</v>
          </cell>
          <cell r="AB313">
            <v>120</v>
          </cell>
          <cell r="AD313">
            <v>1.1538461538461537</v>
          </cell>
          <cell r="AF313">
            <v>1</v>
          </cell>
        </row>
        <row r="314">
          <cell r="C314" t="str">
            <v>E06000042</v>
          </cell>
          <cell r="D314" t="str">
            <v>Milton Keynes UA</v>
          </cell>
          <cell r="F314">
            <v>4</v>
          </cell>
          <cell r="G314">
            <v>93</v>
          </cell>
          <cell r="H314">
            <v>54</v>
          </cell>
          <cell r="I314">
            <v>17</v>
          </cell>
          <cell r="J314">
            <v>5</v>
          </cell>
          <cell r="K314">
            <v>4</v>
          </cell>
          <cell r="L314">
            <v>0</v>
          </cell>
          <cell r="M314">
            <v>4</v>
          </cell>
          <cell r="N314">
            <v>84</v>
          </cell>
          <cell r="P314">
            <v>0.90322580645161288</v>
          </cell>
          <cell r="Q314">
            <v>9</v>
          </cell>
          <cell r="R314">
            <v>4</v>
          </cell>
          <cell r="S314">
            <v>64</v>
          </cell>
          <cell r="T314">
            <v>161</v>
          </cell>
          <cell r="V314">
            <v>5</v>
          </cell>
          <cell r="W314">
            <v>36</v>
          </cell>
          <cell r="X314">
            <v>42</v>
          </cell>
          <cell r="Y314">
            <v>0</v>
          </cell>
          <cell r="Z314">
            <v>1</v>
          </cell>
          <cell r="AB314">
            <v>84</v>
          </cell>
          <cell r="AD314">
            <v>0.90322580645161288</v>
          </cell>
          <cell r="AF314">
            <v>0</v>
          </cell>
        </row>
        <row r="315">
          <cell r="C315" t="str">
            <v>E06000044</v>
          </cell>
          <cell r="D315" t="str">
            <v>Portsmouth UA</v>
          </cell>
          <cell r="F315">
            <v>4</v>
          </cell>
          <cell r="G315">
            <v>84</v>
          </cell>
          <cell r="H315">
            <v>299</v>
          </cell>
          <cell r="I315">
            <v>19</v>
          </cell>
          <cell r="J315">
            <v>12</v>
          </cell>
          <cell r="K315">
            <v>6</v>
          </cell>
          <cell r="L315">
            <v>19</v>
          </cell>
          <cell r="M315">
            <v>40</v>
          </cell>
          <cell r="N315">
            <v>395</v>
          </cell>
          <cell r="P315">
            <v>4.7023809523809526</v>
          </cell>
          <cell r="Q315">
            <v>98</v>
          </cell>
          <cell r="R315">
            <v>35</v>
          </cell>
          <cell r="S315">
            <v>51</v>
          </cell>
          <cell r="T315">
            <v>579</v>
          </cell>
          <cell r="V315">
            <v>19</v>
          </cell>
          <cell r="W315">
            <v>0</v>
          </cell>
          <cell r="X315">
            <v>0</v>
          </cell>
          <cell r="Y315">
            <v>37</v>
          </cell>
          <cell r="Z315">
            <v>27</v>
          </cell>
          <cell r="AB315">
            <v>83</v>
          </cell>
          <cell r="AD315">
            <v>0.98809523809523814</v>
          </cell>
          <cell r="AF315">
            <v>23</v>
          </cell>
        </row>
        <row r="316">
          <cell r="C316" t="str">
            <v>E06000038</v>
          </cell>
          <cell r="D316" t="str">
            <v>Reading UA</v>
          </cell>
          <cell r="F316">
            <v>4</v>
          </cell>
          <cell r="G316">
            <v>59</v>
          </cell>
          <cell r="H316">
            <v>35</v>
          </cell>
          <cell r="I316">
            <v>10</v>
          </cell>
          <cell r="J316">
            <v>2</v>
          </cell>
          <cell r="K316">
            <v>7</v>
          </cell>
          <cell r="L316">
            <v>2</v>
          </cell>
          <cell r="M316">
            <v>0</v>
          </cell>
          <cell r="N316">
            <v>56</v>
          </cell>
          <cell r="P316">
            <v>0.94915254237288138</v>
          </cell>
          <cell r="Q316">
            <v>19</v>
          </cell>
          <cell r="R316">
            <v>9</v>
          </cell>
          <cell r="S316">
            <v>43</v>
          </cell>
          <cell r="T316">
            <v>127</v>
          </cell>
          <cell r="V316">
            <v>9</v>
          </cell>
          <cell r="W316">
            <v>37</v>
          </cell>
          <cell r="X316">
            <v>0</v>
          </cell>
          <cell r="Y316">
            <v>22</v>
          </cell>
          <cell r="Z316">
            <v>0</v>
          </cell>
          <cell r="AB316">
            <v>68</v>
          </cell>
          <cell r="AD316">
            <v>1.152542372881356</v>
          </cell>
          <cell r="AF316">
            <v>0</v>
          </cell>
        </row>
        <row r="317">
          <cell r="C317" t="str">
            <v>E06000039</v>
          </cell>
          <cell r="D317" t="str">
            <v>Slough UA</v>
          </cell>
          <cell r="F317">
            <v>4</v>
          </cell>
          <cell r="G317">
            <v>46</v>
          </cell>
          <cell r="H317">
            <v>33</v>
          </cell>
          <cell r="I317">
            <v>10</v>
          </cell>
          <cell r="J317">
            <v>10</v>
          </cell>
          <cell r="K317">
            <v>1</v>
          </cell>
          <cell r="L317">
            <v>0</v>
          </cell>
          <cell r="M317">
            <v>1</v>
          </cell>
          <cell r="N317">
            <v>55</v>
          </cell>
          <cell r="P317">
            <v>1.1956521739130435</v>
          </cell>
          <cell r="Q317">
            <v>35</v>
          </cell>
          <cell r="R317">
            <v>30</v>
          </cell>
          <cell r="S317">
            <v>145</v>
          </cell>
          <cell r="T317">
            <v>265</v>
          </cell>
          <cell r="V317">
            <v>0</v>
          </cell>
          <cell r="W317">
            <v>0</v>
          </cell>
          <cell r="X317">
            <v>40</v>
          </cell>
          <cell r="Y317">
            <v>57</v>
          </cell>
          <cell r="Z317">
            <v>0</v>
          </cell>
          <cell r="AB317">
            <v>97</v>
          </cell>
          <cell r="AD317">
            <v>2.1086956521739131</v>
          </cell>
          <cell r="AF317">
            <v>0</v>
          </cell>
        </row>
        <row r="318">
          <cell r="C318" t="str">
            <v>E06000045</v>
          </cell>
          <cell r="D318" t="str">
            <v>Southampton UA</v>
          </cell>
          <cell r="F318">
            <v>4</v>
          </cell>
          <cell r="G318">
            <v>98</v>
          </cell>
          <cell r="H318">
            <v>144</v>
          </cell>
          <cell r="I318">
            <v>21</v>
          </cell>
          <cell r="J318">
            <v>13</v>
          </cell>
          <cell r="K318">
            <v>0</v>
          </cell>
          <cell r="L318">
            <v>5</v>
          </cell>
          <cell r="M318">
            <v>3</v>
          </cell>
          <cell r="N318">
            <v>186</v>
          </cell>
          <cell r="P318">
            <v>1.8979591836734695</v>
          </cell>
          <cell r="Q318">
            <v>24</v>
          </cell>
          <cell r="R318">
            <v>6</v>
          </cell>
          <cell r="S318">
            <v>12</v>
          </cell>
          <cell r="T318">
            <v>228</v>
          </cell>
          <cell r="V318">
            <v>0</v>
          </cell>
          <cell r="W318">
            <v>0</v>
          </cell>
          <cell r="X318">
            <v>69</v>
          </cell>
          <cell r="Y318">
            <v>21</v>
          </cell>
          <cell r="Z318">
            <v>40</v>
          </cell>
          <cell r="AB318">
            <v>130</v>
          </cell>
          <cell r="AD318">
            <v>1.3265306122448979</v>
          </cell>
          <cell r="AF318">
            <v>0</v>
          </cell>
        </row>
        <row r="319">
          <cell r="C319" t="str">
            <v>E06000037</v>
          </cell>
          <cell r="D319" t="str">
            <v>West Berkshire UA</v>
          </cell>
          <cell r="F319">
            <v>4</v>
          </cell>
          <cell r="G319">
            <v>60</v>
          </cell>
          <cell r="H319">
            <v>5</v>
          </cell>
          <cell r="I319">
            <v>0</v>
          </cell>
          <cell r="J319">
            <v>0</v>
          </cell>
          <cell r="K319">
            <v>0</v>
          </cell>
          <cell r="L319">
            <v>0</v>
          </cell>
          <cell r="M319">
            <v>0</v>
          </cell>
          <cell r="N319">
            <v>5</v>
          </cell>
          <cell r="P319">
            <v>8.3333333333333329E-2</v>
          </cell>
          <cell r="Q319">
            <v>7</v>
          </cell>
          <cell r="R319">
            <v>1</v>
          </cell>
          <cell r="S319">
            <v>3</v>
          </cell>
          <cell r="T319">
            <v>16</v>
          </cell>
          <cell r="V319">
            <v>0</v>
          </cell>
          <cell r="W319">
            <v>0</v>
          </cell>
          <cell r="X319">
            <v>10</v>
          </cell>
          <cell r="Y319">
            <v>0</v>
          </cell>
          <cell r="Z319">
            <v>5</v>
          </cell>
          <cell r="AB319">
            <v>15</v>
          </cell>
          <cell r="AD319">
            <v>0.25</v>
          </cell>
          <cell r="AF319">
            <v>1</v>
          </cell>
        </row>
        <row r="320">
          <cell r="C320" t="str">
            <v>E06000040</v>
          </cell>
          <cell r="D320" t="str">
            <v>Windsor and Maidenhead UA</v>
          </cell>
          <cell r="F320">
            <v>4</v>
          </cell>
          <cell r="G320">
            <v>57</v>
          </cell>
          <cell r="H320">
            <v>15</v>
          </cell>
          <cell r="I320">
            <v>2</v>
          </cell>
          <cell r="J320">
            <v>3</v>
          </cell>
          <cell r="K320">
            <v>0</v>
          </cell>
          <cell r="L320">
            <v>0</v>
          </cell>
          <cell r="M320">
            <v>1</v>
          </cell>
          <cell r="N320">
            <v>21</v>
          </cell>
          <cell r="P320">
            <v>0.36842105263157893</v>
          </cell>
          <cell r="Q320">
            <v>0</v>
          </cell>
          <cell r="R320">
            <v>0</v>
          </cell>
          <cell r="S320">
            <v>0</v>
          </cell>
          <cell r="T320">
            <v>21</v>
          </cell>
          <cell r="V320">
            <v>0</v>
          </cell>
          <cell r="W320">
            <v>0</v>
          </cell>
          <cell r="X320">
            <v>13</v>
          </cell>
          <cell r="Y320">
            <v>0</v>
          </cell>
          <cell r="Z320">
            <v>0</v>
          </cell>
          <cell r="AB320">
            <v>13</v>
          </cell>
          <cell r="AD320">
            <v>0.22807017543859648</v>
          </cell>
          <cell r="AF320">
            <v>0</v>
          </cell>
        </row>
        <row r="321">
          <cell r="C321" t="str">
            <v>E06000041</v>
          </cell>
          <cell r="D321" t="str">
            <v>Wokingham UA</v>
          </cell>
          <cell r="F321">
            <v>4</v>
          </cell>
          <cell r="G321">
            <v>60</v>
          </cell>
          <cell r="H321">
            <v>2</v>
          </cell>
          <cell r="I321">
            <v>1</v>
          </cell>
          <cell r="J321">
            <v>0</v>
          </cell>
          <cell r="K321">
            <v>0</v>
          </cell>
          <cell r="L321">
            <v>0</v>
          </cell>
          <cell r="M321">
            <v>0</v>
          </cell>
          <cell r="N321">
            <v>3</v>
          </cell>
          <cell r="P321">
            <v>0.05</v>
          </cell>
          <cell r="Q321">
            <v>14</v>
          </cell>
          <cell r="R321">
            <v>4</v>
          </cell>
          <cell r="S321">
            <v>6</v>
          </cell>
          <cell r="T321">
            <v>27</v>
          </cell>
          <cell r="V321">
            <v>2</v>
          </cell>
          <cell r="W321">
            <v>1</v>
          </cell>
          <cell r="X321">
            <v>4</v>
          </cell>
          <cell r="Y321">
            <v>1</v>
          </cell>
          <cell r="Z321">
            <v>2</v>
          </cell>
          <cell r="AB321">
            <v>10</v>
          </cell>
          <cell r="AD321">
            <v>0.16666666666666666</v>
          </cell>
          <cell r="AF321">
            <v>0</v>
          </cell>
        </row>
        <row r="323">
          <cell r="D323" t="str">
            <v xml:space="preserve">Buckinghamshire </v>
          </cell>
        </row>
        <row r="324">
          <cell r="C324" t="str">
            <v>E07000004</v>
          </cell>
          <cell r="D324" t="str">
            <v>Aylesbury Vale</v>
          </cell>
          <cell r="F324">
            <v>4</v>
          </cell>
          <cell r="G324">
            <v>69</v>
          </cell>
          <cell r="H324">
            <v>83</v>
          </cell>
          <cell r="I324">
            <v>3</v>
          </cell>
          <cell r="J324">
            <v>2</v>
          </cell>
          <cell r="K324">
            <v>0</v>
          </cell>
          <cell r="L324">
            <v>1</v>
          </cell>
          <cell r="M324">
            <v>4</v>
          </cell>
          <cell r="N324">
            <v>93</v>
          </cell>
          <cell r="P324">
            <v>1.3478260869565217</v>
          </cell>
          <cell r="Q324">
            <v>16</v>
          </cell>
          <cell r="R324">
            <v>10</v>
          </cell>
          <cell r="S324">
            <v>27</v>
          </cell>
          <cell r="T324">
            <v>146</v>
          </cell>
          <cell r="V324">
            <v>0</v>
          </cell>
          <cell r="W324">
            <v>0</v>
          </cell>
          <cell r="X324">
            <v>14</v>
          </cell>
          <cell r="Y324">
            <v>0</v>
          </cell>
          <cell r="Z324">
            <v>0</v>
          </cell>
          <cell r="AB324">
            <v>14</v>
          </cell>
          <cell r="AD324">
            <v>0.20289855072463769</v>
          </cell>
          <cell r="AF324">
            <v>0</v>
          </cell>
        </row>
        <row r="325">
          <cell r="C325" t="str">
            <v>E07000005</v>
          </cell>
          <cell r="D325" t="str">
            <v>Chiltern</v>
          </cell>
          <cell r="F325">
            <v>4</v>
          </cell>
          <cell r="G325">
            <v>36</v>
          </cell>
          <cell r="H325">
            <v>21</v>
          </cell>
          <cell r="I325">
            <v>0</v>
          </cell>
          <cell r="J325">
            <v>2</v>
          </cell>
          <cell r="K325">
            <v>2</v>
          </cell>
          <cell r="L325">
            <v>0</v>
          </cell>
          <cell r="M325">
            <v>1</v>
          </cell>
          <cell r="N325">
            <v>26</v>
          </cell>
          <cell r="P325">
            <v>0.72222222222222221</v>
          </cell>
          <cell r="Q325">
            <v>11</v>
          </cell>
          <cell r="R325">
            <v>0</v>
          </cell>
          <cell r="S325">
            <v>26</v>
          </cell>
          <cell r="T325">
            <v>63</v>
          </cell>
          <cell r="V325">
            <v>1</v>
          </cell>
          <cell r="W325">
            <v>0</v>
          </cell>
          <cell r="X325">
            <v>19</v>
          </cell>
          <cell r="Y325">
            <v>0</v>
          </cell>
          <cell r="Z325">
            <v>0</v>
          </cell>
          <cell r="AB325">
            <v>20</v>
          </cell>
          <cell r="AD325">
            <v>0.55555555555555558</v>
          </cell>
          <cell r="AF325">
            <v>0</v>
          </cell>
        </row>
        <row r="326">
          <cell r="C326" t="str">
            <v>E07000006</v>
          </cell>
          <cell r="D326" t="str">
            <v>South Bucks</v>
          </cell>
          <cell r="F326">
            <v>4</v>
          </cell>
          <cell r="G326">
            <v>26</v>
          </cell>
          <cell r="H326">
            <v>26</v>
          </cell>
          <cell r="I326">
            <v>0</v>
          </cell>
          <cell r="J326">
            <v>0</v>
          </cell>
          <cell r="K326">
            <v>0</v>
          </cell>
          <cell r="L326">
            <v>0</v>
          </cell>
          <cell r="M326">
            <v>0</v>
          </cell>
          <cell r="N326">
            <v>26</v>
          </cell>
          <cell r="P326">
            <v>1</v>
          </cell>
          <cell r="Q326">
            <v>5</v>
          </cell>
          <cell r="R326">
            <v>4</v>
          </cell>
          <cell r="S326">
            <v>17</v>
          </cell>
          <cell r="T326">
            <v>52</v>
          </cell>
          <cell r="V326">
            <v>0</v>
          </cell>
          <cell r="W326">
            <v>0</v>
          </cell>
          <cell r="X326">
            <v>8</v>
          </cell>
          <cell r="Y326">
            <v>0</v>
          </cell>
          <cell r="Z326">
            <v>0</v>
          </cell>
          <cell r="AB326">
            <v>8</v>
          </cell>
          <cell r="AD326">
            <v>0.30769230769230771</v>
          </cell>
          <cell r="AF326">
            <v>0</v>
          </cell>
        </row>
        <row r="327">
          <cell r="C327" t="str">
            <v>E07000007</v>
          </cell>
          <cell r="D327" t="str">
            <v>Wycombe</v>
          </cell>
          <cell r="F327">
            <v>4</v>
          </cell>
          <cell r="G327">
            <v>65</v>
          </cell>
          <cell r="H327">
            <v>71</v>
          </cell>
          <cell r="I327">
            <v>6</v>
          </cell>
          <cell r="J327">
            <v>11</v>
          </cell>
          <cell r="K327">
            <v>8</v>
          </cell>
          <cell r="L327">
            <v>0</v>
          </cell>
          <cell r="M327">
            <v>11</v>
          </cell>
          <cell r="N327">
            <v>107</v>
          </cell>
          <cell r="P327">
            <v>1.6461538461538461</v>
          </cell>
          <cell r="Q327">
            <v>27</v>
          </cell>
          <cell r="R327">
            <v>35</v>
          </cell>
          <cell r="S327">
            <v>15</v>
          </cell>
          <cell r="T327">
            <v>184</v>
          </cell>
          <cell r="V327">
            <v>0</v>
          </cell>
          <cell r="W327">
            <v>26</v>
          </cell>
          <cell r="X327">
            <v>36</v>
          </cell>
          <cell r="Y327">
            <v>29</v>
          </cell>
          <cell r="Z327">
            <v>0</v>
          </cell>
          <cell r="AB327">
            <v>91</v>
          </cell>
          <cell r="AD327">
            <v>1.4</v>
          </cell>
          <cell r="AF327">
            <v>0</v>
          </cell>
        </row>
        <row r="329">
          <cell r="D329" t="str">
            <v xml:space="preserve">East Sussex </v>
          </cell>
        </row>
        <row r="330">
          <cell r="C330" t="str">
            <v>E07000061</v>
          </cell>
          <cell r="D330" t="str">
            <v>Eastbourne</v>
          </cell>
          <cell r="F330">
            <v>4</v>
          </cell>
          <cell r="G330">
            <v>44</v>
          </cell>
          <cell r="H330">
            <v>23</v>
          </cell>
          <cell r="I330">
            <v>2</v>
          </cell>
          <cell r="J330">
            <v>1</v>
          </cell>
          <cell r="K330">
            <v>0</v>
          </cell>
          <cell r="L330">
            <v>0</v>
          </cell>
          <cell r="M330">
            <v>0</v>
          </cell>
          <cell r="N330">
            <v>26</v>
          </cell>
          <cell r="P330">
            <v>0.59090909090909094</v>
          </cell>
          <cell r="Q330">
            <v>43</v>
          </cell>
          <cell r="R330">
            <v>29</v>
          </cell>
          <cell r="S330">
            <v>54</v>
          </cell>
          <cell r="T330">
            <v>152</v>
          </cell>
          <cell r="V330">
            <v>4</v>
          </cell>
          <cell r="W330">
            <v>11</v>
          </cell>
          <cell r="X330">
            <v>10</v>
          </cell>
          <cell r="Y330">
            <v>13</v>
          </cell>
          <cell r="Z330">
            <v>0</v>
          </cell>
          <cell r="AB330">
            <v>38</v>
          </cell>
          <cell r="AD330">
            <v>0.86363636363636365</v>
          </cell>
          <cell r="AF330">
            <v>2</v>
          </cell>
        </row>
        <row r="331">
          <cell r="C331" t="str">
            <v>E07000062</v>
          </cell>
          <cell r="D331" t="str">
            <v>Hastings</v>
          </cell>
          <cell r="F331">
            <v>4</v>
          </cell>
          <cell r="G331">
            <v>39</v>
          </cell>
          <cell r="H331">
            <v>33</v>
          </cell>
          <cell r="I331">
            <v>4</v>
          </cell>
          <cell r="J331">
            <v>2</v>
          </cell>
          <cell r="K331">
            <v>0</v>
          </cell>
          <cell r="L331">
            <v>4</v>
          </cell>
          <cell r="M331">
            <v>2</v>
          </cell>
          <cell r="N331">
            <v>45</v>
          </cell>
          <cell r="P331">
            <v>1.1538461538461537</v>
          </cell>
          <cell r="Q331">
            <v>10</v>
          </cell>
          <cell r="R331">
            <v>11</v>
          </cell>
          <cell r="S331">
            <v>80</v>
          </cell>
          <cell r="T331">
            <v>146</v>
          </cell>
          <cell r="V331">
            <v>8</v>
          </cell>
          <cell r="W331">
            <v>0</v>
          </cell>
          <cell r="X331">
            <v>1</v>
          </cell>
          <cell r="Y331">
            <v>7</v>
          </cell>
          <cell r="Z331">
            <v>21</v>
          </cell>
          <cell r="AB331">
            <v>37</v>
          </cell>
          <cell r="AD331">
            <v>0.94871794871794868</v>
          </cell>
          <cell r="AF331">
            <v>10</v>
          </cell>
        </row>
        <row r="332">
          <cell r="C332" t="str">
            <v>E07000063</v>
          </cell>
          <cell r="D332" t="str">
            <v>Lewes</v>
          </cell>
          <cell r="F332">
            <v>4</v>
          </cell>
          <cell r="G332">
            <v>41</v>
          </cell>
          <cell r="H332">
            <v>50</v>
          </cell>
          <cell r="I332">
            <v>1</v>
          </cell>
          <cell r="J332">
            <v>1</v>
          </cell>
          <cell r="K332">
            <v>0</v>
          </cell>
          <cell r="L332">
            <v>0</v>
          </cell>
          <cell r="M332">
            <v>0</v>
          </cell>
          <cell r="N332">
            <v>52</v>
          </cell>
          <cell r="P332">
            <v>1.2682926829268293</v>
          </cell>
          <cell r="Q332">
            <v>4</v>
          </cell>
          <cell r="R332">
            <v>3</v>
          </cell>
          <cell r="S332">
            <v>39</v>
          </cell>
          <cell r="T332">
            <v>98</v>
          </cell>
          <cell r="V332">
            <v>5</v>
          </cell>
          <cell r="W332">
            <v>5</v>
          </cell>
          <cell r="X332">
            <v>22</v>
          </cell>
          <cell r="Y332">
            <v>3</v>
          </cell>
          <cell r="Z332">
            <v>14</v>
          </cell>
          <cell r="AB332">
            <v>49</v>
          </cell>
          <cell r="AD332">
            <v>1.1951219512195121</v>
          </cell>
          <cell r="AF332">
            <v>0</v>
          </cell>
        </row>
        <row r="333">
          <cell r="C333" t="str">
            <v>E07000064</v>
          </cell>
          <cell r="D333" t="str">
            <v>Rother</v>
          </cell>
          <cell r="F333">
            <v>4</v>
          </cell>
          <cell r="G333">
            <v>40</v>
          </cell>
          <cell r="H333">
            <v>23</v>
          </cell>
          <cell r="I333">
            <v>0</v>
          </cell>
          <cell r="J333">
            <v>0</v>
          </cell>
          <cell r="K333">
            <v>0</v>
          </cell>
          <cell r="L333">
            <v>0</v>
          </cell>
          <cell r="M333">
            <v>0</v>
          </cell>
          <cell r="N333">
            <v>23</v>
          </cell>
          <cell r="P333">
            <v>0.57499999999999996</v>
          </cell>
          <cell r="Q333">
            <v>4</v>
          </cell>
          <cell r="R333">
            <v>11</v>
          </cell>
          <cell r="S333">
            <v>56</v>
          </cell>
          <cell r="T333">
            <v>94</v>
          </cell>
          <cell r="V333">
            <v>5</v>
          </cell>
          <cell r="W333">
            <v>6</v>
          </cell>
          <cell r="X333">
            <v>0</v>
          </cell>
          <cell r="Y333">
            <v>0</v>
          </cell>
          <cell r="Z333">
            <v>5</v>
          </cell>
          <cell r="AB333">
            <v>16</v>
          </cell>
          <cell r="AD333">
            <v>0.4</v>
          </cell>
          <cell r="AF333">
            <v>0</v>
          </cell>
        </row>
        <row r="334">
          <cell r="C334" t="str">
            <v>E07000065</v>
          </cell>
          <cell r="D334" t="str">
            <v>Wealden</v>
          </cell>
          <cell r="F334">
            <v>4</v>
          </cell>
          <cell r="G334">
            <v>61</v>
          </cell>
          <cell r="H334">
            <v>108</v>
          </cell>
          <cell r="I334">
            <v>1</v>
          </cell>
          <cell r="J334">
            <v>0</v>
          </cell>
          <cell r="K334">
            <v>0</v>
          </cell>
          <cell r="L334">
            <v>0</v>
          </cell>
          <cell r="M334">
            <v>0</v>
          </cell>
          <cell r="N334">
            <v>109</v>
          </cell>
          <cell r="P334">
            <v>1.7868852459016393</v>
          </cell>
          <cell r="Q334">
            <v>16</v>
          </cell>
          <cell r="R334">
            <v>17</v>
          </cell>
          <cell r="S334">
            <v>1</v>
          </cell>
          <cell r="T334">
            <v>143</v>
          </cell>
          <cell r="V334">
            <v>3</v>
          </cell>
          <cell r="W334">
            <v>4</v>
          </cell>
          <cell r="X334">
            <v>21</v>
          </cell>
          <cell r="Y334">
            <v>13</v>
          </cell>
          <cell r="Z334">
            <v>2</v>
          </cell>
          <cell r="AB334">
            <v>43</v>
          </cell>
          <cell r="AD334">
            <v>0.70491803278688525</v>
          </cell>
          <cell r="AF334">
            <v>22</v>
          </cell>
        </row>
        <row r="336">
          <cell r="D336" t="str">
            <v xml:space="preserve">Hampshire </v>
          </cell>
        </row>
        <row r="337">
          <cell r="C337" t="str">
            <v>E07000084</v>
          </cell>
          <cell r="D337" t="str">
            <v>Basingstoke and Deane</v>
          </cell>
          <cell r="F337">
            <v>4</v>
          </cell>
          <cell r="G337">
            <v>66</v>
          </cell>
          <cell r="H337">
            <v>1</v>
          </cell>
          <cell r="I337">
            <v>0</v>
          </cell>
          <cell r="J337">
            <v>0</v>
          </cell>
          <cell r="K337">
            <v>0</v>
          </cell>
          <cell r="L337">
            <v>0</v>
          </cell>
          <cell r="M337">
            <v>0</v>
          </cell>
          <cell r="N337">
            <v>1</v>
          </cell>
          <cell r="P337">
            <v>1.5151515151515152E-2</v>
          </cell>
          <cell r="Q337">
            <v>3</v>
          </cell>
          <cell r="R337">
            <v>2</v>
          </cell>
          <cell r="S337">
            <v>2</v>
          </cell>
          <cell r="T337">
            <v>8</v>
          </cell>
          <cell r="V337">
            <v>1</v>
          </cell>
          <cell r="W337">
            <v>0</v>
          </cell>
          <cell r="X337">
            <v>2</v>
          </cell>
          <cell r="Y337">
            <v>2</v>
          </cell>
          <cell r="Z337">
            <v>0</v>
          </cell>
          <cell r="AB337">
            <v>5</v>
          </cell>
          <cell r="AD337">
            <v>7.575757575757576E-2</v>
          </cell>
          <cell r="AF337">
            <v>0</v>
          </cell>
        </row>
        <row r="338">
          <cell r="C338" t="str">
            <v>E07000085</v>
          </cell>
          <cell r="D338" t="str">
            <v>East Hampshire</v>
          </cell>
          <cell r="F338">
            <v>4</v>
          </cell>
          <cell r="G338">
            <v>45</v>
          </cell>
          <cell r="H338">
            <v>59</v>
          </cell>
          <cell r="I338">
            <v>0</v>
          </cell>
          <cell r="J338">
            <v>0</v>
          </cell>
          <cell r="K338">
            <v>0</v>
          </cell>
          <cell r="L338">
            <v>0</v>
          </cell>
          <cell r="M338">
            <v>0</v>
          </cell>
          <cell r="N338">
            <v>59</v>
          </cell>
          <cell r="P338">
            <v>1.3111111111111111</v>
          </cell>
          <cell r="Q338">
            <v>10</v>
          </cell>
          <cell r="R338">
            <v>2</v>
          </cell>
          <cell r="S338">
            <v>23</v>
          </cell>
          <cell r="T338">
            <v>94</v>
          </cell>
          <cell r="V338">
            <v>3</v>
          </cell>
          <cell r="W338">
            <v>0</v>
          </cell>
          <cell r="X338">
            <v>81</v>
          </cell>
          <cell r="Y338">
            <v>0</v>
          </cell>
          <cell r="Z338">
            <v>0</v>
          </cell>
          <cell r="AB338">
            <v>84</v>
          </cell>
          <cell r="AD338">
            <v>1.8666666666666667</v>
          </cell>
          <cell r="AF338">
            <v>0</v>
          </cell>
        </row>
        <row r="339">
          <cell r="C339" t="str">
            <v>E07000086</v>
          </cell>
          <cell r="D339" t="str">
            <v>Eastleigh</v>
          </cell>
          <cell r="F339">
            <v>4</v>
          </cell>
          <cell r="G339">
            <v>50</v>
          </cell>
          <cell r="H339">
            <v>4</v>
          </cell>
          <cell r="I339">
            <v>0</v>
          </cell>
          <cell r="J339">
            <v>0</v>
          </cell>
          <cell r="K339">
            <v>0</v>
          </cell>
          <cell r="L339">
            <v>0</v>
          </cell>
          <cell r="M339">
            <v>0</v>
          </cell>
          <cell r="N339">
            <v>4</v>
          </cell>
          <cell r="P339">
            <v>0.08</v>
          </cell>
          <cell r="Q339">
            <v>4</v>
          </cell>
          <cell r="R339">
            <v>0</v>
          </cell>
          <cell r="S339">
            <v>29</v>
          </cell>
          <cell r="T339">
            <v>37</v>
          </cell>
          <cell r="V339">
            <v>1</v>
          </cell>
          <cell r="W339">
            <v>0</v>
          </cell>
          <cell r="X339">
            <v>3</v>
          </cell>
          <cell r="Y339">
            <v>0</v>
          </cell>
          <cell r="Z339">
            <v>0</v>
          </cell>
          <cell r="AB339">
            <v>4</v>
          </cell>
          <cell r="AD339">
            <v>0.08</v>
          </cell>
          <cell r="AF339">
            <v>0</v>
          </cell>
        </row>
        <row r="340">
          <cell r="C340" t="str">
            <v>E07000087</v>
          </cell>
          <cell r="D340" t="str">
            <v>Fareham</v>
          </cell>
          <cell r="F340">
            <v>4</v>
          </cell>
          <cell r="G340">
            <v>45</v>
          </cell>
          <cell r="H340">
            <v>15</v>
          </cell>
          <cell r="I340">
            <v>0</v>
          </cell>
          <cell r="J340">
            <v>0</v>
          </cell>
          <cell r="K340">
            <v>1</v>
          </cell>
          <cell r="L340">
            <v>0</v>
          </cell>
          <cell r="M340">
            <v>0</v>
          </cell>
          <cell r="N340">
            <v>16</v>
          </cell>
          <cell r="P340">
            <v>0.35555555555555557</v>
          </cell>
          <cell r="Q340">
            <v>11</v>
          </cell>
          <cell r="R340">
            <v>6</v>
          </cell>
          <cell r="S340">
            <v>34</v>
          </cell>
          <cell r="T340">
            <v>67</v>
          </cell>
          <cell r="V340">
            <v>3</v>
          </cell>
          <cell r="W340">
            <v>0</v>
          </cell>
          <cell r="X340">
            <v>13</v>
          </cell>
          <cell r="Y340">
            <v>5</v>
          </cell>
          <cell r="Z340">
            <v>1</v>
          </cell>
          <cell r="AB340">
            <v>22</v>
          </cell>
          <cell r="AD340">
            <v>0.48888888888888887</v>
          </cell>
          <cell r="AF340">
            <v>0</v>
          </cell>
        </row>
        <row r="341">
          <cell r="C341" t="str">
            <v>E07000088</v>
          </cell>
          <cell r="D341" t="str">
            <v>Gosport</v>
          </cell>
          <cell r="F341">
            <v>4</v>
          </cell>
          <cell r="G341">
            <v>33</v>
          </cell>
          <cell r="H341">
            <v>69</v>
          </cell>
          <cell r="I341">
            <v>1</v>
          </cell>
          <cell r="J341">
            <v>0</v>
          </cell>
          <cell r="K341">
            <v>0</v>
          </cell>
          <cell r="L341">
            <v>0</v>
          </cell>
          <cell r="M341">
            <v>22</v>
          </cell>
          <cell r="N341">
            <v>92</v>
          </cell>
          <cell r="P341">
            <v>2.7878787878787881</v>
          </cell>
          <cell r="Q341">
            <v>27</v>
          </cell>
          <cell r="R341">
            <v>11</v>
          </cell>
          <cell r="S341">
            <v>54</v>
          </cell>
          <cell r="T341">
            <v>184</v>
          </cell>
          <cell r="V341">
            <v>0</v>
          </cell>
          <cell r="W341">
            <v>19</v>
          </cell>
          <cell r="X341">
            <v>9</v>
          </cell>
          <cell r="Y341">
            <v>143</v>
          </cell>
          <cell r="Z341">
            <v>1</v>
          </cell>
          <cell r="AB341">
            <v>172</v>
          </cell>
          <cell r="AD341">
            <v>5.2121212121212119</v>
          </cell>
          <cell r="AF341">
            <v>0</v>
          </cell>
        </row>
        <row r="342">
          <cell r="C342" t="str">
            <v>E07000089</v>
          </cell>
          <cell r="D342" t="str">
            <v>Hart</v>
          </cell>
          <cell r="F342">
            <v>4</v>
          </cell>
          <cell r="G342">
            <v>35</v>
          </cell>
          <cell r="H342">
            <v>3</v>
          </cell>
          <cell r="I342">
            <v>2</v>
          </cell>
          <cell r="J342">
            <v>0</v>
          </cell>
          <cell r="K342">
            <v>0</v>
          </cell>
          <cell r="L342">
            <v>0</v>
          </cell>
          <cell r="M342">
            <v>0</v>
          </cell>
          <cell r="N342">
            <v>5</v>
          </cell>
          <cell r="P342">
            <v>0.14285714285714285</v>
          </cell>
          <cell r="Q342">
            <v>3</v>
          </cell>
          <cell r="R342">
            <v>1</v>
          </cell>
          <cell r="S342">
            <v>3</v>
          </cell>
          <cell r="T342">
            <v>12</v>
          </cell>
          <cell r="V342">
            <v>0</v>
          </cell>
          <cell r="W342">
            <v>0</v>
          </cell>
          <cell r="X342">
            <v>1</v>
          </cell>
          <cell r="Y342">
            <v>0</v>
          </cell>
          <cell r="Z342">
            <v>0</v>
          </cell>
          <cell r="AB342">
            <v>1</v>
          </cell>
          <cell r="AD342">
            <v>2.8571428571428571E-2</v>
          </cell>
          <cell r="AF342">
            <v>0</v>
          </cell>
        </row>
        <row r="343">
          <cell r="C343" t="str">
            <v>E07000090</v>
          </cell>
          <cell r="D343" t="str">
            <v>Havant</v>
          </cell>
          <cell r="F343">
            <v>4</v>
          </cell>
          <cell r="G343">
            <v>50</v>
          </cell>
          <cell r="H343">
            <v>116</v>
          </cell>
          <cell r="I343">
            <v>0</v>
          </cell>
          <cell r="J343">
            <v>0</v>
          </cell>
          <cell r="K343">
            <v>2</v>
          </cell>
          <cell r="L343">
            <v>0</v>
          </cell>
          <cell r="M343">
            <v>2</v>
          </cell>
          <cell r="N343">
            <v>120</v>
          </cell>
          <cell r="P343">
            <v>2.4</v>
          </cell>
          <cell r="Q343">
            <v>3</v>
          </cell>
          <cell r="R343">
            <v>7</v>
          </cell>
          <cell r="S343">
            <v>31</v>
          </cell>
          <cell r="T343">
            <v>161</v>
          </cell>
          <cell r="V343">
            <v>0</v>
          </cell>
          <cell r="W343">
            <v>0</v>
          </cell>
          <cell r="X343">
            <v>0</v>
          </cell>
          <cell r="Y343">
            <v>25</v>
          </cell>
          <cell r="Z343">
            <v>24</v>
          </cell>
          <cell r="AB343">
            <v>49</v>
          </cell>
          <cell r="AD343">
            <v>0.98</v>
          </cell>
          <cell r="AF343">
            <v>0</v>
          </cell>
        </row>
        <row r="344">
          <cell r="C344" t="str">
            <v>E07000091</v>
          </cell>
          <cell r="D344" t="str">
            <v>New Forest</v>
          </cell>
          <cell r="F344">
            <v>4</v>
          </cell>
          <cell r="G344">
            <v>75</v>
          </cell>
          <cell r="H344">
            <v>47</v>
          </cell>
          <cell r="I344">
            <v>2</v>
          </cell>
          <cell r="J344">
            <v>0</v>
          </cell>
          <cell r="K344">
            <v>1</v>
          </cell>
          <cell r="L344">
            <v>0</v>
          </cell>
          <cell r="M344">
            <v>0</v>
          </cell>
          <cell r="N344">
            <v>50</v>
          </cell>
          <cell r="P344">
            <v>0.66666666666666663</v>
          </cell>
          <cell r="Q344">
            <v>21</v>
          </cell>
          <cell r="R344">
            <v>5</v>
          </cell>
          <cell r="S344">
            <v>45</v>
          </cell>
          <cell r="T344">
            <v>121</v>
          </cell>
          <cell r="V344">
            <v>11</v>
          </cell>
          <cell r="W344">
            <v>6</v>
          </cell>
          <cell r="X344">
            <v>28</v>
          </cell>
          <cell r="Y344">
            <v>119</v>
          </cell>
          <cell r="Z344">
            <v>0</v>
          </cell>
          <cell r="AB344">
            <v>164</v>
          </cell>
          <cell r="AD344">
            <v>2.1866666666666665</v>
          </cell>
          <cell r="AF344">
            <v>0</v>
          </cell>
        </row>
        <row r="345">
          <cell r="C345" t="str">
            <v>E07000092</v>
          </cell>
          <cell r="D345" t="str">
            <v>Rushmoor</v>
          </cell>
          <cell r="F345">
            <v>4</v>
          </cell>
          <cell r="G345">
            <v>35</v>
          </cell>
          <cell r="H345">
            <v>33</v>
          </cell>
          <cell r="I345">
            <v>2</v>
          </cell>
          <cell r="J345">
            <v>4</v>
          </cell>
          <cell r="K345">
            <v>0</v>
          </cell>
          <cell r="L345">
            <v>1</v>
          </cell>
          <cell r="M345">
            <v>0</v>
          </cell>
          <cell r="N345">
            <v>40</v>
          </cell>
          <cell r="P345">
            <v>1.1428571428571428</v>
          </cell>
          <cell r="Q345">
            <v>3</v>
          </cell>
          <cell r="R345">
            <v>2</v>
          </cell>
          <cell r="S345">
            <v>2</v>
          </cell>
          <cell r="T345">
            <v>47</v>
          </cell>
          <cell r="V345">
            <v>0</v>
          </cell>
          <cell r="W345">
            <v>7</v>
          </cell>
          <cell r="X345">
            <v>0</v>
          </cell>
          <cell r="Y345">
            <v>0</v>
          </cell>
          <cell r="Z345">
            <v>1</v>
          </cell>
          <cell r="AB345">
            <v>8</v>
          </cell>
          <cell r="AD345">
            <v>0.22857142857142856</v>
          </cell>
          <cell r="AF345">
            <v>12</v>
          </cell>
        </row>
        <row r="346">
          <cell r="C346" t="str">
            <v>E07000093</v>
          </cell>
          <cell r="D346" t="str">
            <v>Test Valley</v>
          </cell>
          <cell r="F346">
            <v>4</v>
          </cell>
          <cell r="G346">
            <v>47</v>
          </cell>
          <cell r="H346">
            <v>10</v>
          </cell>
          <cell r="I346">
            <v>0</v>
          </cell>
          <cell r="J346">
            <v>0</v>
          </cell>
          <cell r="K346">
            <v>0</v>
          </cell>
          <cell r="L346">
            <v>0</v>
          </cell>
          <cell r="M346">
            <v>0</v>
          </cell>
          <cell r="N346">
            <v>10</v>
          </cell>
          <cell r="P346">
            <v>0.21276595744680851</v>
          </cell>
          <cell r="Q346">
            <v>3</v>
          </cell>
          <cell r="R346">
            <v>74</v>
          </cell>
          <cell r="S346">
            <v>8</v>
          </cell>
          <cell r="T346">
            <v>95</v>
          </cell>
          <cell r="V346">
            <v>1</v>
          </cell>
          <cell r="W346">
            <v>1</v>
          </cell>
          <cell r="X346">
            <v>24</v>
          </cell>
          <cell r="Y346">
            <v>15</v>
          </cell>
          <cell r="Z346">
            <v>0</v>
          </cell>
          <cell r="AB346">
            <v>41</v>
          </cell>
          <cell r="AD346">
            <v>0.87234042553191493</v>
          </cell>
          <cell r="AF346">
            <v>0</v>
          </cell>
        </row>
        <row r="347">
          <cell r="C347" t="str">
            <v>E07000094</v>
          </cell>
          <cell r="D347" t="str">
            <v>Winchester</v>
          </cell>
          <cell r="F347">
            <v>4</v>
          </cell>
          <cell r="G347">
            <v>45</v>
          </cell>
          <cell r="H347">
            <v>8</v>
          </cell>
          <cell r="I347">
            <v>0</v>
          </cell>
          <cell r="J347">
            <v>0</v>
          </cell>
          <cell r="K347">
            <v>0</v>
          </cell>
          <cell r="L347">
            <v>0</v>
          </cell>
          <cell r="M347">
            <v>1</v>
          </cell>
          <cell r="N347">
            <v>9</v>
          </cell>
          <cell r="P347">
            <v>0.2</v>
          </cell>
          <cell r="Q347">
            <v>5</v>
          </cell>
          <cell r="R347">
            <v>0</v>
          </cell>
          <cell r="S347">
            <v>11</v>
          </cell>
          <cell r="T347">
            <v>25</v>
          </cell>
          <cell r="V347">
            <v>0</v>
          </cell>
          <cell r="W347">
            <v>12</v>
          </cell>
          <cell r="X347">
            <v>1</v>
          </cell>
          <cell r="Y347">
            <v>0</v>
          </cell>
          <cell r="Z347">
            <v>1</v>
          </cell>
          <cell r="AB347">
            <v>14</v>
          </cell>
          <cell r="AD347">
            <v>0.31111111111111112</v>
          </cell>
          <cell r="AF347">
            <v>0</v>
          </cell>
        </row>
        <row r="349">
          <cell r="D349" t="str">
            <v xml:space="preserve">Kent </v>
          </cell>
        </row>
        <row r="350">
          <cell r="C350" t="str">
            <v>E07000105</v>
          </cell>
          <cell r="D350" t="str">
            <v>Ashford</v>
          </cell>
          <cell r="F350">
            <v>4</v>
          </cell>
          <cell r="G350">
            <v>45</v>
          </cell>
          <cell r="H350">
            <v>162</v>
          </cell>
          <cell r="I350">
            <v>11</v>
          </cell>
          <cell r="J350">
            <v>4</v>
          </cell>
          <cell r="K350">
            <v>0</v>
          </cell>
          <cell r="L350">
            <v>1</v>
          </cell>
          <cell r="M350">
            <v>0</v>
          </cell>
          <cell r="N350">
            <v>178</v>
          </cell>
          <cell r="P350">
            <v>3.9555555555555557</v>
          </cell>
          <cell r="Q350">
            <v>19</v>
          </cell>
          <cell r="R350">
            <v>5</v>
          </cell>
          <cell r="S350">
            <v>45</v>
          </cell>
          <cell r="T350">
            <v>247</v>
          </cell>
          <cell r="V350">
            <v>17</v>
          </cell>
          <cell r="W350">
            <v>1</v>
          </cell>
          <cell r="X350">
            <v>16</v>
          </cell>
          <cell r="Y350">
            <v>65</v>
          </cell>
          <cell r="Z350">
            <v>0</v>
          </cell>
          <cell r="AB350">
            <v>99</v>
          </cell>
          <cell r="AD350">
            <v>2.2000000000000002</v>
          </cell>
          <cell r="AF350">
            <v>13</v>
          </cell>
        </row>
        <row r="351">
          <cell r="C351" t="str">
            <v>E07000106</v>
          </cell>
          <cell r="D351" t="str">
            <v>Canterbury</v>
          </cell>
          <cell r="F351">
            <v>4</v>
          </cell>
          <cell r="G351">
            <v>61</v>
          </cell>
          <cell r="H351">
            <v>41</v>
          </cell>
          <cell r="I351">
            <v>0</v>
          </cell>
          <cell r="J351">
            <v>0</v>
          </cell>
          <cell r="K351">
            <v>0</v>
          </cell>
          <cell r="L351">
            <v>0</v>
          </cell>
          <cell r="M351">
            <v>6</v>
          </cell>
          <cell r="N351">
            <v>47</v>
          </cell>
          <cell r="P351">
            <v>0.77049180327868849</v>
          </cell>
          <cell r="Q351">
            <v>13</v>
          </cell>
          <cell r="R351">
            <v>155</v>
          </cell>
          <cell r="S351">
            <v>13</v>
          </cell>
          <cell r="T351">
            <v>228</v>
          </cell>
          <cell r="V351">
            <v>2</v>
          </cell>
          <cell r="W351">
            <v>28</v>
          </cell>
          <cell r="X351">
            <v>75</v>
          </cell>
          <cell r="Y351">
            <v>5</v>
          </cell>
          <cell r="Z351">
            <v>0</v>
          </cell>
          <cell r="AB351">
            <v>110</v>
          </cell>
          <cell r="AD351">
            <v>1.8032786885245902</v>
          </cell>
          <cell r="AF351">
            <v>1</v>
          </cell>
        </row>
        <row r="352">
          <cell r="C352" t="str">
            <v>E07000107</v>
          </cell>
          <cell r="D352" t="str">
            <v>Dartford</v>
          </cell>
          <cell r="F352">
            <v>4</v>
          </cell>
          <cell r="G352">
            <v>38</v>
          </cell>
          <cell r="H352">
            <v>84</v>
          </cell>
          <cell r="I352">
            <v>10</v>
          </cell>
          <cell r="J352">
            <v>0</v>
          </cell>
          <cell r="K352">
            <v>2</v>
          </cell>
          <cell r="L352">
            <v>4</v>
          </cell>
          <cell r="M352">
            <v>0</v>
          </cell>
          <cell r="N352">
            <v>100</v>
          </cell>
          <cell r="P352">
            <v>2.6315789473684212</v>
          </cell>
          <cell r="Q352">
            <v>15</v>
          </cell>
          <cell r="R352">
            <v>17</v>
          </cell>
          <cell r="S352">
            <v>16</v>
          </cell>
          <cell r="T352">
            <v>148</v>
          </cell>
          <cell r="V352">
            <v>6</v>
          </cell>
          <cell r="W352">
            <v>0</v>
          </cell>
          <cell r="X352">
            <v>31</v>
          </cell>
          <cell r="Y352">
            <v>0</v>
          </cell>
          <cell r="Z352">
            <v>24</v>
          </cell>
          <cell r="AB352">
            <v>61</v>
          </cell>
          <cell r="AD352">
            <v>1.6052631578947369</v>
          </cell>
          <cell r="AF352" t="str">
            <v>--</v>
          </cell>
        </row>
        <row r="353">
          <cell r="C353" t="str">
            <v>E07000108</v>
          </cell>
          <cell r="D353" t="str">
            <v>Dover</v>
          </cell>
          <cell r="F353">
            <v>4</v>
          </cell>
          <cell r="G353">
            <v>46</v>
          </cell>
          <cell r="H353">
            <v>62</v>
          </cell>
          <cell r="I353">
            <v>0</v>
          </cell>
          <cell r="J353">
            <v>0</v>
          </cell>
          <cell r="K353">
            <v>0</v>
          </cell>
          <cell r="L353">
            <v>0</v>
          </cell>
          <cell r="M353">
            <v>0</v>
          </cell>
          <cell r="N353">
            <v>62</v>
          </cell>
          <cell r="P353">
            <v>1.3478260869565217</v>
          </cell>
          <cell r="Q353">
            <v>4</v>
          </cell>
          <cell r="R353">
            <v>3</v>
          </cell>
          <cell r="S353">
            <v>52</v>
          </cell>
          <cell r="T353">
            <v>121</v>
          </cell>
          <cell r="V353">
            <v>14</v>
          </cell>
          <cell r="W353">
            <v>7</v>
          </cell>
          <cell r="X353">
            <v>7</v>
          </cell>
          <cell r="Y353">
            <v>21</v>
          </cell>
          <cell r="Z353">
            <v>0</v>
          </cell>
          <cell r="AB353">
            <v>49</v>
          </cell>
          <cell r="AD353">
            <v>1.0652173913043479</v>
          </cell>
          <cell r="AF353">
            <v>0</v>
          </cell>
        </row>
        <row r="354">
          <cell r="C354" t="str">
            <v>E07000109</v>
          </cell>
          <cell r="D354" t="str">
            <v>Gravesham</v>
          </cell>
          <cell r="F354">
            <v>4</v>
          </cell>
          <cell r="G354">
            <v>40</v>
          </cell>
          <cell r="H354">
            <v>49</v>
          </cell>
          <cell r="I354">
            <v>1</v>
          </cell>
          <cell r="J354">
            <v>2</v>
          </cell>
          <cell r="K354">
            <v>1</v>
          </cell>
          <cell r="L354">
            <v>1</v>
          </cell>
          <cell r="M354">
            <v>19</v>
          </cell>
          <cell r="N354">
            <v>73</v>
          </cell>
          <cell r="P354">
            <v>1.825</v>
          </cell>
          <cell r="Q354">
            <v>35</v>
          </cell>
          <cell r="R354">
            <v>8</v>
          </cell>
          <cell r="S354">
            <v>24</v>
          </cell>
          <cell r="T354">
            <v>140</v>
          </cell>
          <cell r="V354">
            <v>0</v>
          </cell>
          <cell r="W354">
            <v>0</v>
          </cell>
          <cell r="X354">
            <v>16</v>
          </cell>
          <cell r="Y354">
            <v>0</v>
          </cell>
          <cell r="Z354">
            <v>0</v>
          </cell>
          <cell r="AB354">
            <v>16</v>
          </cell>
          <cell r="AD354">
            <v>0.4</v>
          </cell>
          <cell r="AF354">
            <v>12</v>
          </cell>
        </row>
        <row r="355">
          <cell r="C355" t="str">
            <v>E07000110</v>
          </cell>
          <cell r="D355" t="str">
            <v>Maidstone</v>
          </cell>
          <cell r="F355">
            <v>4</v>
          </cell>
          <cell r="G355">
            <v>59</v>
          </cell>
          <cell r="H355">
            <v>6</v>
          </cell>
          <cell r="I355">
            <v>1</v>
          </cell>
          <cell r="J355">
            <v>0</v>
          </cell>
          <cell r="K355">
            <v>0</v>
          </cell>
          <cell r="L355">
            <v>0</v>
          </cell>
          <cell r="M355">
            <v>0</v>
          </cell>
          <cell r="N355">
            <v>7</v>
          </cell>
          <cell r="P355">
            <v>0.11864406779661017</v>
          </cell>
          <cell r="Q355">
            <v>5</v>
          </cell>
          <cell r="R355">
            <v>7</v>
          </cell>
          <cell r="S355">
            <v>38</v>
          </cell>
          <cell r="T355">
            <v>57</v>
          </cell>
          <cell r="V355">
            <v>6</v>
          </cell>
          <cell r="W355">
            <v>0</v>
          </cell>
          <cell r="X355">
            <v>22</v>
          </cell>
          <cell r="Y355">
            <v>8</v>
          </cell>
          <cell r="Z355">
            <v>2</v>
          </cell>
          <cell r="AB355">
            <v>38</v>
          </cell>
          <cell r="AD355">
            <v>0.64406779661016944</v>
          </cell>
          <cell r="AF355">
            <v>0</v>
          </cell>
        </row>
        <row r="356">
          <cell r="C356" t="str">
            <v>E07000111</v>
          </cell>
          <cell r="D356" t="str">
            <v>Sevenoaks</v>
          </cell>
          <cell r="F356">
            <v>4</v>
          </cell>
          <cell r="G356">
            <v>47</v>
          </cell>
          <cell r="H356">
            <v>45</v>
          </cell>
          <cell r="I356">
            <v>0</v>
          </cell>
          <cell r="J356">
            <v>1</v>
          </cell>
          <cell r="K356">
            <v>2</v>
          </cell>
          <cell r="L356">
            <v>0</v>
          </cell>
          <cell r="M356">
            <v>2</v>
          </cell>
          <cell r="N356">
            <v>50</v>
          </cell>
          <cell r="P356">
            <v>1.0638297872340425</v>
          </cell>
          <cell r="Q356">
            <v>4</v>
          </cell>
          <cell r="R356">
            <v>4</v>
          </cell>
          <cell r="S356">
            <v>15</v>
          </cell>
          <cell r="T356">
            <v>73</v>
          </cell>
          <cell r="V356">
            <v>0</v>
          </cell>
          <cell r="W356">
            <v>0</v>
          </cell>
          <cell r="X356">
            <v>13</v>
          </cell>
          <cell r="Y356">
            <v>0</v>
          </cell>
          <cell r="Z356">
            <v>2</v>
          </cell>
          <cell r="AB356">
            <v>15</v>
          </cell>
          <cell r="AD356">
            <v>0.31914893617021278</v>
          </cell>
          <cell r="AF356">
            <v>1</v>
          </cell>
        </row>
        <row r="357">
          <cell r="C357" t="str">
            <v>E07000112</v>
          </cell>
          <cell r="D357" t="str">
            <v>Shepway</v>
          </cell>
          <cell r="F357">
            <v>4</v>
          </cell>
          <cell r="G357">
            <v>44</v>
          </cell>
          <cell r="H357">
            <v>74</v>
          </cell>
          <cell r="I357">
            <v>0</v>
          </cell>
          <cell r="J357">
            <v>0</v>
          </cell>
          <cell r="K357">
            <v>0</v>
          </cell>
          <cell r="L357">
            <v>6</v>
          </cell>
          <cell r="M357">
            <v>0</v>
          </cell>
          <cell r="N357">
            <v>80</v>
          </cell>
          <cell r="P357">
            <v>1.8181818181818181</v>
          </cell>
          <cell r="Q357">
            <v>30</v>
          </cell>
          <cell r="R357">
            <v>19</v>
          </cell>
          <cell r="S357">
            <v>29</v>
          </cell>
          <cell r="T357">
            <v>158</v>
          </cell>
          <cell r="V357">
            <v>3</v>
          </cell>
          <cell r="W357">
            <v>8</v>
          </cell>
          <cell r="X357">
            <v>1</v>
          </cell>
          <cell r="Y357">
            <v>64</v>
          </cell>
          <cell r="Z357">
            <v>0</v>
          </cell>
          <cell r="AB357">
            <v>76</v>
          </cell>
          <cell r="AD357">
            <v>1.7272727272727273</v>
          </cell>
          <cell r="AF357">
            <v>1</v>
          </cell>
        </row>
        <row r="358">
          <cell r="C358" t="str">
            <v>E07000113</v>
          </cell>
          <cell r="D358" t="str">
            <v>Swale</v>
          </cell>
          <cell r="F358">
            <v>4</v>
          </cell>
          <cell r="G358">
            <v>53</v>
          </cell>
          <cell r="H358">
            <v>58</v>
          </cell>
          <cell r="I358">
            <v>0</v>
          </cell>
          <cell r="J358">
            <v>0</v>
          </cell>
          <cell r="K358">
            <v>1</v>
          </cell>
          <cell r="L358">
            <v>0</v>
          </cell>
          <cell r="M358">
            <v>0</v>
          </cell>
          <cell r="N358">
            <v>59</v>
          </cell>
          <cell r="P358">
            <v>1.1132075471698113</v>
          </cell>
          <cell r="Q358">
            <v>3</v>
          </cell>
          <cell r="R358">
            <v>1</v>
          </cell>
          <cell r="S358">
            <v>30</v>
          </cell>
          <cell r="T358">
            <v>93</v>
          </cell>
          <cell r="V358">
            <v>3</v>
          </cell>
          <cell r="W358">
            <v>12</v>
          </cell>
          <cell r="X358">
            <v>8</v>
          </cell>
          <cell r="Y358">
            <v>37</v>
          </cell>
          <cell r="Z358">
            <v>13</v>
          </cell>
          <cell r="AB358">
            <v>73</v>
          </cell>
          <cell r="AD358">
            <v>1.3773584905660377</v>
          </cell>
          <cell r="AF358">
            <v>2</v>
          </cell>
        </row>
        <row r="359">
          <cell r="C359" t="str">
            <v>E07000114</v>
          </cell>
          <cell r="D359" t="str">
            <v>Thanet</v>
          </cell>
          <cell r="F359">
            <v>4</v>
          </cell>
          <cell r="G359">
            <v>57</v>
          </cell>
          <cell r="H359">
            <v>59</v>
          </cell>
          <cell r="I359">
            <v>0</v>
          </cell>
          <cell r="J359">
            <v>3</v>
          </cell>
          <cell r="K359">
            <v>0</v>
          </cell>
          <cell r="L359">
            <v>1</v>
          </cell>
          <cell r="M359">
            <v>0</v>
          </cell>
          <cell r="N359">
            <v>63</v>
          </cell>
          <cell r="P359">
            <v>1.1052631578947369</v>
          </cell>
          <cell r="Q359">
            <v>8</v>
          </cell>
          <cell r="R359">
            <v>5</v>
          </cell>
          <cell r="S359">
            <v>56</v>
          </cell>
          <cell r="T359">
            <v>132</v>
          </cell>
          <cell r="V359">
            <v>3</v>
          </cell>
          <cell r="W359">
            <v>11</v>
          </cell>
          <cell r="X359">
            <v>0</v>
          </cell>
          <cell r="Y359">
            <v>4</v>
          </cell>
          <cell r="Z359">
            <v>0</v>
          </cell>
          <cell r="AB359">
            <v>18</v>
          </cell>
          <cell r="AD359">
            <v>0.31578947368421051</v>
          </cell>
          <cell r="AF359">
            <v>5</v>
          </cell>
        </row>
        <row r="360">
          <cell r="C360" t="str">
            <v>E07000115</v>
          </cell>
          <cell r="D360" t="str">
            <v>Tonbridge and Malling</v>
          </cell>
          <cell r="F360">
            <v>4</v>
          </cell>
          <cell r="G360">
            <v>46</v>
          </cell>
          <cell r="H360">
            <v>30</v>
          </cell>
          <cell r="I360">
            <v>0</v>
          </cell>
          <cell r="J360">
            <v>0</v>
          </cell>
          <cell r="K360">
            <v>1</v>
          </cell>
          <cell r="L360">
            <v>1</v>
          </cell>
          <cell r="M360">
            <v>0</v>
          </cell>
          <cell r="N360">
            <v>32</v>
          </cell>
          <cell r="P360">
            <v>0.69565217391304346</v>
          </cell>
          <cell r="Q360">
            <v>15</v>
          </cell>
          <cell r="R360">
            <v>22</v>
          </cell>
          <cell r="S360">
            <v>27</v>
          </cell>
          <cell r="T360">
            <v>96</v>
          </cell>
          <cell r="V360">
            <v>4</v>
          </cell>
          <cell r="W360">
            <v>0</v>
          </cell>
          <cell r="X360">
            <v>13</v>
          </cell>
          <cell r="Y360">
            <v>0</v>
          </cell>
          <cell r="Z360">
            <v>2</v>
          </cell>
          <cell r="AB360">
            <v>19</v>
          </cell>
          <cell r="AD360">
            <v>0.41304347826086957</v>
          </cell>
          <cell r="AF360">
            <v>7</v>
          </cell>
        </row>
        <row r="361">
          <cell r="C361" t="str">
            <v>E07000116</v>
          </cell>
          <cell r="D361" t="str">
            <v>Tunbridge Wells</v>
          </cell>
          <cell r="F361">
            <v>4</v>
          </cell>
          <cell r="G361">
            <v>44</v>
          </cell>
          <cell r="H361">
            <v>36</v>
          </cell>
          <cell r="I361">
            <v>3</v>
          </cell>
          <cell r="J361">
            <v>0</v>
          </cell>
          <cell r="K361">
            <v>1</v>
          </cell>
          <cell r="L361">
            <v>1</v>
          </cell>
          <cell r="M361">
            <v>3</v>
          </cell>
          <cell r="N361">
            <v>44</v>
          </cell>
          <cell r="P361">
            <v>1</v>
          </cell>
          <cell r="Q361">
            <v>3</v>
          </cell>
          <cell r="R361">
            <v>13</v>
          </cell>
          <cell r="S361">
            <v>24</v>
          </cell>
          <cell r="T361">
            <v>84</v>
          </cell>
          <cell r="V361">
            <v>0</v>
          </cell>
          <cell r="W361">
            <v>0</v>
          </cell>
          <cell r="X361">
            <v>16</v>
          </cell>
          <cell r="Y361">
            <v>5</v>
          </cell>
          <cell r="Z361">
            <v>5</v>
          </cell>
          <cell r="AB361">
            <v>26</v>
          </cell>
          <cell r="AD361">
            <v>0.59090909090909094</v>
          </cell>
          <cell r="AF361">
            <v>1</v>
          </cell>
        </row>
        <row r="363">
          <cell r="D363" t="str">
            <v>Oxfordshire</v>
          </cell>
        </row>
        <row r="364">
          <cell r="C364" t="str">
            <v>E07000177</v>
          </cell>
          <cell r="D364" t="str">
            <v>Cherwell</v>
          </cell>
          <cell r="F364">
            <v>4</v>
          </cell>
          <cell r="G364">
            <v>57</v>
          </cell>
          <cell r="H364">
            <v>37</v>
          </cell>
          <cell r="I364">
            <v>1</v>
          </cell>
          <cell r="J364">
            <v>0</v>
          </cell>
          <cell r="K364">
            <v>3</v>
          </cell>
          <cell r="L364">
            <v>0</v>
          </cell>
          <cell r="M364">
            <v>4</v>
          </cell>
          <cell r="N364">
            <v>45</v>
          </cell>
          <cell r="P364">
            <v>0.78947368421052633</v>
          </cell>
          <cell r="Q364">
            <v>16</v>
          </cell>
          <cell r="R364">
            <v>7</v>
          </cell>
          <cell r="S364">
            <v>42</v>
          </cell>
          <cell r="T364">
            <v>110</v>
          </cell>
          <cell r="V364">
            <v>3</v>
          </cell>
          <cell r="W364">
            <v>0</v>
          </cell>
          <cell r="X364">
            <v>26</v>
          </cell>
          <cell r="Y364">
            <v>0</v>
          </cell>
          <cell r="Z364">
            <v>0</v>
          </cell>
          <cell r="AB364">
            <v>29</v>
          </cell>
          <cell r="AD364">
            <v>0.50877192982456143</v>
          </cell>
          <cell r="AF364">
            <v>0</v>
          </cell>
        </row>
        <row r="365">
          <cell r="C365" t="str">
            <v>E07000178</v>
          </cell>
          <cell r="D365" t="str">
            <v>Oxford</v>
          </cell>
          <cell r="F365">
            <v>4</v>
          </cell>
          <cell r="G365">
            <v>56</v>
          </cell>
          <cell r="H365">
            <v>61</v>
          </cell>
          <cell r="I365">
            <v>15</v>
          </cell>
          <cell r="J365">
            <v>6</v>
          </cell>
          <cell r="K365">
            <v>3</v>
          </cell>
          <cell r="L365">
            <v>2</v>
          </cell>
          <cell r="M365">
            <v>18</v>
          </cell>
          <cell r="N365">
            <v>105</v>
          </cell>
          <cell r="P365">
            <v>1.875</v>
          </cell>
          <cell r="Q365">
            <v>71</v>
          </cell>
          <cell r="R365">
            <v>29</v>
          </cell>
          <cell r="S365">
            <v>267</v>
          </cell>
          <cell r="T365">
            <v>472</v>
          </cell>
          <cell r="V365">
            <v>3</v>
          </cell>
          <cell r="W365">
            <v>0</v>
          </cell>
          <cell r="X365">
            <v>7</v>
          </cell>
          <cell r="Y365">
            <v>224</v>
          </cell>
          <cell r="Z365">
            <v>6</v>
          </cell>
          <cell r="AB365">
            <v>240</v>
          </cell>
          <cell r="AD365">
            <v>4.2857142857142856</v>
          </cell>
          <cell r="AF365">
            <v>11</v>
          </cell>
        </row>
        <row r="366">
          <cell r="C366" t="str">
            <v>E07000179</v>
          </cell>
          <cell r="D366" t="str">
            <v>South Oxfordshire</v>
          </cell>
          <cell r="F366">
            <v>4</v>
          </cell>
          <cell r="G366">
            <v>53</v>
          </cell>
          <cell r="H366">
            <v>20</v>
          </cell>
          <cell r="I366">
            <v>0</v>
          </cell>
          <cell r="J366">
            <v>0</v>
          </cell>
          <cell r="K366">
            <v>0</v>
          </cell>
          <cell r="L366">
            <v>0</v>
          </cell>
          <cell r="M366">
            <v>2</v>
          </cell>
          <cell r="N366">
            <v>22</v>
          </cell>
          <cell r="P366">
            <v>0.41509433962264153</v>
          </cell>
          <cell r="Q366">
            <v>3</v>
          </cell>
          <cell r="R366">
            <v>0</v>
          </cell>
          <cell r="S366">
            <v>24</v>
          </cell>
          <cell r="T366">
            <v>49</v>
          </cell>
          <cell r="V366">
            <v>1</v>
          </cell>
          <cell r="W366">
            <v>0</v>
          </cell>
          <cell r="X366">
            <v>20</v>
          </cell>
          <cell r="Y366">
            <v>1</v>
          </cell>
          <cell r="Z366">
            <v>5</v>
          </cell>
          <cell r="AB366">
            <v>27</v>
          </cell>
          <cell r="AD366">
            <v>0.50943396226415094</v>
          </cell>
          <cell r="AF366">
            <v>2</v>
          </cell>
        </row>
        <row r="367">
          <cell r="C367" t="str">
            <v>E07000180</v>
          </cell>
          <cell r="D367" t="str">
            <v>Vale of White Horse</v>
          </cell>
          <cell r="F367">
            <v>4</v>
          </cell>
          <cell r="G367">
            <v>47</v>
          </cell>
          <cell r="H367">
            <v>29</v>
          </cell>
          <cell r="I367">
            <v>6</v>
          </cell>
          <cell r="J367">
            <v>0</v>
          </cell>
          <cell r="K367">
            <v>1</v>
          </cell>
          <cell r="L367">
            <v>0</v>
          </cell>
          <cell r="M367">
            <v>3</v>
          </cell>
          <cell r="N367">
            <v>39</v>
          </cell>
          <cell r="P367">
            <v>0.82978723404255317</v>
          </cell>
          <cell r="Q367">
            <v>9</v>
          </cell>
          <cell r="R367">
            <v>6</v>
          </cell>
          <cell r="S367">
            <v>12</v>
          </cell>
          <cell r="T367">
            <v>66</v>
          </cell>
          <cell r="V367">
            <v>1</v>
          </cell>
          <cell r="W367">
            <v>8</v>
          </cell>
          <cell r="X367">
            <v>20</v>
          </cell>
          <cell r="Y367">
            <v>2</v>
          </cell>
          <cell r="Z367">
            <v>0</v>
          </cell>
          <cell r="AB367">
            <v>31</v>
          </cell>
          <cell r="AD367">
            <v>0.65957446808510634</v>
          </cell>
          <cell r="AF367">
            <v>3</v>
          </cell>
        </row>
        <row r="368">
          <cell r="C368" t="str">
            <v>E07000181</v>
          </cell>
          <cell r="D368" t="str">
            <v>West Oxfordshire</v>
          </cell>
          <cell r="F368">
            <v>4</v>
          </cell>
          <cell r="G368">
            <v>41</v>
          </cell>
          <cell r="H368">
            <v>17</v>
          </cell>
          <cell r="I368">
            <v>0</v>
          </cell>
          <cell r="J368">
            <v>1</v>
          </cell>
          <cell r="K368">
            <v>0</v>
          </cell>
          <cell r="L368">
            <v>0</v>
          </cell>
          <cell r="M368">
            <v>0</v>
          </cell>
          <cell r="N368">
            <v>18</v>
          </cell>
          <cell r="P368">
            <v>0.43902439024390244</v>
          </cell>
          <cell r="Q368">
            <v>10</v>
          </cell>
          <cell r="R368">
            <v>2</v>
          </cell>
          <cell r="S368">
            <v>3</v>
          </cell>
          <cell r="T368">
            <v>33</v>
          </cell>
          <cell r="V368">
            <v>0</v>
          </cell>
          <cell r="W368">
            <v>0</v>
          </cell>
          <cell r="X368">
            <v>2</v>
          </cell>
          <cell r="Y368">
            <v>0</v>
          </cell>
          <cell r="Z368">
            <v>2</v>
          </cell>
          <cell r="AB368">
            <v>4</v>
          </cell>
          <cell r="AD368">
            <v>9.7560975609756101E-2</v>
          </cell>
          <cell r="AF368">
            <v>0</v>
          </cell>
        </row>
        <row r="370">
          <cell r="D370" t="str">
            <v>Surrey</v>
          </cell>
        </row>
        <row r="371">
          <cell r="C371" t="str">
            <v>E07000207</v>
          </cell>
          <cell r="D371" t="str">
            <v>Elmbridge</v>
          </cell>
          <cell r="F371">
            <v>4</v>
          </cell>
          <cell r="G371">
            <v>54</v>
          </cell>
          <cell r="H371">
            <v>2</v>
          </cell>
          <cell r="I371">
            <v>0</v>
          </cell>
          <cell r="J371">
            <v>0</v>
          </cell>
          <cell r="K371">
            <v>0</v>
          </cell>
          <cell r="L371">
            <v>0</v>
          </cell>
          <cell r="M371">
            <v>0</v>
          </cell>
          <cell r="N371">
            <v>2</v>
          </cell>
          <cell r="P371">
            <v>3.7037037037037035E-2</v>
          </cell>
          <cell r="Q371">
            <v>6</v>
          </cell>
          <cell r="R371">
            <v>9</v>
          </cell>
          <cell r="S371">
            <v>36</v>
          </cell>
          <cell r="T371">
            <v>53</v>
          </cell>
          <cell r="V371">
            <v>1</v>
          </cell>
          <cell r="W371">
            <v>0</v>
          </cell>
          <cell r="X371">
            <v>9</v>
          </cell>
          <cell r="Y371">
            <v>0</v>
          </cell>
          <cell r="Z371">
            <v>8</v>
          </cell>
          <cell r="AB371">
            <v>18</v>
          </cell>
          <cell r="AD371">
            <v>0.33333333333333331</v>
          </cell>
          <cell r="AF371">
            <v>0</v>
          </cell>
        </row>
        <row r="372">
          <cell r="C372" t="str">
            <v>E07000208</v>
          </cell>
          <cell r="D372" t="str">
            <v>Epsom and Ewell</v>
          </cell>
          <cell r="F372">
            <v>4</v>
          </cell>
          <cell r="G372">
            <v>29</v>
          </cell>
          <cell r="H372">
            <v>3</v>
          </cell>
          <cell r="I372">
            <v>0</v>
          </cell>
          <cell r="J372">
            <v>0</v>
          </cell>
          <cell r="K372">
            <v>0</v>
          </cell>
          <cell r="L372">
            <v>0</v>
          </cell>
          <cell r="M372">
            <v>0</v>
          </cell>
          <cell r="N372">
            <v>3</v>
          </cell>
          <cell r="P372">
            <v>0.10344827586206896</v>
          </cell>
          <cell r="Q372">
            <v>2</v>
          </cell>
          <cell r="R372">
            <v>9</v>
          </cell>
          <cell r="S372">
            <v>42</v>
          </cell>
          <cell r="T372">
            <v>56</v>
          </cell>
          <cell r="V372">
            <v>12</v>
          </cell>
          <cell r="W372">
            <v>0</v>
          </cell>
          <cell r="X372">
            <v>0</v>
          </cell>
          <cell r="Y372">
            <v>1</v>
          </cell>
          <cell r="Z372">
            <v>3</v>
          </cell>
          <cell r="AB372">
            <v>16</v>
          </cell>
          <cell r="AD372">
            <v>0.55172413793103448</v>
          </cell>
          <cell r="AF372">
            <v>0</v>
          </cell>
        </row>
        <row r="373">
          <cell r="C373" t="str">
            <v>E07000209</v>
          </cell>
          <cell r="D373" t="str">
            <v>Guildford</v>
          </cell>
          <cell r="F373">
            <v>4</v>
          </cell>
          <cell r="G373">
            <v>54</v>
          </cell>
          <cell r="H373">
            <v>2</v>
          </cell>
          <cell r="I373">
            <v>0</v>
          </cell>
          <cell r="J373">
            <v>0</v>
          </cell>
          <cell r="K373">
            <v>0</v>
          </cell>
          <cell r="L373">
            <v>0</v>
          </cell>
          <cell r="M373">
            <v>0</v>
          </cell>
          <cell r="N373">
            <v>2</v>
          </cell>
          <cell r="P373">
            <v>3.7037037037037035E-2</v>
          </cell>
          <cell r="Q373">
            <v>12</v>
          </cell>
          <cell r="R373">
            <v>0</v>
          </cell>
          <cell r="S373">
            <v>25</v>
          </cell>
          <cell r="T373">
            <v>39</v>
          </cell>
          <cell r="V373">
            <v>0</v>
          </cell>
          <cell r="W373">
            <v>0</v>
          </cell>
          <cell r="X373">
            <v>7</v>
          </cell>
          <cell r="Y373">
            <v>0</v>
          </cell>
          <cell r="Z373">
            <v>0</v>
          </cell>
          <cell r="AB373">
            <v>7</v>
          </cell>
          <cell r="AD373">
            <v>0.12962962962962962</v>
          </cell>
          <cell r="AF373">
            <v>1</v>
          </cell>
        </row>
        <row r="374">
          <cell r="C374" t="str">
            <v>E07000210</v>
          </cell>
          <cell r="D374" t="str">
            <v>Mole Valley</v>
          </cell>
          <cell r="F374">
            <v>4</v>
          </cell>
          <cell r="G374">
            <v>34</v>
          </cell>
          <cell r="H374">
            <v>12</v>
          </cell>
          <cell r="I374">
            <v>0</v>
          </cell>
          <cell r="J374">
            <v>0</v>
          </cell>
          <cell r="K374">
            <v>0</v>
          </cell>
          <cell r="L374">
            <v>0</v>
          </cell>
          <cell r="M374">
            <v>0</v>
          </cell>
          <cell r="N374">
            <v>12</v>
          </cell>
          <cell r="P374">
            <v>0.35294117647058826</v>
          </cell>
          <cell r="Q374">
            <v>1</v>
          </cell>
          <cell r="R374">
            <v>2</v>
          </cell>
          <cell r="S374">
            <v>25</v>
          </cell>
          <cell r="T374">
            <v>40</v>
          </cell>
          <cell r="V374">
            <v>1</v>
          </cell>
          <cell r="W374">
            <v>0</v>
          </cell>
          <cell r="X374">
            <v>11</v>
          </cell>
          <cell r="Y374">
            <v>0</v>
          </cell>
          <cell r="Z374">
            <v>0</v>
          </cell>
          <cell r="AB374">
            <v>12</v>
          </cell>
          <cell r="AD374">
            <v>0.35294117647058826</v>
          </cell>
          <cell r="AF374">
            <v>0</v>
          </cell>
        </row>
        <row r="375">
          <cell r="C375" t="str">
            <v>E07000211</v>
          </cell>
          <cell r="D375" t="str">
            <v>Reigate and Banstead</v>
          </cell>
          <cell r="F375">
            <v>4</v>
          </cell>
          <cell r="G375">
            <v>54</v>
          </cell>
          <cell r="H375">
            <v>11</v>
          </cell>
          <cell r="I375">
            <v>0</v>
          </cell>
          <cell r="J375">
            <v>0</v>
          </cell>
          <cell r="K375">
            <v>1</v>
          </cell>
          <cell r="L375">
            <v>0</v>
          </cell>
          <cell r="M375">
            <v>0</v>
          </cell>
          <cell r="N375">
            <v>12</v>
          </cell>
          <cell r="P375">
            <v>0.22222222222222221</v>
          </cell>
          <cell r="Q375">
            <v>26</v>
          </cell>
          <cell r="R375">
            <v>23</v>
          </cell>
          <cell r="S375">
            <v>7</v>
          </cell>
          <cell r="T375">
            <v>68</v>
          </cell>
          <cell r="V375">
            <v>2</v>
          </cell>
          <cell r="W375">
            <v>2</v>
          </cell>
          <cell r="X375">
            <v>8</v>
          </cell>
          <cell r="Y375">
            <v>1</v>
          </cell>
          <cell r="Z375">
            <v>3</v>
          </cell>
          <cell r="AB375">
            <v>16</v>
          </cell>
          <cell r="AD375">
            <v>0.29629629629629628</v>
          </cell>
          <cell r="AF375">
            <v>1</v>
          </cell>
        </row>
        <row r="376">
          <cell r="C376" t="str">
            <v>E07000212</v>
          </cell>
          <cell r="D376" t="str">
            <v>Runnymede</v>
          </cell>
          <cell r="F376">
            <v>4</v>
          </cell>
          <cell r="G376">
            <v>34</v>
          </cell>
          <cell r="H376">
            <v>51</v>
          </cell>
          <cell r="I376">
            <v>0</v>
          </cell>
          <cell r="J376">
            <v>0</v>
          </cell>
          <cell r="K376">
            <v>1</v>
          </cell>
          <cell r="L376">
            <v>0</v>
          </cell>
          <cell r="M376">
            <v>0</v>
          </cell>
          <cell r="N376">
            <v>52</v>
          </cell>
          <cell r="P376">
            <v>1.5294117647058822</v>
          </cell>
          <cell r="Q376">
            <v>8</v>
          </cell>
          <cell r="R376">
            <v>5</v>
          </cell>
          <cell r="S376">
            <v>9</v>
          </cell>
          <cell r="T376">
            <v>74</v>
          </cell>
          <cell r="V376">
            <v>1</v>
          </cell>
          <cell r="W376">
            <v>11</v>
          </cell>
          <cell r="X376">
            <v>0</v>
          </cell>
          <cell r="Y376">
            <v>0</v>
          </cell>
          <cell r="Z376">
            <v>11</v>
          </cell>
          <cell r="AB376">
            <v>23</v>
          </cell>
          <cell r="AD376">
            <v>0.67647058823529416</v>
          </cell>
          <cell r="AF376">
            <v>0</v>
          </cell>
        </row>
        <row r="377">
          <cell r="C377" t="str">
            <v>E07000213</v>
          </cell>
          <cell r="D377" t="str">
            <v>Spelthorne</v>
          </cell>
          <cell r="F377">
            <v>4</v>
          </cell>
          <cell r="G377">
            <v>39</v>
          </cell>
          <cell r="H377">
            <v>1</v>
          </cell>
          <cell r="I377">
            <v>0</v>
          </cell>
          <cell r="J377">
            <v>0</v>
          </cell>
          <cell r="K377">
            <v>0</v>
          </cell>
          <cell r="L377">
            <v>0</v>
          </cell>
          <cell r="M377">
            <v>0</v>
          </cell>
          <cell r="N377">
            <v>1</v>
          </cell>
          <cell r="P377">
            <v>2.564102564102564E-2</v>
          </cell>
          <cell r="Q377">
            <v>2</v>
          </cell>
          <cell r="R377">
            <v>2</v>
          </cell>
          <cell r="S377">
            <v>1</v>
          </cell>
          <cell r="T377">
            <v>6</v>
          </cell>
          <cell r="V377">
            <v>2</v>
          </cell>
          <cell r="W377">
            <v>0</v>
          </cell>
          <cell r="X377">
            <v>0</v>
          </cell>
          <cell r="Y377">
            <v>0</v>
          </cell>
          <cell r="Z377">
            <v>0</v>
          </cell>
          <cell r="AB377">
            <v>2</v>
          </cell>
          <cell r="AD377">
            <v>5.128205128205128E-2</v>
          </cell>
          <cell r="AF377">
            <v>0</v>
          </cell>
        </row>
        <row r="378">
          <cell r="C378" t="str">
            <v>E07000214</v>
          </cell>
          <cell r="D378" t="str">
            <v>Surrey Heath</v>
          </cell>
          <cell r="F378">
            <v>4</v>
          </cell>
          <cell r="G378">
            <v>33</v>
          </cell>
          <cell r="H378">
            <v>42</v>
          </cell>
          <cell r="I378">
            <v>3</v>
          </cell>
          <cell r="J378">
            <v>2</v>
          </cell>
          <cell r="K378">
            <v>0</v>
          </cell>
          <cell r="L378">
            <v>1</v>
          </cell>
          <cell r="M378">
            <v>1</v>
          </cell>
          <cell r="N378">
            <v>49</v>
          </cell>
          <cell r="P378">
            <v>1.4848484848484849</v>
          </cell>
          <cell r="Q378">
            <v>12</v>
          </cell>
          <cell r="R378">
            <v>5</v>
          </cell>
          <cell r="S378">
            <v>24</v>
          </cell>
          <cell r="T378">
            <v>90</v>
          </cell>
          <cell r="V378">
            <v>2</v>
          </cell>
          <cell r="W378">
            <v>26</v>
          </cell>
          <cell r="X378">
            <v>12</v>
          </cell>
          <cell r="Y378">
            <v>0</v>
          </cell>
          <cell r="Z378">
            <v>7</v>
          </cell>
          <cell r="AB378">
            <v>47</v>
          </cell>
          <cell r="AD378">
            <v>1.4242424242424243</v>
          </cell>
          <cell r="AF378">
            <v>3</v>
          </cell>
        </row>
        <row r="379">
          <cell r="C379" t="str">
            <v>E07000215</v>
          </cell>
          <cell r="D379" t="str">
            <v>Tandridge</v>
          </cell>
          <cell r="F379">
            <v>4</v>
          </cell>
          <cell r="G379">
            <v>33</v>
          </cell>
          <cell r="H379">
            <v>4</v>
          </cell>
          <cell r="I379">
            <v>1</v>
          </cell>
          <cell r="J379">
            <v>0</v>
          </cell>
          <cell r="K379">
            <v>1</v>
          </cell>
          <cell r="L379">
            <v>1</v>
          </cell>
          <cell r="M379">
            <v>0</v>
          </cell>
          <cell r="N379">
            <v>7</v>
          </cell>
          <cell r="P379">
            <v>0.21212121212121213</v>
          </cell>
          <cell r="Q379">
            <v>9</v>
          </cell>
          <cell r="R379">
            <v>2</v>
          </cell>
          <cell r="S379">
            <v>13</v>
          </cell>
          <cell r="T379">
            <v>31</v>
          </cell>
          <cell r="V379">
            <v>0</v>
          </cell>
          <cell r="W379">
            <v>7</v>
          </cell>
          <cell r="X379">
            <v>9</v>
          </cell>
          <cell r="Y379">
            <v>0</v>
          </cell>
          <cell r="Z379">
            <v>0</v>
          </cell>
          <cell r="AB379">
            <v>16</v>
          </cell>
          <cell r="AD379">
            <v>0.48484848484848486</v>
          </cell>
          <cell r="AF379">
            <v>0</v>
          </cell>
        </row>
        <row r="380">
          <cell r="C380" t="str">
            <v>E07000216</v>
          </cell>
          <cell r="D380" t="str">
            <v>Waverley</v>
          </cell>
          <cell r="F380">
            <v>4</v>
          </cell>
          <cell r="G380">
            <v>48</v>
          </cell>
          <cell r="H380">
            <v>1</v>
          </cell>
          <cell r="I380">
            <v>0</v>
          </cell>
          <cell r="J380">
            <v>0</v>
          </cell>
          <cell r="K380">
            <v>0</v>
          </cell>
          <cell r="L380">
            <v>0</v>
          </cell>
          <cell r="M380">
            <v>1</v>
          </cell>
          <cell r="N380">
            <v>2</v>
          </cell>
          <cell r="P380">
            <v>4.1666666666666664E-2</v>
          </cell>
          <cell r="Q380">
            <v>3</v>
          </cell>
          <cell r="R380">
            <v>2</v>
          </cell>
          <cell r="S380">
            <v>1</v>
          </cell>
          <cell r="T380">
            <v>8</v>
          </cell>
          <cell r="V380">
            <v>2</v>
          </cell>
          <cell r="W380">
            <v>2</v>
          </cell>
          <cell r="X380">
            <v>3</v>
          </cell>
          <cell r="Y380">
            <v>0</v>
          </cell>
          <cell r="Z380">
            <v>0</v>
          </cell>
          <cell r="AB380">
            <v>7</v>
          </cell>
          <cell r="AD380">
            <v>0.14583333333333334</v>
          </cell>
          <cell r="AF380">
            <v>0</v>
          </cell>
        </row>
        <row r="381">
          <cell r="C381" t="str">
            <v>E07000217</v>
          </cell>
          <cell r="D381" t="str">
            <v>Woking</v>
          </cell>
          <cell r="F381">
            <v>4</v>
          </cell>
          <cell r="G381">
            <v>38</v>
          </cell>
          <cell r="H381">
            <v>10</v>
          </cell>
          <cell r="I381">
            <v>1</v>
          </cell>
          <cell r="J381">
            <v>1</v>
          </cell>
          <cell r="K381">
            <v>0</v>
          </cell>
          <cell r="L381">
            <v>0</v>
          </cell>
          <cell r="M381">
            <v>0</v>
          </cell>
          <cell r="N381">
            <v>12</v>
          </cell>
          <cell r="P381">
            <v>0.31578947368421051</v>
          </cell>
          <cell r="Q381">
            <v>3</v>
          </cell>
          <cell r="R381">
            <v>0</v>
          </cell>
          <cell r="S381">
            <v>1</v>
          </cell>
          <cell r="T381">
            <v>16</v>
          </cell>
          <cell r="V381">
            <v>2</v>
          </cell>
          <cell r="W381">
            <v>18</v>
          </cell>
          <cell r="X381">
            <v>1</v>
          </cell>
          <cell r="Y381">
            <v>2</v>
          </cell>
          <cell r="Z381">
            <v>0</v>
          </cell>
          <cell r="AB381">
            <v>23</v>
          </cell>
          <cell r="AD381">
            <v>0.60526315789473684</v>
          </cell>
          <cell r="AF381">
            <v>0</v>
          </cell>
        </row>
        <row r="383">
          <cell r="D383" t="str">
            <v>West Sussex</v>
          </cell>
        </row>
        <row r="384">
          <cell r="C384" t="str">
            <v>E07000223</v>
          </cell>
          <cell r="D384" t="str">
            <v>Adur</v>
          </cell>
          <cell r="F384">
            <v>4</v>
          </cell>
          <cell r="G384">
            <v>26</v>
          </cell>
          <cell r="H384">
            <v>69</v>
          </cell>
          <cell r="I384">
            <v>1</v>
          </cell>
          <cell r="J384">
            <v>1</v>
          </cell>
          <cell r="K384">
            <v>0</v>
          </cell>
          <cell r="L384">
            <v>0</v>
          </cell>
          <cell r="M384">
            <v>0</v>
          </cell>
          <cell r="N384">
            <v>71</v>
          </cell>
          <cell r="P384">
            <v>2.7307692307692308</v>
          </cell>
          <cell r="Q384">
            <v>7</v>
          </cell>
          <cell r="R384">
            <v>13</v>
          </cell>
          <cell r="S384">
            <v>13</v>
          </cell>
          <cell r="T384">
            <v>104</v>
          </cell>
          <cell r="V384">
            <v>3</v>
          </cell>
          <cell r="W384">
            <v>0</v>
          </cell>
          <cell r="X384">
            <v>24</v>
          </cell>
          <cell r="Y384">
            <v>57</v>
          </cell>
          <cell r="Z384">
            <v>12</v>
          </cell>
          <cell r="AB384">
            <v>96</v>
          </cell>
          <cell r="AD384">
            <v>3.6923076923076925</v>
          </cell>
          <cell r="AF384">
            <v>1</v>
          </cell>
        </row>
        <row r="385">
          <cell r="C385" t="str">
            <v>E07000224</v>
          </cell>
          <cell r="D385" t="str">
            <v>Arun</v>
          </cell>
          <cell r="F385">
            <v>4</v>
          </cell>
          <cell r="G385">
            <v>66</v>
          </cell>
          <cell r="H385">
            <v>50</v>
          </cell>
          <cell r="I385">
            <v>0</v>
          </cell>
          <cell r="J385">
            <v>0</v>
          </cell>
          <cell r="K385">
            <v>0</v>
          </cell>
          <cell r="L385">
            <v>1</v>
          </cell>
          <cell r="M385">
            <v>1</v>
          </cell>
          <cell r="N385">
            <v>52</v>
          </cell>
          <cell r="P385">
            <v>0.78787878787878785</v>
          </cell>
          <cell r="Q385">
            <v>24</v>
          </cell>
          <cell r="R385">
            <v>67</v>
          </cell>
          <cell r="S385">
            <v>108</v>
          </cell>
          <cell r="T385">
            <v>251</v>
          </cell>
          <cell r="V385">
            <v>9</v>
          </cell>
          <cell r="W385">
            <v>33</v>
          </cell>
          <cell r="X385">
            <v>4</v>
          </cell>
          <cell r="Y385">
            <v>26</v>
          </cell>
          <cell r="Z385">
            <v>0</v>
          </cell>
          <cell r="AB385">
            <v>72</v>
          </cell>
          <cell r="AD385">
            <v>1.0909090909090908</v>
          </cell>
          <cell r="AF385">
            <v>0</v>
          </cell>
        </row>
        <row r="386">
          <cell r="C386" t="str">
            <v>E07000225</v>
          </cell>
          <cell r="D386" t="str">
            <v>Chichester</v>
          </cell>
          <cell r="F386">
            <v>4</v>
          </cell>
          <cell r="G386">
            <v>48</v>
          </cell>
          <cell r="H386">
            <v>41</v>
          </cell>
          <cell r="I386">
            <v>0</v>
          </cell>
          <cell r="J386">
            <v>0</v>
          </cell>
          <cell r="K386">
            <v>0</v>
          </cell>
          <cell r="L386">
            <v>1</v>
          </cell>
          <cell r="M386">
            <v>2</v>
          </cell>
          <cell r="N386">
            <v>44</v>
          </cell>
          <cell r="P386">
            <v>0.91666666666666663</v>
          </cell>
          <cell r="Q386">
            <v>3</v>
          </cell>
          <cell r="R386">
            <v>79</v>
          </cell>
          <cell r="S386">
            <v>53</v>
          </cell>
          <cell r="T386">
            <v>179</v>
          </cell>
          <cell r="V386">
            <v>1</v>
          </cell>
          <cell r="W386">
            <v>33</v>
          </cell>
          <cell r="X386">
            <v>0</v>
          </cell>
          <cell r="Y386">
            <v>0</v>
          </cell>
          <cell r="Z386">
            <v>0</v>
          </cell>
          <cell r="AB386">
            <v>34</v>
          </cell>
          <cell r="AD386">
            <v>0.70833333333333337</v>
          </cell>
          <cell r="AF386">
            <v>6</v>
          </cell>
        </row>
        <row r="387">
          <cell r="C387" t="str">
            <v>E07000226</v>
          </cell>
          <cell r="D387" t="str">
            <v>Crawley</v>
          </cell>
          <cell r="F387">
            <v>4</v>
          </cell>
          <cell r="G387">
            <v>41</v>
          </cell>
          <cell r="H387">
            <v>60</v>
          </cell>
          <cell r="I387">
            <v>10</v>
          </cell>
          <cell r="J387">
            <v>3</v>
          </cell>
          <cell r="K387">
            <v>1</v>
          </cell>
          <cell r="L387">
            <v>6</v>
          </cell>
          <cell r="M387">
            <v>3</v>
          </cell>
          <cell r="N387">
            <v>83</v>
          </cell>
          <cell r="P387">
            <v>2.024390243902439</v>
          </cell>
          <cell r="Q387">
            <v>35</v>
          </cell>
          <cell r="R387">
            <v>52</v>
          </cell>
          <cell r="S387">
            <v>34</v>
          </cell>
          <cell r="T387">
            <v>204</v>
          </cell>
          <cell r="V387">
            <v>0</v>
          </cell>
          <cell r="W387">
            <v>50</v>
          </cell>
          <cell r="X387">
            <v>44</v>
          </cell>
          <cell r="Y387">
            <v>34</v>
          </cell>
          <cell r="Z387">
            <v>10</v>
          </cell>
          <cell r="AB387">
            <v>138</v>
          </cell>
          <cell r="AD387">
            <v>3.3658536585365852</v>
          </cell>
          <cell r="AF387">
            <v>0</v>
          </cell>
        </row>
        <row r="388">
          <cell r="C388" t="str">
            <v>E07000227</v>
          </cell>
          <cell r="D388" t="str">
            <v>Horsham</v>
          </cell>
          <cell r="F388">
            <v>4</v>
          </cell>
          <cell r="G388">
            <v>54</v>
          </cell>
          <cell r="H388">
            <v>85</v>
          </cell>
          <cell r="I388">
            <v>0</v>
          </cell>
          <cell r="J388">
            <v>4</v>
          </cell>
          <cell r="K388">
            <v>0</v>
          </cell>
          <cell r="L388">
            <v>0</v>
          </cell>
          <cell r="M388">
            <v>2</v>
          </cell>
          <cell r="N388">
            <v>91</v>
          </cell>
          <cell r="P388">
            <v>1.6851851851851851</v>
          </cell>
          <cell r="Q388">
            <v>13</v>
          </cell>
          <cell r="R388">
            <v>85</v>
          </cell>
          <cell r="S388">
            <v>45</v>
          </cell>
          <cell r="T388">
            <v>234</v>
          </cell>
          <cell r="V388">
            <v>2</v>
          </cell>
          <cell r="W388">
            <v>0</v>
          </cell>
          <cell r="X388">
            <v>42</v>
          </cell>
          <cell r="Y388">
            <v>4</v>
          </cell>
          <cell r="Z388">
            <v>0</v>
          </cell>
          <cell r="AB388">
            <v>48</v>
          </cell>
          <cell r="AD388">
            <v>0.88888888888888884</v>
          </cell>
          <cell r="AF388">
            <v>0</v>
          </cell>
        </row>
        <row r="389">
          <cell r="C389" t="str">
            <v>E07000228</v>
          </cell>
          <cell r="D389" t="str">
            <v>Mid Sussex</v>
          </cell>
          <cell r="F389">
            <v>4</v>
          </cell>
          <cell r="G389">
            <v>53</v>
          </cell>
          <cell r="H389">
            <v>31</v>
          </cell>
          <cell r="I389">
            <v>0</v>
          </cell>
          <cell r="J389">
            <v>0</v>
          </cell>
          <cell r="K389">
            <v>0</v>
          </cell>
          <cell r="L389">
            <v>0</v>
          </cell>
          <cell r="M389">
            <v>1</v>
          </cell>
          <cell r="N389">
            <v>32</v>
          </cell>
          <cell r="P389">
            <v>0.60377358490566035</v>
          </cell>
          <cell r="Q389">
            <v>22</v>
          </cell>
          <cell r="R389">
            <v>13</v>
          </cell>
          <cell r="S389">
            <v>7</v>
          </cell>
          <cell r="T389">
            <v>74</v>
          </cell>
          <cell r="V389">
            <v>9</v>
          </cell>
          <cell r="W389">
            <v>0</v>
          </cell>
          <cell r="X389">
            <v>16</v>
          </cell>
          <cell r="Y389">
            <v>0</v>
          </cell>
          <cell r="Z389">
            <v>0</v>
          </cell>
          <cell r="AB389">
            <v>25</v>
          </cell>
          <cell r="AD389">
            <v>0.47169811320754718</v>
          </cell>
          <cell r="AF389">
            <v>2</v>
          </cell>
        </row>
        <row r="390">
          <cell r="C390" t="str">
            <v>E07000229</v>
          </cell>
          <cell r="D390" t="str">
            <v>Worthing</v>
          </cell>
          <cell r="F390">
            <v>4</v>
          </cell>
          <cell r="G390">
            <v>45</v>
          </cell>
          <cell r="H390">
            <v>12</v>
          </cell>
          <cell r="I390">
            <v>3</v>
          </cell>
          <cell r="J390">
            <v>0</v>
          </cell>
          <cell r="K390">
            <v>1</v>
          </cell>
          <cell r="L390">
            <v>0</v>
          </cell>
          <cell r="M390">
            <v>1</v>
          </cell>
          <cell r="N390">
            <v>17</v>
          </cell>
          <cell r="P390">
            <v>0.37777777777777777</v>
          </cell>
          <cell r="Q390">
            <v>1</v>
          </cell>
          <cell r="R390">
            <v>1</v>
          </cell>
          <cell r="S390">
            <v>11</v>
          </cell>
          <cell r="T390">
            <v>30</v>
          </cell>
          <cell r="V390">
            <v>2</v>
          </cell>
          <cell r="W390">
            <v>0</v>
          </cell>
          <cell r="X390">
            <v>17</v>
          </cell>
          <cell r="Y390">
            <v>1</v>
          </cell>
          <cell r="Z390">
            <v>7</v>
          </cell>
          <cell r="AB390">
            <v>27</v>
          </cell>
          <cell r="AD390">
            <v>0.6</v>
          </cell>
          <cell r="AF390">
            <v>0</v>
          </cell>
        </row>
        <row r="392">
          <cell r="D392" t="str">
            <v>SOUTH WEST</v>
          </cell>
          <cell r="G392">
            <v>2211</v>
          </cell>
          <cell r="H392">
            <v>2670</v>
          </cell>
          <cell r="I392">
            <v>90</v>
          </cell>
          <cell r="J392">
            <v>40</v>
          </cell>
          <cell r="K392">
            <v>60</v>
          </cell>
          <cell r="L392">
            <v>20</v>
          </cell>
          <cell r="M392">
            <v>100</v>
          </cell>
          <cell r="N392">
            <v>2980</v>
          </cell>
          <cell r="P392">
            <v>1.3478064224332882</v>
          </cell>
          <cell r="Q392">
            <v>450</v>
          </cell>
          <cell r="R392">
            <v>520</v>
          </cell>
          <cell r="S392">
            <v>1610</v>
          </cell>
          <cell r="T392">
            <v>5570</v>
          </cell>
          <cell r="V392">
            <v>230</v>
          </cell>
          <cell r="W392">
            <v>290</v>
          </cell>
          <cell r="X392">
            <v>520</v>
          </cell>
          <cell r="Y392">
            <v>840</v>
          </cell>
          <cell r="Z392">
            <v>260</v>
          </cell>
          <cell r="AB392">
            <v>2130</v>
          </cell>
          <cell r="AD392">
            <v>0.96336499321573943</v>
          </cell>
          <cell r="AF392">
            <v>260</v>
          </cell>
        </row>
        <row r="394">
          <cell r="C394" t="str">
            <v>E06000022</v>
          </cell>
          <cell r="D394" t="str">
            <v>Bath and North East Somerset UA</v>
          </cell>
          <cell r="F394">
            <v>4</v>
          </cell>
          <cell r="G394">
            <v>74</v>
          </cell>
          <cell r="H394">
            <v>61</v>
          </cell>
          <cell r="I394">
            <v>1</v>
          </cell>
          <cell r="J394">
            <v>0</v>
          </cell>
          <cell r="K394">
            <v>4</v>
          </cell>
          <cell r="L394">
            <v>0</v>
          </cell>
          <cell r="M394">
            <v>2</v>
          </cell>
          <cell r="N394">
            <v>68</v>
          </cell>
          <cell r="P394">
            <v>0.91891891891891897</v>
          </cell>
          <cell r="Q394">
            <v>2</v>
          </cell>
          <cell r="R394">
            <v>9</v>
          </cell>
          <cell r="S394">
            <v>29</v>
          </cell>
          <cell r="T394">
            <v>108</v>
          </cell>
          <cell r="V394">
            <v>3</v>
          </cell>
          <cell r="W394">
            <v>11</v>
          </cell>
          <cell r="X394">
            <v>5</v>
          </cell>
          <cell r="Y394">
            <v>0</v>
          </cell>
          <cell r="Z394">
            <v>0</v>
          </cell>
          <cell r="AB394">
            <v>19</v>
          </cell>
          <cell r="AD394">
            <v>0.25675675675675674</v>
          </cell>
          <cell r="AF394">
            <v>0</v>
          </cell>
        </row>
        <row r="395">
          <cell r="C395" t="str">
            <v>E06000028</v>
          </cell>
          <cell r="D395" t="str">
            <v>Bournemouth UA</v>
          </cell>
          <cell r="F395">
            <v>4</v>
          </cell>
          <cell r="G395">
            <v>73</v>
          </cell>
          <cell r="H395">
            <v>65</v>
          </cell>
          <cell r="I395">
            <v>1</v>
          </cell>
          <cell r="J395">
            <v>0</v>
          </cell>
          <cell r="K395">
            <v>3</v>
          </cell>
          <cell r="L395">
            <v>1</v>
          </cell>
          <cell r="M395">
            <v>0</v>
          </cell>
          <cell r="N395">
            <v>70</v>
          </cell>
          <cell r="P395">
            <v>0.95890410958904104</v>
          </cell>
          <cell r="Q395">
            <v>3</v>
          </cell>
          <cell r="R395">
            <v>0</v>
          </cell>
          <cell r="S395">
            <v>20</v>
          </cell>
          <cell r="T395">
            <v>93</v>
          </cell>
          <cell r="V395">
            <v>1</v>
          </cell>
          <cell r="W395">
            <v>0</v>
          </cell>
          <cell r="X395">
            <v>0</v>
          </cell>
          <cell r="Y395">
            <v>0</v>
          </cell>
          <cell r="Z395">
            <v>0</v>
          </cell>
          <cell r="AB395">
            <v>1</v>
          </cell>
          <cell r="AD395">
            <v>1.3698630136986301E-2</v>
          </cell>
          <cell r="AF395">
            <v>0</v>
          </cell>
        </row>
        <row r="396">
          <cell r="C396" t="str">
            <v>E06000023</v>
          </cell>
          <cell r="D396" t="str">
            <v>Bristol, City of UA</v>
          </cell>
          <cell r="F396">
            <v>4</v>
          </cell>
          <cell r="G396">
            <v>178</v>
          </cell>
          <cell r="H396">
            <v>173</v>
          </cell>
          <cell r="I396">
            <v>53</v>
          </cell>
          <cell r="J396">
            <v>10</v>
          </cell>
          <cell r="K396">
            <v>14</v>
          </cell>
          <cell r="L396">
            <v>2</v>
          </cell>
          <cell r="M396">
            <v>33</v>
          </cell>
          <cell r="N396">
            <v>285</v>
          </cell>
          <cell r="P396">
            <v>1.601123595505618</v>
          </cell>
          <cell r="Q396">
            <v>8</v>
          </cell>
          <cell r="R396">
            <v>22</v>
          </cell>
          <cell r="S396">
            <v>26</v>
          </cell>
          <cell r="T396">
            <v>341</v>
          </cell>
          <cell r="V396">
            <v>13</v>
          </cell>
          <cell r="W396">
            <v>119</v>
          </cell>
          <cell r="X396">
            <v>44</v>
          </cell>
          <cell r="Y396">
            <v>10</v>
          </cell>
          <cell r="Z396">
            <v>25</v>
          </cell>
          <cell r="AB396">
            <v>211</v>
          </cell>
          <cell r="AD396">
            <v>1.1853932584269662</v>
          </cell>
          <cell r="AF396">
            <v>44</v>
          </cell>
        </row>
        <row r="397">
          <cell r="C397" t="str">
            <v>E06000052</v>
          </cell>
          <cell r="D397" t="str">
            <v>Cornwall UA</v>
          </cell>
          <cell r="F397">
            <v>4</v>
          </cell>
          <cell r="G397">
            <v>230</v>
          </cell>
          <cell r="H397">
            <v>409</v>
          </cell>
          <cell r="I397">
            <v>0</v>
          </cell>
          <cell r="J397">
            <v>1</v>
          </cell>
          <cell r="K397">
            <v>0</v>
          </cell>
          <cell r="L397">
            <v>0</v>
          </cell>
          <cell r="M397">
            <v>9</v>
          </cell>
          <cell r="N397">
            <v>419</v>
          </cell>
          <cell r="P397">
            <v>1.8217391304347825</v>
          </cell>
          <cell r="Q397">
            <v>54</v>
          </cell>
          <cell r="R397">
            <v>34</v>
          </cell>
          <cell r="S397">
            <v>172</v>
          </cell>
          <cell r="T397">
            <v>679</v>
          </cell>
          <cell r="V397">
            <v>63</v>
          </cell>
          <cell r="W397">
            <v>33</v>
          </cell>
          <cell r="X397">
            <v>34</v>
          </cell>
          <cell r="Y397">
            <v>196</v>
          </cell>
          <cell r="Z397">
            <v>22</v>
          </cell>
          <cell r="AB397">
            <v>348</v>
          </cell>
          <cell r="AD397">
            <v>1.5130434782608695</v>
          </cell>
          <cell r="AF397">
            <v>58</v>
          </cell>
        </row>
        <row r="398">
          <cell r="C398" t="str">
            <v>E07000025</v>
          </cell>
          <cell r="D398" t="str">
            <v>Isles of Scilly UA</v>
          </cell>
          <cell r="F398">
            <v>4</v>
          </cell>
          <cell r="G398">
            <v>1</v>
          </cell>
          <cell r="H398">
            <v>1</v>
          </cell>
          <cell r="I398">
            <v>0</v>
          </cell>
          <cell r="J398">
            <v>0</v>
          </cell>
          <cell r="K398">
            <v>0</v>
          </cell>
          <cell r="L398">
            <v>0</v>
          </cell>
          <cell r="M398">
            <v>0</v>
          </cell>
          <cell r="N398">
            <v>1</v>
          </cell>
          <cell r="P398">
            <v>1</v>
          </cell>
          <cell r="Q398">
            <v>1</v>
          </cell>
          <cell r="R398">
            <v>0</v>
          </cell>
          <cell r="S398">
            <v>0</v>
          </cell>
          <cell r="T398">
            <v>2</v>
          </cell>
          <cell r="V398">
            <v>0</v>
          </cell>
          <cell r="W398">
            <v>0</v>
          </cell>
          <cell r="X398">
            <v>1</v>
          </cell>
          <cell r="Y398">
            <v>0</v>
          </cell>
          <cell r="Z398">
            <v>1</v>
          </cell>
          <cell r="AB398">
            <v>2</v>
          </cell>
          <cell r="AD398">
            <v>2</v>
          </cell>
          <cell r="AF398">
            <v>0</v>
          </cell>
        </row>
        <row r="399">
          <cell r="C399" t="str">
            <v>E06000024</v>
          </cell>
          <cell r="D399" t="str">
            <v>North Somerset UA</v>
          </cell>
          <cell r="F399">
            <v>4</v>
          </cell>
          <cell r="G399">
            <v>87</v>
          </cell>
          <cell r="H399">
            <v>104</v>
          </cell>
          <cell r="I399">
            <v>1</v>
          </cell>
          <cell r="J399">
            <v>1</v>
          </cell>
          <cell r="K399">
            <v>1</v>
          </cell>
          <cell r="L399">
            <v>3</v>
          </cell>
          <cell r="M399">
            <v>7</v>
          </cell>
          <cell r="N399">
            <v>117</v>
          </cell>
          <cell r="P399">
            <v>1.3448275862068966</v>
          </cell>
          <cell r="Q399">
            <v>15</v>
          </cell>
          <cell r="R399">
            <v>61</v>
          </cell>
          <cell r="S399">
            <v>72</v>
          </cell>
          <cell r="T399">
            <v>265</v>
          </cell>
          <cell r="V399">
            <v>3</v>
          </cell>
          <cell r="W399">
            <v>0</v>
          </cell>
          <cell r="X399">
            <v>43</v>
          </cell>
          <cell r="Y399">
            <v>1</v>
          </cell>
          <cell r="Z399">
            <v>1</v>
          </cell>
          <cell r="AB399">
            <v>48</v>
          </cell>
          <cell r="AD399">
            <v>0.55172413793103448</v>
          </cell>
          <cell r="AF399">
            <v>0</v>
          </cell>
        </row>
        <row r="400">
          <cell r="C400" t="str">
            <v>E06000026</v>
          </cell>
          <cell r="D400" t="str">
            <v>Plymouth UA</v>
          </cell>
          <cell r="F400">
            <v>4</v>
          </cell>
          <cell r="G400">
            <v>109</v>
          </cell>
          <cell r="H400">
            <v>220</v>
          </cell>
          <cell r="I400">
            <v>11</v>
          </cell>
          <cell r="J400">
            <v>3</v>
          </cell>
          <cell r="K400">
            <v>7</v>
          </cell>
          <cell r="L400">
            <v>3</v>
          </cell>
          <cell r="M400">
            <v>0</v>
          </cell>
          <cell r="N400">
            <v>244</v>
          </cell>
          <cell r="P400">
            <v>2.238532110091743</v>
          </cell>
          <cell r="Q400">
            <v>71</v>
          </cell>
          <cell r="R400">
            <v>23</v>
          </cell>
          <cell r="S400">
            <v>104</v>
          </cell>
          <cell r="T400">
            <v>442</v>
          </cell>
          <cell r="V400">
            <v>6</v>
          </cell>
          <cell r="W400">
            <v>0</v>
          </cell>
          <cell r="X400">
            <v>10</v>
          </cell>
          <cell r="Y400">
            <v>31</v>
          </cell>
          <cell r="Z400">
            <v>16</v>
          </cell>
          <cell r="AB400">
            <v>63</v>
          </cell>
          <cell r="AD400">
            <v>0.57798165137614677</v>
          </cell>
          <cell r="AF400">
            <v>44</v>
          </cell>
        </row>
        <row r="401">
          <cell r="C401" t="str">
            <v>E06000029</v>
          </cell>
          <cell r="D401" t="str">
            <v>Poole UA</v>
          </cell>
          <cell r="F401">
            <v>4</v>
          </cell>
          <cell r="G401">
            <v>59</v>
          </cell>
          <cell r="H401">
            <v>29</v>
          </cell>
          <cell r="I401">
            <v>1</v>
          </cell>
          <cell r="J401">
            <v>1</v>
          </cell>
          <cell r="K401">
            <v>2</v>
          </cell>
          <cell r="L401">
            <v>0</v>
          </cell>
          <cell r="M401">
            <v>0</v>
          </cell>
          <cell r="N401">
            <v>33</v>
          </cell>
          <cell r="P401">
            <v>0.55932203389830504</v>
          </cell>
          <cell r="Q401">
            <v>7</v>
          </cell>
          <cell r="R401">
            <v>7</v>
          </cell>
          <cell r="S401">
            <v>61</v>
          </cell>
          <cell r="T401">
            <v>108</v>
          </cell>
          <cell r="V401">
            <v>0</v>
          </cell>
          <cell r="W401">
            <v>5</v>
          </cell>
          <cell r="X401">
            <v>18</v>
          </cell>
          <cell r="Y401">
            <v>36</v>
          </cell>
          <cell r="Z401">
            <v>0</v>
          </cell>
          <cell r="AB401">
            <v>59</v>
          </cell>
          <cell r="AD401">
            <v>1</v>
          </cell>
          <cell r="AF401">
            <v>0</v>
          </cell>
        </row>
        <row r="402">
          <cell r="C402" t="str">
            <v>E06000025</v>
          </cell>
          <cell r="D402" t="str">
            <v>South Gloucestershire UA</v>
          </cell>
          <cell r="F402">
            <v>4</v>
          </cell>
          <cell r="G402">
            <v>105</v>
          </cell>
          <cell r="H402">
            <v>117</v>
          </cell>
          <cell r="I402">
            <v>1</v>
          </cell>
          <cell r="J402">
            <v>1</v>
          </cell>
          <cell r="K402">
            <v>4</v>
          </cell>
          <cell r="L402">
            <v>4</v>
          </cell>
          <cell r="M402">
            <v>9</v>
          </cell>
          <cell r="N402">
            <v>136</v>
          </cell>
          <cell r="P402">
            <v>1.2952380952380953</v>
          </cell>
          <cell r="Q402">
            <v>15</v>
          </cell>
          <cell r="R402">
            <v>14</v>
          </cell>
          <cell r="S402">
            <v>51</v>
          </cell>
          <cell r="T402">
            <v>216</v>
          </cell>
          <cell r="V402">
            <v>4</v>
          </cell>
          <cell r="W402">
            <v>3</v>
          </cell>
          <cell r="X402">
            <v>31</v>
          </cell>
          <cell r="Y402">
            <v>15</v>
          </cell>
          <cell r="Z402">
            <v>37</v>
          </cell>
          <cell r="AB402">
            <v>90</v>
          </cell>
          <cell r="AD402">
            <v>0.8571428571428571</v>
          </cell>
          <cell r="AF402">
            <v>1</v>
          </cell>
        </row>
        <row r="403">
          <cell r="C403" t="str">
            <v>E06000030</v>
          </cell>
          <cell r="D403" t="str">
            <v>Swindon UA</v>
          </cell>
          <cell r="F403">
            <v>4</v>
          </cell>
          <cell r="G403">
            <v>80</v>
          </cell>
          <cell r="H403">
            <v>62</v>
          </cell>
          <cell r="I403">
            <v>7</v>
          </cell>
          <cell r="J403">
            <v>1</v>
          </cell>
          <cell r="K403">
            <v>2</v>
          </cell>
          <cell r="L403">
            <v>0</v>
          </cell>
          <cell r="M403">
            <v>26</v>
          </cell>
          <cell r="N403">
            <v>98</v>
          </cell>
          <cell r="P403">
            <v>1.2250000000000001</v>
          </cell>
          <cell r="Q403">
            <v>46</v>
          </cell>
          <cell r="R403">
            <v>29</v>
          </cell>
          <cell r="S403">
            <v>54</v>
          </cell>
          <cell r="T403">
            <v>227</v>
          </cell>
          <cell r="V403">
            <v>15</v>
          </cell>
          <cell r="W403">
            <v>0</v>
          </cell>
          <cell r="X403">
            <v>124</v>
          </cell>
          <cell r="Y403">
            <v>128</v>
          </cell>
          <cell r="Z403">
            <v>44</v>
          </cell>
          <cell r="AB403">
            <v>311</v>
          </cell>
          <cell r="AD403">
            <v>3.8875000000000002</v>
          </cell>
          <cell r="AF403">
            <v>0</v>
          </cell>
        </row>
        <row r="404">
          <cell r="C404" t="str">
            <v>E06000027</v>
          </cell>
          <cell r="D404" t="str">
            <v>Torbay UA</v>
          </cell>
          <cell r="F404">
            <v>4</v>
          </cell>
          <cell r="G404">
            <v>60</v>
          </cell>
          <cell r="H404">
            <v>104</v>
          </cell>
          <cell r="I404">
            <v>2</v>
          </cell>
          <cell r="J404">
            <v>0</v>
          </cell>
          <cell r="K404">
            <v>0</v>
          </cell>
          <cell r="L404">
            <v>2</v>
          </cell>
          <cell r="M404">
            <v>1</v>
          </cell>
          <cell r="N404">
            <v>109</v>
          </cell>
          <cell r="P404">
            <v>1.8166666666666667</v>
          </cell>
          <cell r="Q404">
            <v>7</v>
          </cell>
          <cell r="R404">
            <v>14</v>
          </cell>
          <cell r="S404">
            <v>167</v>
          </cell>
          <cell r="T404">
            <v>297</v>
          </cell>
          <cell r="V404">
            <v>17</v>
          </cell>
          <cell r="W404">
            <v>14</v>
          </cell>
          <cell r="X404">
            <v>0</v>
          </cell>
          <cell r="Y404">
            <v>76</v>
          </cell>
          <cell r="Z404">
            <v>0</v>
          </cell>
          <cell r="AB404">
            <v>107</v>
          </cell>
          <cell r="AD404">
            <v>1.7833333333333334</v>
          </cell>
          <cell r="AF404">
            <v>3</v>
          </cell>
        </row>
        <row r="405">
          <cell r="C405" t="str">
            <v>E06000054</v>
          </cell>
          <cell r="D405" t="str">
            <v>Wiltshire UA</v>
          </cell>
          <cell r="F405">
            <v>4</v>
          </cell>
          <cell r="G405">
            <v>186</v>
          </cell>
          <cell r="H405">
            <v>248</v>
          </cell>
          <cell r="I405">
            <v>4</v>
          </cell>
          <cell r="J405">
            <v>3</v>
          </cell>
          <cell r="K405">
            <v>12</v>
          </cell>
          <cell r="L405">
            <v>1</v>
          </cell>
          <cell r="M405">
            <v>2</v>
          </cell>
          <cell r="N405">
            <v>270</v>
          </cell>
          <cell r="P405">
            <v>1.4516129032258065</v>
          </cell>
          <cell r="Q405">
            <v>19</v>
          </cell>
          <cell r="R405">
            <v>13</v>
          </cell>
          <cell r="S405">
            <v>34</v>
          </cell>
          <cell r="T405">
            <v>336</v>
          </cell>
          <cell r="V405">
            <v>0</v>
          </cell>
          <cell r="W405">
            <v>38</v>
          </cell>
          <cell r="X405">
            <v>24</v>
          </cell>
          <cell r="Y405">
            <v>86</v>
          </cell>
          <cell r="Z405">
            <v>1</v>
          </cell>
          <cell r="AB405">
            <v>149</v>
          </cell>
          <cell r="AD405">
            <v>0.80107526881720426</v>
          </cell>
          <cell r="AF405">
            <v>10</v>
          </cell>
        </row>
        <row r="407">
          <cell r="D407" t="str">
            <v xml:space="preserve">Devon </v>
          </cell>
        </row>
        <row r="408">
          <cell r="C408" t="str">
            <v>E07000040</v>
          </cell>
          <cell r="D408" t="str">
            <v>East Devon</v>
          </cell>
          <cell r="F408">
            <v>4</v>
          </cell>
          <cell r="G408">
            <v>58</v>
          </cell>
          <cell r="H408">
            <v>30</v>
          </cell>
          <cell r="I408">
            <v>0</v>
          </cell>
          <cell r="J408">
            <v>1</v>
          </cell>
          <cell r="K408">
            <v>0</v>
          </cell>
          <cell r="L408">
            <v>0</v>
          </cell>
          <cell r="M408">
            <v>0</v>
          </cell>
          <cell r="N408">
            <v>31</v>
          </cell>
          <cell r="P408">
            <v>0.53448275862068961</v>
          </cell>
          <cell r="Q408">
            <v>20</v>
          </cell>
          <cell r="R408">
            <v>74</v>
          </cell>
          <cell r="S408">
            <v>14</v>
          </cell>
          <cell r="T408">
            <v>139</v>
          </cell>
          <cell r="V408">
            <v>3</v>
          </cell>
          <cell r="W408">
            <v>1</v>
          </cell>
          <cell r="X408">
            <v>26</v>
          </cell>
          <cell r="Y408">
            <v>30</v>
          </cell>
          <cell r="Z408">
            <v>8</v>
          </cell>
          <cell r="AB408">
            <v>68</v>
          </cell>
          <cell r="AD408">
            <v>1.1724137931034482</v>
          </cell>
          <cell r="AF408">
            <v>0</v>
          </cell>
        </row>
        <row r="409">
          <cell r="C409" t="str">
            <v>E07000041</v>
          </cell>
          <cell r="D409" t="str">
            <v>Exeter</v>
          </cell>
          <cell r="F409">
            <v>4</v>
          </cell>
          <cell r="G409">
            <v>51</v>
          </cell>
          <cell r="H409">
            <v>104</v>
          </cell>
          <cell r="I409">
            <v>2</v>
          </cell>
          <cell r="J409">
            <v>2</v>
          </cell>
          <cell r="K409">
            <v>1</v>
          </cell>
          <cell r="L409">
            <v>0</v>
          </cell>
          <cell r="M409">
            <v>0</v>
          </cell>
          <cell r="N409">
            <v>109</v>
          </cell>
          <cell r="P409">
            <v>2.1372549019607843</v>
          </cell>
          <cell r="Q409">
            <v>16</v>
          </cell>
          <cell r="R409">
            <v>16</v>
          </cell>
          <cell r="S409">
            <v>24</v>
          </cell>
          <cell r="T409">
            <v>165</v>
          </cell>
          <cell r="V409">
            <v>26</v>
          </cell>
          <cell r="W409">
            <v>8</v>
          </cell>
          <cell r="X409">
            <v>16</v>
          </cell>
          <cell r="Y409">
            <v>80</v>
          </cell>
          <cell r="Z409">
            <v>0</v>
          </cell>
          <cell r="AB409">
            <v>130</v>
          </cell>
          <cell r="AD409">
            <v>2.5490196078431371</v>
          </cell>
          <cell r="AF409">
            <v>0</v>
          </cell>
        </row>
        <row r="410">
          <cell r="C410" t="str">
            <v>E07000042</v>
          </cell>
          <cell r="D410" t="str">
            <v>Mid Devon</v>
          </cell>
          <cell r="F410">
            <v>4</v>
          </cell>
          <cell r="G410">
            <v>32</v>
          </cell>
          <cell r="H410">
            <v>10</v>
          </cell>
          <cell r="I410">
            <v>0</v>
          </cell>
          <cell r="J410">
            <v>0</v>
          </cell>
          <cell r="K410">
            <v>0</v>
          </cell>
          <cell r="L410">
            <v>0</v>
          </cell>
          <cell r="M410">
            <v>0</v>
          </cell>
          <cell r="N410">
            <v>10</v>
          </cell>
          <cell r="P410">
            <v>0.3125</v>
          </cell>
          <cell r="Q410">
            <v>6</v>
          </cell>
          <cell r="R410">
            <v>4</v>
          </cell>
          <cell r="S410">
            <v>27</v>
          </cell>
          <cell r="T410">
            <v>47</v>
          </cell>
          <cell r="V410">
            <v>2</v>
          </cell>
          <cell r="W410">
            <v>2</v>
          </cell>
          <cell r="X410">
            <v>5</v>
          </cell>
          <cell r="Y410">
            <v>0</v>
          </cell>
          <cell r="Z410">
            <v>0</v>
          </cell>
          <cell r="AB410">
            <v>9</v>
          </cell>
          <cell r="AD410">
            <v>0.28125</v>
          </cell>
          <cell r="AF410">
            <v>0</v>
          </cell>
        </row>
        <row r="411">
          <cell r="C411" t="str">
            <v>E07000043</v>
          </cell>
          <cell r="D411" t="str">
            <v>North Devon</v>
          </cell>
          <cell r="F411">
            <v>4</v>
          </cell>
          <cell r="G411">
            <v>39</v>
          </cell>
          <cell r="H411">
            <v>29</v>
          </cell>
          <cell r="I411">
            <v>0</v>
          </cell>
          <cell r="J411">
            <v>1</v>
          </cell>
          <cell r="K411">
            <v>0</v>
          </cell>
          <cell r="L411">
            <v>1</v>
          </cell>
          <cell r="M411">
            <v>0</v>
          </cell>
          <cell r="N411">
            <v>31</v>
          </cell>
          <cell r="P411">
            <v>0.79487179487179482</v>
          </cell>
          <cell r="Q411">
            <v>6</v>
          </cell>
          <cell r="R411">
            <v>2</v>
          </cell>
          <cell r="S411">
            <v>2</v>
          </cell>
          <cell r="T411">
            <v>41</v>
          </cell>
          <cell r="V411">
            <v>0</v>
          </cell>
          <cell r="W411">
            <v>0</v>
          </cell>
          <cell r="X411">
            <v>0</v>
          </cell>
          <cell r="Y411">
            <v>4</v>
          </cell>
          <cell r="Z411">
            <v>0</v>
          </cell>
          <cell r="AB411">
            <v>4</v>
          </cell>
          <cell r="AD411">
            <v>0.10256410256410256</v>
          </cell>
          <cell r="AF411">
            <v>0</v>
          </cell>
        </row>
        <row r="412">
          <cell r="C412" t="str">
            <v>E07000044</v>
          </cell>
          <cell r="D412" t="str">
            <v>South Hams</v>
          </cell>
          <cell r="F412">
            <v>4</v>
          </cell>
          <cell r="G412">
            <v>36</v>
          </cell>
          <cell r="H412">
            <v>20</v>
          </cell>
          <cell r="I412">
            <v>0</v>
          </cell>
          <cell r="J412">
            <v>0</v>
          </cell>
          <cell r="K412">
            <v>0</v>
          </cell>
          <cell r="L412">
            <v>0</v>
          </cell>
          <cell r="M412">
            <v>0</v>
          </cell>
          <cell r="N412">
            <v>20</v>
          </cell>
          <cell r="P412">
            <v>0.55555555555555558</v>
          </cell>
          <cell r="Q412">
            <v>4</v>
          </cell>
          <cell r="R412">
            <v>7</v>
          </cell>
          <cell r="S412">
            <v>12</v>
          </cell>
          <cell r="T412">
            <v>43</v>
          </cell>
          <cell r="V412">
            <v>1</v>
          </cell>
          <cell r="W412">
            <v>0</v>
          </cell>
          <cell r="X412">
            <v>11</v>
          </cell>
          <cell r="Y412">
            <v>19</v>
          </cell>
          <cell r="Z412">
            <v>0</v>
          </cell>
          <cell r="AB412">
            <v>31</v>
          </cell>
          <cell r="AD412">
            <v>0.86111111111111116</v>
          </cell>
          <cell r="AF412">
            <v>0</v>
          </cell>
        </row>
        <row r="413">
          <cell r="C413" t="str">
            <v>E07000045</v>
          </cell>
          <cell r="D413" t="str">
            <v>Teignbridge</v>
          </cell>
          <cell r="F413">
            <v>4</v>
          </cell>
          <cell r="G413">
            <v>55</v>
          </cell>
          <cell r="H413">
            <v>54</v>
          </cell>
          <cell r="I413">
            <v>0</v>
          </cell>
          <cell r="J413">
            <v>0</v>
          </cell>
          <cell r="K413">
            <v>0</v>
          </cell>
          <cell r="L413">
            <v>1</v>
          </cell>
          <cell r="M413">
            <v>0</v>
          </cell>
          <cell r="N413">
            <v>55</v>
          </cell>
          <cell r="P413">
            <v>1</v>
          </cell>
          <cell r="Q413">
            <v>17</v>
          </cell>
          <cell r="R413">
            <v>18</v>
          </cell>
          <cell r="S413">
            <v>27</v>
          </cell>
          <cell r="T413">
            <v>117</v>
          </cell>
          <cell r="V413">
            <v>4</v>
          </cell>
          <cell r="W413">
            <v>0</v>
          </cell>
          <cell r="X413">
            <v>0</v>
          </cell>
          <cell r="Y413">
            <v>12</v>
          </cell>
          <cell r="Z413">
            <v>0</v>
          </cell>
          <cell r="AB413">
            <v>16</v>
          </cell>
          <cell r="AD413">
            <v>0.29090909090909089</v>
          </cell>
          <cell r="AF413">
            <v>3</v>
          </cell>
        </row>
        <row r="414">
          <cell r="C414" t="str">
            <v>E07000046</v>
          </cell>
          <cell r="D414" t="str">
            <v>Torridge</v>
          </cell>
          <cell r="F414">
            <v>4</v>
          </cell>
          <cell r="G414">
            <v>28</v>
          </cell>
          <cell r="H414">
            <v>5</v>
          </cell>
          <cell r="I414">
            <v>0</v>
          </cell>
          <cell r="J414">
            <v>0</v>
          </cell>
          <cell r="K414">
            <v>0</v>
          </cell>
          <cell r="L414">
            <v>0</v>
          </cell>
          <cell r="M414">
            <v>0</v>
          </cell>
          <cell r="N414">
            <v>5</v>
          </cell>
          <cell r="P414">
            <v>0.17857142857142858</v>
          </cell>
          <cell r="Q414">
            <v>3</v>
          </cell>
          <cell r="R414">
            <v>0</v>
          </cell>
          <cell r="S414">
            <v>8</v>
          </cell>
          <cell r="T414">
            <v>16</v>
          </cell>
          <cell r="V414">
            <v>0</v>
          </cell>
          <cell r="W414">
            <v>2</v>
          </cell>
          <cell r="X414">
            <v>0</v>
          </cell>
          <cell r="Y414">
            <v>3</v>
          </cell>
          <cell r="Z414">
            <v>0</v>
          </cell>
          <cell r="AB414">
            <v>5</v>
          </cell>
          <cell r="AD414">
            <v>0.17857142857142858</v>
          </cell>
          <cell r="AF414">
            <v>0</v>
          </cell>
        </row>
        <row r="415">
          <cell r="C415" t="str">
            <v>E07000047</v>
          </cell>
          <cell r="D415" t="str">
            <v>West Devon</v>
          </cell>
          <cell r="F415">
            <v>4</v>
          </cell>
          <cell r="G415">
            <v>22</v>
          </cell>
          <cell r="H415">
            <v>18</v>
          </cell>
          <cell r="I415">
            <v>0</v>
          </cell>
          <cell r="J415">
            <v>0</v>
          </cell>
          <cell r="K415">
            <v>0</v>
          </cell>
          <cell r="L415">
            <v>0</v>
          </cell>
          <cell r="M415">
            <v>0</v>
          </cell>
          <cell r="N415">
            <v>18</v>
          </cell>
          <cell r="P415">
            <v>0.81818181818181823</v>
          </cell>
          <cell r="Q415">
            <v>0</v>
          </cell>
          <cell r="R415">
            <v>0</v>
          </cell>
          <cell r="S415">
            <v>5</v>
          </cell>
          <cell r="T415">
            <v>23</v>
          </cell>
          <cell r="V415">
            <v>3</v>
          </cell>
          <cell r="W415">
            <v>0</v>
          </cell>
          <cell r="X415">
            <v>0</v>
          </cell>
          <cell r="Y415">
            <v>2</v>
          </cell>
          <cell r="Z415">
            <v>4</v>
          </cell>
          <cell r="AB415">
            <v>9</v>
          </cell>
          <cell r="AD415">
            <v>0.40909090909090912</v>
          </cell>
          <cell r="AF415">
            <v>1</v>
          </cell>
        </row>
        <row r="417">
          <cell r="D417" t="str">
            <v>Dorset</v>
          </cell>
        </row>
        <row r="418">
          <cell r="C418" t="str">
            <v>E07000048</v>
          </cell>
          <cell r="D418" t="str">
            <v>Christchurch</v>
          </cell>
          <cell r="F418">
            <v>4</v>
          </cell>
          <cell r="G418">
            <v>21</v>
          </cell>
          <cell r="H418">
            <v>27</v>
          </cell>
          <cell r="I418">
            <v>0</v>
          </cell>
          <cell r="J418">
            <v>1</v>
          </cell>
          <cell r="K418">
            <v>0</v>
          </cell>
          <cell r="L418">
            <v>0</v>
          </cell>
          <cell r="M418">
            <v>0</v>
          </cell>
          <cell r="N418">
            <v>28</v>
          </cell>
          <cell r="P418">
            <v>1.3333333333333333</v>
          </cell>
          <cell r="Q418">
            <v>1</v>
          </cell>
          <cell r="R418">
            <v>1</v>
          </cell>
          <cell r="S418">
            <v>7</v>
          </cell>
          <cell r="T418">
            <v>37</v>
          </cell>
          <cell r="V418">
            <v>3</v>
          </cell>
          <cell r="W418">
            <v>0</v>
          </cell>
          <cell r="X418">
            <v>1</v>
          </cell>
          <cell r="Y418">
            <v>3</v>
          </cell>
          <cell r="Z418">
            <v>9</v>
          </cell>
          <cell r="AB418">
            <v>16</v>
          </cell>
          <cell r="AD418">
            <v>0.76190476190476186</v>
          </cell>
          <cell r="AF418">
            <v>0</v>
          </cell>
        </row>
        <row r="419">
          <cell r="C419" t="str">
            <v>E07000049</v>
          </cell>
          <cell r="D419" t="str">
            <v>East Dorset</v>
          </cell>
          <cell r="F419">
            <v>4</v>
          </cell>
          <cell r="G419">
            <v>37</v>
          </cell>
          <cell r="H419">
            <v>13</v>
          </cell>
          <cell r="I419">
            <v>0</v>
          </cell>
          <cell r="J419">
            <v>0</v>
          </cell>
          <cell r="K419">
            <v>0</v>
          </cell>
          <cell r="L419">
            <v>0</v>
          </cell>
          <cell r="M419">
            <v>0</v>
          </cell>
          <cell r="N419">
            <v>13</v>
          </cell>
          <cell r="P419">
            <v>0.35135135135135137</v>
          </cell>
          <cell r="Q419">
            <v>2</v>
          </cell>
          <cell r="R419">
            <v>1</v>
          </cell>
          <cell r="S419">
            <v>6</v>
          </cell>
          <cell r="T419">
            <v>22</v>
          </cell>
          <cell r="V419">
            <v>1</v>
          </cell>
          <cell r="W419">
            <v>0</v>
          </cell>
          <cell r="X419">
            <v>0</v>
          </cell>
          <cell r="Y419">
            <v>6</v>
          </cell>
          <cell r="Z419">
            <v>8</v>
          </cell>
          <cell r="AB419">
            <v>15</v>
          </cell>
          <cell r="AD419">
            <v>0.40540540540540543</v>
          </cell>
          <cell r="AF419">
            <v>0</v>
          </cell>
        </row>
        <row r="420">
          <cell r="C420" t="str">
            <v>E07000050</v>
          </cell>
          <cell r="D420" t="str">
            <v>North Dorset</v>
          </cell>
          <cell r="F420">
            <v>4</v>
          </cell>
          <cell r="G420">
            <v>28</v>
          </cell>
          <cell r="H420">
            <v>28</v>
          </cell>
          <cell r="I420">
            <v>0</v>
          </cell>
          <cell r="J420">
            <v>0</v>
          </cell>
          <cell r="K420">
            <v>0</v>
          </cell>
          <cell r="L420">
            <v>0</v>
          </cell>
          <cell r="M420">
            <v>0</v>
          </cell>
          <cell r="N420">
            <v>28</v>
          </cell>
          <cell r="P420">
            <v>1</v>
          </cell>
          <cell r="Q420">
            <v>10</v>
          </cell>
          <cell r="R420">
            <v>11</v>
          </cell>
          <cell r="S420">
            <v>18</v>
          </cell>
          <cell r="T420">
            <v>67</v>
          </cell>
          <cell r="V420">
            <v>0</v>
          </cell>
          <cell r="W420">
            <v>0</v>
          </cell>
          <cell r="X420">
            <v>0</v>
          </cell>
          <cell r="Y420">
            <v>0</v>
          </cell>
          <cell r="Z420">
            <v>0</v>
          </cell>
          <cell r="AB420">
            <v>0</v>
          </cell>
          <cell r="AD420">
            <v>0</v>
          </cell>
          <cell r="AF420">
            <v>0</v>
          </cell>
        </row>
        <row r="421">
          <cell r="C421" t="str">
            <v>E07000051</v>
          </cell>
          <cell r="D421" t="str">
            <v>Purbeck</v>
          </cell>
          <cell r="F421">
            <v>4</v>
          </cell>
          <cell r="G421">
            <v>19</v>
          </cell>
          <cell r="H421">
            <v>17</v>
          </cell>
          <cell r="I421">
            <v>0</v>
          </cell>
          <cell r="J421">
            <v>0</v>
          </cell>
          <cell r="K421">
            <v>0</v>
          </cell>
          <cell r="L421">
            <v>0</v>
          </cell>
          <cell r="M421">
            <v>0</v>
          </cell>
          <cell r="N421">
            <v>17</v>
          </cell>
          <cell r="P421">
            <v>0.89473684210526316</v>
          </cell>
          <cell r="Q421">
            <v>4</v>
          </cell>
          <cell r="R421">
            <v>2</v>
          </cell>
          <cell r="S421">
            <v>14</v>
          </cell>
          <cell r="T421">
            <v>37</v>
          </cell>
          <cell r="V421">
            <v>4</v>
          </cell>
          <cell r="W421">
            <v>4</v>
          </cell>
          <cell r="X421">
            <v>1</v>
          </cell>
          <cell r="Y421">
            <v>0</v>
          </cell>
          <cell r="Z421">
            <v>2</v>
          </cell>
          <cell r="AB421">
            <v>11</v>
          </cell>
          <cell r="AD421">
            <v>0.57894736842105265</v>
          </cell>
          <cell r="AF421">
            <v>1</v>
          </cell>
        </row>
        <row r="422">
          <cell r="C422" t="str">
            <v>E07000052</v>
          </cell>
          <cell r="D422" t="str">
            <v>West Dorset</v>
          </cell>
          <cell r="F422">
            <v>4</v>
          </cell>
          <cell r="G422">
            <v>43</v>
          </cell>
          <cell r="H422">
            <v>19</v>
          </cell>
          <cell r="I422">
            <v>0</v>
          </cell>
          <cell r="J422">
            <v>1</v>
          </cell>
          <cell r="K422">
            <v>0</v>
          </cell>
          <cell r="L422">
            <v>0</v>
          </cell>
          <cell r="M422">
            <v>0</v>
          </cell>
          <cell r="N422">
            <v>20</v>
          </cell>
          <cell r="P422">
            <v>0.46511627906976744</v>
          </cell>
          <cell r="Q422">
            <v>9</v>
          </cell>
          <cell r="R422">
            <v>15</v>
          </cell>
          <cell r="S422">
            <v>16</v>
          </cell>
          <cell r="T422">
            <v>60</v>
          </cell>
          <cell r="V422">
            <v>2</v>
          </cell>
          <cell r="W422">
            <v>0</v>
          </cell>
          <cell r="X422">
            <v>1</v>
          </cell>
          <cell r="Y422">
            <v>0</v>
          </cell>
          <cell r="Z422">
            <v>19</v>
          </cell>
          <cell r="AB422">
            <v>22</v>
          </cell>
          <cell r="AD422">
            <v>0.51162790697674421</v>
          </cell>
          <cell r="AF422">
            <v>1</v>
          </cell>
        </row>
        <row r="423">
          <cell r="C423" t="str">
            <v>E07000053</v>
          </cell>
          <cell r="D423" t="str">
            <v>Weymouth and Portland</v>
          </cell>
          <cell r="F423">
            <v>4</v>
          </cell>
          <cell r="G423">
            <v>28</v>
          </cell>
          <cell r="H423">
            <v>24</v>
          </cell>
          <cell r="I423">
            <v>0</v>
          </cell>
          <cell r="J423">
            <v>1</v>
          </cell>
          <cell r="K423">
            <v>0</v>
          </cell>
          <cell r="L423">
            <v>0</v>
          </cell>
          <cell r="M423">
            <v>0</v>
          </cell>
          <cell r="N423">
            <v>25</v>
          </cell>
          <cell r="P423">
            <v>0.8928571428571429</v>
          </cell>
          <cell r="Q423">
            <v>5</v>
          </cell>
          <cell r="R423">
            <v>1</v>
          </cell>
          <cell r="S423">
            <v>9</v>
          </cell>
          <cell r="T423">
            <v>40</v>
          </cell>
          <cell r="V423">
            <v>5</v>
          </cell>
          <cell r="W423">
            <v>1</v>
          </cell>
          <cell r="X423">
            <v>16</v>
          </cell>
          <cell r="Y423">
            <v>33</v>
          </cell>
          <cell r="Z423">
            <v>3</v>
          </cell>
          <cell r="AB423">
            <v>58</v>
          </cell>
          <cell r="AD423">
            <v>2.0714285714285716</v>
          </cell>
          <cell r="AF423">
            <v>0</v>
          </cell>
        </row>
        <row r="425">
          <cell r="D425" t="str">
            <v>Gloucestershire</v>
          </cell>
        </row>
        <row r="426">
          <cell r="C426" t="str">
            <v>E07000078</v>
          </cell>
          <cell r="D426" t="str">
            <v>Cheltenham</v>
          </cell>
          <cell r="F426">
            <v>4</v>
          </cell>
          <cell r="G426">
            <v>50</v>
          </cell>
          <cell r="H426">
            <v>11</v>
          </cell>
          <cell r="I426">
            <v>0</v>
          </cell>
          <cell r="J426">
            <v>0</v>
          </cell>
          <cell r="K426">
            <v>0</v>
          </cell>
          <cell r="L426">
            <v>0</v>
          </cell>
          <cell r="M426">
            <v>0</v>
          </cell>
          <cell r="N426">
            <v>11</v>
          </cell>
          <cell r="P426">
            <v>0.22</v>
          </cell>
          <cell r="Q426">
            <v>4</v>
          </cell>
          <cell r="R426">
            <v>7</v>
          </cell>
          <cell r="S426">
            <v>162</v>
          </cell>
          <cell r="T426">
            <v>184</v>
          </cell>
          <cell r="V426">
            <v>8</v>
          </cell>
          <cell r="W426">
            <v>0</v>
          </cell>
          <cell r="X426">
            <v>14</v>
          </cell>
          <cell r="Y426">
            <v>0</v>
          </cell>
          <cell r="Z426">
            <v>0</v>
          </cell>
          <cell r="AB426">
            <v>22</v>
          </cell>
          <cell r="AD426">
            <v>0.44</v>
          </cell>
          <cell r="AF426">
            <v>0</v>
          </cell>
        </row>
        <row r="427">
          <cell r="C427" t="str">
            <v>E07000079</v>
          </cell>
          <cell r="D427" t="str">
            <v>Cotswold</v>
          </cell>
          <cell r="F427">
            <v>4</v>
          </cell>
          <cell r="G427">
            <v>36</v>
          </cell>
          <cell r="H427">
            <v>10</v>
          </cell>
          <cell r="I427">
            <v>0</v>
          </cell>
          <cell r="J427">
            <v>0</v>
          </cell>
          <cell r="K427">
            <v>0</v>
          </cell>
          <cell r="L427">
            <v>0</v>
          </cell>
          <cell r="M427">
            <v>0</v>
          </cell>
          <cell r="N427">
            <v>10</v>
          </cell>
          <cell r="P427">
            <v>0.27777777777777779</v>
          </cell>
          <cell r="Q427">
            <v>3</v>
          </cell>
          <cell r="R427">
            <v>10</v>
          </cell>
          <cell r="S427">
            <v>32</v>
          </cell>
          <cell r="T427">
            <v>55</v>
          </cell>
          <cell r="V427">
            <v>0</v>
          </cell>
          <cell r="W427">
            <v>0</v>
          </cell>
          <cell r="X427">
            <v>6</v>
          </cell>
          <cell r="Y427">
            <v>0</v>
          </cell>
          <cell r="Z427">
            <v>0</v>
          </cell>
          <cell r="AB427">
            <v>6</v>
          </cell>
          <cell r="AD427">
            <v>0.16666666666666666</v>
          </cell>
          <cell r="AF427">
            <v>0</v>
          </cell>
        </row>
        <row r="428">
          <cell r="C428" t="str">
            <v>E07000080</v>
          </cell>
          <cell r="D428" t="str">
            <v>Forest of Dean</v>
          </cell>
          <cell r="F428">
            <v>4</v>
          </cell>
          <cell r="G428">
            <v>34</v>
          </cell>
          <cell r="H428">
            <v>26</v>
          </cell>
          <cell r="I428">
            <v>0</v>
          </cell>
          <cell r="J428">
            <v>0</v>
          </cell>
          <cell r="K428">
            <v>0</v>
          </cell>
          <cell r="L428">
            <v>0</v>
          </cell>
          <cell r="M428">
            <v>0</v>
          </cell>
          <cell r="N428">
            <v>26</v>
          </cell>
          <cell r="P428">
            <v>0.76470588235294112</v>
          </cell>
          <cell r="Q428">
            <v>3</v>
          </cell>
          <cell r="R428">
            <v>4</v>
          </cell>
          <cell r="S428">
            <v>24</v>
          </cell>
          <cell r="T428">
            <v>57</v>
          </cell>
          <cell r="V428">
            <v>3</v>
          </cell>
          <cell r="W428">
            <v>0</v>
          </cell>
          <cell r="X428">
            <v>5</v>
          </cell>
          <cell r="Y428">
            <v>0</v>
          </cell>
          <cell r="Z428">
            <v>0</v>
          </cell>
          <cell r="AB428">
            <v>8</v>
          </cell>
          <cell r="AD428">
            <v>0.23529411764705882</v>
          </cell>
          <cell r="AF428">
            <v>1</v>
          </cell>
        </row>
        <row r="429">
          <cell r="C429" t="str">
            <v>E07000081</v>
          </cell>
          <cell r="D429" t="str">
            <v>Gloucester</v>
          </cell>
          <cell r="F429">
            <v>4</v>
          </cell>
          <cell r="G429">
            <v>48</v>
          </cell>
          <cell r="H429">
            <v>37</v>
          </cell>
          <cell r="I429">
            <v>3</v>
          </cell>
          <cell r="J429">
            <v>2</v>
          </cell>
          <cell r="K429">
            <v>3</v>
          </cell>
          <cell r="L429">
            <v>0</v>
          </cell>
          <cell r="M429">
            <v>0</v>
          </cell>
          <cell r="N429">
            <v>45</v>
          </cell>
          <cell r="P429">
            <v>0.9375</v>
          </cell>
          <cell r="Q429">
            <v>18</v>
          </cell>
          <cell r="R429">
            <v>15</v>
          </cell>
          <cell r="S429">
            <v>114</v>
          </cell>
          <cell r="T429">
            <v>192</v>
          </cell>
          <cell r="V429">
            <v>8</v>
          </cell>
          <cell r="W429">
            <v>11</v>
          </cell>
          <cell r="X429">
            <v>14</v>
          </cell>
          <cell r="Y429">
            <v>26</v>
          </cell>
          <cell r="Z429">
            <v>4</v>
          </cell>
          <cell r="AB429">
            <v>63</v>
          </cell>
          <cell r="AD429">
            <v>1.3125</v>
          </cell>
          <cell r="AF429">
            <v>10</v>
          </cell>
        </row>
        <row r="430">
          <cell r="C430" t="str">
            <v>E07000082</v>
          </cell>
          <cell r="D430" t="str">
            <v>Stroud</v>
          </cell>
          <cell r="F430">
            <v>4</v>
          </cell>
          <cell r="G430">
            <v>47</v>
          </cell>
          <cell r="H430">
            <v>12</v>
          </cell>
          <cell r="I430">
            <v>0</v>
          </cell>
          <cell r="J430">
            <v>1</v>
          </cell>
          <cell r="K430">
            <v>0</v>
          </cell>
          <cell r="L430">
            <v>0</v>
          </cell>
          <cell r="M430">
            <v>0</v>
          </cell>
          <cell r="N430">
            <v>13</v>
          </cell>
          <cell r="P430">
            <v>0.27659574468085107</v>
          </cell>
          <cell r="Q430">
            <v>3</v>
          </cell>
          <cell r="R430">
            <v>1</v>
          </cell>
          <cell r="S430">
            <v>25</v>
          </cell>
          <cell r="T430">
            <v>42</v>
          </cell>
          <cell r="V430">
            <v>0</v>
          </cell>
          <cell r="W430">
            <v>0</v>
          </cell>
          <cell r="X430">
            <v>0</v>
          </cell>
          <cell r="Y430">
            <v>2</v>
          </cell>
          <cell r="Z430">
            <v>4</v>
          </cell>
          <cell r="AB430">
            <v>6</v>
          </cell>
          <cell r="AD430">
            <v>0.1276595744680851</v>
          </cell>
          <cell r="AF430">
            <v>2</v>
          </cell>
        </row>
        <row r="431">
          <cell r="C431" t="str">
            <v>E07000083</v>
          </cell>
          <cell r="D431" t="str">
            <v>Tewkesbury</v>
          </cell>
          <cell r="F431">
            <v>4</v>
          </cell>
          <cell r="G431">
            <v>34</v>
          </cell>
          <cell r="H431">
            <v>49</v>
          </cell>
          <cell r="I431">
            <v>1</v>
          </cell>
          <cell r="J431">
            <v>0</v>
          </cell>
          <cell r="K431">
            <v>1</v>
          </cell>
          <cell r="L431">
            <v>0</v>
          </cell>
          <cell r="M431">
            <v>0</v>
          </cell>
          <cell r="N431">
            <v>51</v>
          </cell>
          <cell r="P431">
            <v>1.5</v>
          </cell>
          <cell r="Q431">
            <v>8</v>
          </cell>
          <cell r="R431">
            <v>1</v>
          </cell>
          <cell r="S431">
            <v>24</v>
          </cell>
          <cell r="T431">
            <v>84</v>
          </cell>
          <cell r="V431">
            <v>6</v>
          </cell>
          <cell r="W431">
            <v>0</v>
          </cell>
          <cell r="X431">
            <v>3</v>
          </cell>
          <cell r="Y431">
            <v>0</v>
          </cell>
          <cell r="Z431">
            <v>0</v>
          </cell>
          <cell r="AB431">
            <v>9</v>
          </cell>
          <cell r="AD431">
            <v>0.26470588235294118</v>
          </cell>
          <cell r="AF431">
            <v>14</v>
          </cell>
        </row>
        <row r="433">
          <cell r="D433" t="str">
            <v>Somerset</v>
          </cell>
        </row>
        <row r="434">
          <cell r="C434" t="str">
            <v>E07000187</v>
          </cell>
          <cell r="D434" t="str">
            <v>Mendip</v>
          </cell>
          <cell r="F434">
            <v>4</v>
          </cell>
          <cell r="G434">
            <v>46</v>
          </cell>
          <cell r="H434">
            <v>93</v>
          </cell>
          <cell r="I434">
            <v>0</v>
          </cell>
          <cell r="J434">
            <v>0</v>
          </cell>
          <cell r="K434">
            <v>2</v>
          </cell>
          <cell r="L434">
            <v>0</v>
          </cell>
          <cell r="M434">
            <v>1</v>
          </cell>
          <cell r="N434">
            <v>96</v>
          </cell>
          <cell r="P434">
            <v>2.0869565217391304</v>
          </cell>
          <cell r="Q434">
            <v>9</v>
          </cell>
          <cell r="R434">
            <v>10</v>
          </cell>
          <cell r="S434">
            <v>16</v>
          </cell>
          <cell r="T434">
            <v>131</v>
          </cell>
          <cell r="V434">
            <v>9</v>
          </cell>
          <cell r="W434">
            <v>2</v>
          </cell>
          <cell r="X434">
            <v>0</v>
          </cell>
          <cell r="Y434">
            <v>23</v>
          </cell>
          <cell r="Z434">
            <v>1</v>
          </cell>
          <cell r="AB434">
            <v>35</v>
          </cell>
          <cell r="AD434">
            <v>0.76086956521739135</v>
          </cell>
          <cell r="AF434">
            <v>2</v>
          </cell>
        </row>
        <row r="435">
          <cell r="C435" t="str">
            <v>E07000188</v>
          </cell>
          <cell r="D435" t="str">
            <v>Sedgemoor</v>
          </cell>
          <cell r="F435">
            <v>4</v>
          </cell>
          <cell r="G435">
            <v>48</v>
          </cell>
          <cell r="H435">
            <v>51</v>
          </cell>
          <cell r="I435">
            <v>0</v>
          </cell>
          <cell r="J435">
            <v>1</v>
          </cell>
          <cell r="K435">
            <v>0</v>
          </cell>
          <cell r="L435">
            <v>0</v>
          </cell>
          <cell r="M435">
            <v>3</v>
          </cell>
          <cell r="N435">
            <v>55</v>
          </cell>
          <cell r="P435">
            <v>1.1458333333333333</v>
          </cell>
          <cell r="Q435">
            <v>13</v>
          </cell>
          <cell r="R435">
            <v>5</v>
          </cell>
          <cell r="S435">
            <v>43</v>
          </cell>
          <cell r="T435">
            <v>116</v>
          </cell>
          <cell r="V435">
            <v>8</v>
          </cell>
          <cell r="W435">
            <v>10</v>
          </cell>
          <cell r="X435">
            <v>0</v>
          </cell>
          <cell r="Y435">
            <v>0</v>
          </cell>
          <cell r="Z435">
            <v>0</v>
          </cell>
          <cell r="AB435">
            <v>18</v>
          </cell>
          <cell r="AD435">
            <v>0.375</v>
          </cell>
          <cell r="AF435">
            <v>0</v>
          </cell>
        </row>
        <row r="436">
          <cell r="C436" t="str">
            <v>E07000189</v>
          </cell>
          <cell r="D436" t="str">
            <v>South Somerset</v>
          </cell>
          <cell r="F436">
            <v>4</v>
          </cell>
          <cell r="G436">
            <v>68</v>
          </cell>
          <cell r="H436">
            <v>228</v>
          </cell>
          <cell r="I436">
            <v>4</v>
          </cell>
          <cell r="J436">
            <v>2</v>
          </cell>
          <cell r="K436">
            <v>3</v>
          </cell>
          <cell r="L436">
            <v>2</v>
          </cell>
          <cell r="M436">
            <v>4</v>
          </cell>
          <cell r="N436">
            <v>243</v>
          </cell>
          <cell r="P436">
            <v>3.5735294117647061</v>
          </cell>
          <cell r="Q436">
            <v>13</v>
          </cell>
          <cell r="R436">
            <v>13</v>
          </cell>
          <cell r="S436">
            <v>76</v>
          </cell>
          <cell r="T436">
            <v>345</v>
          </cell>
          <cell r="V436">
            <v>8</v>
          </cell>
          <cell r="W436">
            <v>19</v>
          </cell>
          <cell r="X436">
            <v>33</v>
          </cell>
          <cell r="Y436">
            <v>0</v>
          </cell>
          <cell r="Z436">
            <v>50</v>
          </cell>
          <cell r="AB436">
            <v>110</v>
          </cell>
          <cell r="AD436">
            <v>1.6176470588235294</v>
          </cell>
          <cell r="AF436">
            <v>61</v>
          </cell>
        </row>
        <row r="437">
          <cell r="C437" t="str">
            <v>E07000190</v>
          </cell>
          <cell r="D437" t="str">
            <v>Taunton Deane</v>
          </cell>
          <cell r="F437">
            <v>4</v>
          </cell>
          <cell r="G437">
            <v>47</v>
          </cell>
          <cell r="H437">
            <v>130</v>
          </cell>
          <cell r="I437">
            <v>1</v>
          </cell>
          <cell r="J437">
            <v>1</v>
          </cell>
          <cell r="K437">
            <v>1</v>
          </cell>
          <cell r="L437">
            <v>0</v>
          </cell>
          <cell r="M437">
            <v>3</v>
          </cell>
          <cell r="N437">
            <v>136</v>
          </cell>
          <cell r="P437">
            <v>2.8936170212765959</v>
          </cell>
          <cell r="Q437">
            <v>15</v>
          </cell>
          <cell r="R437">
            <v>15</v>
          </cell>
          <cell r="S437">
            <v>49</v>
          </cell>
          <cell r="T437">
            <v>215</v>
          </cell>
          <cell r="V437">
            <v>5</v>
          </cell>
          <cell r="W437">
            <v>4</v>
          </cell>
          <cell r="X437">
            <v>30</v>
          </cell>
          <cell r="Y437">
            <v>6</v>
          </cell>
          <cell r="Z437">
            <v>0</v>
          </cell>
          <cell r="AB437">
            <v>45</v>
          </cell>
          <cell r="AD437">
            <v>0.95744680851063835</v>
          </cell>
          <cell r="AF437">
            <v>6</v>
          </cell>
        </row>
        <row r="438">
          <cell r="C438" t="str">
            <v>E07000191</v>
          </cell>
          <cell r="D438" t="str">
            <v>West Somerset</v>
          </cell>
          <cell r="F438">
            <v>4</v>
          </cell>
          <cell r="G438">
            <v>16</v>
          </cell>
          <cell r="H438">
            <v>33</v>
          </cell>
          <cell r="I438">
            <v>0</v>
          </cell>
          <cell r="J438">
            <v>0</v>
          </cell>
          <cell r="K438">
            <v>0</v>
          </cell>
          <cell r="L438">
            <v>0</v>
          </cell>
          <cell r="M438">
            <v>1</v>
          </cell>
          <cell r="N438">
            <v>34</v>
          </cell>
          <cell r="P438">
            <v>2.125</v>
          </cell>
          <cell r="Q438">
            <v>13</v>
          </cell>
          <cell r="R438">
            <v>59</v>
          </cell>
          <cell r="S438">
            <v>70</v>
          </cell>
          <cell r="T438">
            <v>176</v>
          </cell>
          <cell r="V438">
            <v>0</v>
          </cell>
          <cell r="W438">
            <v>0</v>
          </cell>
          <cell r="X438">
            <v>0</v>
          </cell>
          <cell r="Y438">
            <v>7</v>
          </cell>
          <cell r="Z438">
            <v>0</v>
          </cell>
          <cell r="AB438">
            <v>7</v>
          </cell>
          <cell r="AD438">
            <v>0.4375</v>
          </cell>
          <cell r="AF438">
            <v>0</v>
          </cell>
        </row>
      </sheetData>
      <sheetData sheetId="10">
        <row r="14">
          <cell r="C14" t="str">
            <v>ENGLAND</v>
          </cell>
          <cell r="D14" t="str">
            <v>ENGLAND</v>
          </cell>
          <cell r="G14">
            <v>21514.739000000001</v>
          </cell>
          <cell r="H14">
            <v>37310</v>
          </cell>
          <cell r="I14">
            <v>6630</v>
          </cell>
          <cell r="J14">
            <v>3310</v>
          </cell>
          <cell r="K14">
            <v>3360</v>
          </cell>
          <cell r="L14">
            <v>2820</v>
          </cell>
          <cell r="M14">
            <v>53430</v>
          </cell>
          <cell r="O14">
            <v>2.4834138122707414</v>
          </cell>
          <cell r="P14">
            <v>8640</v>
          </cell>
          <cell r="Q14">
            <v>17480</v>
          </cell>
          <cell r="R14">
            <v>33350</v>
          </cell>
          <cell r="S14">
            <v>112900</v>
          </cell>
          <cell r="U14">
            <v>2450</v>
          </cell>
          <cell r="V14">
            <v>5170</v>
          </cell>
          <cell r="W14">
            <v>10480</v>
          </cell>
          <cell r="X14">
            <v>37450</v>
          </cell>
          <cell r="Y14">
            <v>8460</v>
          </cell>
          <cell r="Z14">
            <v>64000</v>
          </cell>
          <cell r="AA14">
            <v>2.9747049220536672</v>
          </cell>
          <cell r="AB14">
            <v>5560</v>
          </cell>
        </row>
        <row r="15">
          <cell r="C15" t="str">
            <v>LONDON</v>
          </cell>
          <cell r="D15" t="str">
            <v>LONDON</v>
          </cell>
          <cell r="E15" t="str">
            <v>E10000003</v>
          </cell>
          <cell r="G15">
            <v>3178.194</v>
          </cell>
          <cell r="H15">
            <v>4780</v>
          </cell>
          <cell r="I15">
            <v>4020</v>
          </cell>
          <cell r="J15">
            <v>1410</v>
          </cell>
          <cell r="K15">
            <v>1560</v>
          </cell>
          <cell r="L15">
            <v>1000</v>
          </cell>
          <cell r="M15">
            <v>12780</v>
          </cell>
          <cell r="O15">
            <v>4.021151635173938</v>
          </cell>
          <cell r="P15">
            <v>1930</v>
          </cell>
          <cell r="Q15">
            <v>3520</v>
          </cell>
          <cell r="R15">
            <v>9060</v>
          </cell>
          <cell r="S15">
            <v>27290</v>
          </cell>
          <cell r="U15">
            <v>1160</v>
          </cell>
          <cell r="V15">
            <v>2490</v>
          </cell>
          <cell r="W15">
            <v>4690</v>
          </cell>
          <cell r="X15">
            <v>32670</v>
          </cell>
          <cell r="Y15">
            <v>6760</v>
          </cell>
          <cell r="Z15">
            <v>47780</v>
          </cell>
          <cell r="AA15">
            <v>15.033695236980499</v>
          </cell>
          <cell r="AB15">
            <v>1570</v>
          </cell>
        </row>
        <row r="16">
          <cell r="C16" t="str">
            <v>REST OF ENGLAND</v>
          </cell>
          <cell r="D16" t="str">
            <v>REST OF ENGLAND</v>
          </cell>
          <cell r="G16">
            <v>18336.545000000002</v>
          </cell>
          <cell r="H16">
            <v>32530</v>
          </cell>
          <cell r="I16">
            <v>2610</v>
          </cell>
          <cell r="J16">
            <v>1900</v>
          </cell>
          <cell r="K16">
            <v>1800</v>
          </cell>
          <cell r="L16">
            <v>1820</v>
          </cell>
          <cell r="M16">
            <v>40650</v>
          </cell>
          <cell r="O16">
            <v>2.2168843694381901</v>
          </cell>
          <cell r="P16">
            <v>6710</v>
          </cell>
          <cell r="Q16">
            <v>13960</v>
          </cell>
          <cell r="R16">
            <v>24290</v>
          </cell>
          <cell r="S16">
            <v>85610</v>
          </cell>
          <cell r="U16">
            <v>1290</v>
          </cell>
          <cell r="V16">
            <v>2680</v>
          </cell>
          <cell r="W16">
            <v>5790</v>
          </cell>
          <cell r="X16">
            <v>4780</v>
          </cell>
          <cell r="Y16">
            <v>1700</v>
          </cell>
          <cell r="Z16">
            <v>16220</v>
          </cell>
          <cell r="AA16">
            <v>0.88457231174138851</v>
          </cell>
          <cell r="AB16">
            <v>3990</v>
          </cell>
        </row>
        <row r="18">
          <cell r="D18" t="str">
            <v>NORTH EAST</v>
          </cell>
          <cell r="G18">
            <v>1109.904</v>
          </cell>
          <cell r="H18">
            <v>2870</v>
          </cell>
          <cell r="I18">
            <v>80</v>
          </cell>
          <cell r="J18">
            <v>70</v>
          </cell>
          <cell r="K18">
            <v>60</v>
          </cell>
          <cell r="L18">
            <v>60</v>
          </cell>
          <cell r="M18">
            <v>3140</v>
          </cell>
          <cell r="O18">
            <v>2.8290735054563276</v>
          </cell>
          <cell r="P18">
            <v>410</v>
          </cell>
          <cell r="Q18">
            <v>800</v>
          </cell>
          <cell r="R18">
            <v>1100</v>
          </cell>
          <cell r="S18">
            <v>5450</v>
          </cell>
          <cell r="U18">
            <v>50</v>
          </cell>
          <cell r="V18">
            <v>30</v>
          </cell>
          <cell r="W18">
            <v>200</v>
          </cell>
          <cell r="X18">
            <v>10</v>
          </cell>
          <cell r="Y18">
            <v>0</v>
          </cell>
          <cell r="Z18">
            <v>300</v>
          </cell>
          <cell r="AA18">
            <v>0.27029364701812048</v>
          </cell>
          <cell r="AB18">
            <v>420</v>
          </cell>
        </row>
        <row r="19">
          <cell r="C19" t="str">
            <v xml:space="preserve"> </v>
          </cell>
        </row>
        <row r="20">
          <cell r="C20" t="str">
            <v>E06000005</v>
          </cell>
          <cell r="D20" t="str">
            <v>Darlington UA</v>
          </cell>
          <cell r="F20">
            <v>4</v>
          </cell>
          <cell r="G20">
            <v>43.771999999999998</v>
          </cell>
          <cell r="H20">
            <v>16</v>
          </cell>
          <cell r="I20">
            <v>0</v>
          </cell>
          <cell r="J20">
            <v>1</v>
          </cell>
          <cell r="K20">
            <v>1</v>
          </cell>
          <cell r="L20">
            <v>0</v>
          </cell>
          <cell r="M20">
            <v>18</v>
          </cell>
          <cell r="O20">
            <v>0.41122178561637579</v>
          </cell>
          <cell r="P20">
            <v>4</v>
          </cell>
          <cell r="Q20">
            <v>5</v>
          </cell>
          <cell r="R20">
            <v>3</v>
          </cell>
          <cell r="S20">
            <v>30</v>
          </cell>
          <cell r="U20">
            <v>0</v>
          </cell>
          <cell r="V20">
            <v>0</v>
          </cell>
          <cell r="W20">
            <v>0</v>
          </cell>
          <cell r="X20">
            <v>0</v>
          </cell>
          <cell r="Y20">
            <v>0</v>
          </cell>
          <cell r="Z20">
            <v>0</v>
          </cell>
          <cell r="AA20">
            <v>0</v>
          </cell>
          <cell r="AB20">
            <v>2</v>
          </cell>
        </row>
        <row r="21">
          <cell r="C21" t="str">
            <v>E06000001</v>
          </cell>
          <cell r="D21" t="str">
            <v>Hartlepool UA</v>
          </cell>
          <cell r="F21">
            <v>4</v>
          </cell>
          <cell r="G21">
            <v>39.290999999999997</v>
          </cell>
          <cell r="H21">
            <v>28</v>
          </cell>
          <cell r="I21">
            <v>0</v>
          </cell>
          <cell r="J21">
            <v>0</v>
          </cell>
          <cell r="K21">
            <v>0</v>
          </cell>
          <cell r="L21">
            <v>0</v>
          </cell>
          <cell r="M21">
            <v>28</v>
          </cell>
          <cell r="O21">
            <v>0.71263139141279175</v>
          </cell>
          <cell r="P21">
            <v>11</v>
          </cell>
          <cell r="Q21">
            <v>5</v>
          </cell>
          <cell r="R21">
            <v>2</v>
          </cell>
          <cell r="S21">
            <v>46</v>
          </cell>
          <cell r="U21">
            <v>0</v>
          </cell>
          <cell r="V21">
            <v>0</v>
          </cell>
          <cell r="W21">
            <v>0</v>
          </cell>
          <cell r="X21">
            <v>0</v>
          </cell>
          <cell r="Y21">
            <v>0</v>
          </cell>
          <cell r="Z21">
            <v>0</v>
          </cell>
          <cell r="AA21">
            <v>0</v>
          </cell>
          <cell r="AB21">
            <v>4</v>
          </cell>
        </row>
        <row r="22">
          <cell r="C22" t="str">
            <v>E06000002</v>
          </cell>
          <cell r="D22" t="str">
            <v>Middlesbrough UA</v>
          </cell>
          <cell r="F22">
            <v>4</v>
          </cell>
          <cell r="G22">
            <v>58.167000000000002</v>
          </cell>
          <cell r="H22">
            <v>28</v>
          </cell>
          <cell r="I22">
            <v>0</v>
          </cell>
          <cell r="J22">
            <v>1</v>
          </cell>
          <cell r="K22">
            <v>0</v>
          </cell>
          <cell r="L22">
            <v>1</v>
          </cell>
          <cell r="M22">
            <v>30</v>
          </cell>
          <cell r="O22">
            <v>0.5157563566970963</v>
          </cell>
          <cell r="P22">
            <v>15</v>
          </cell>
          <cell r="Q22">
            <v>5</v>
          </cell>
          <cell r="R22">
            <v>32</v>
          </cell>
          <cell r="S22">
            <v>82</v>
          </cell>
          <cell r="U22">
            <v>1</v>
          </cell>
          <cell r="V22">
            <v>0</v>
          </cell>
          <cell r="W22">
            <v>0</v>
          </cell>
          <cell r="X22">
            <v>3</v>
          </cell>
          <cell r="Y22">
            <v>2</v>
          </cell>
          <cell r="Z22">
            <v>6</v>
          </cell>
          <cell r="AA22">
            <v>0.10315127133941926</v>
          </cell>
          <cell r="AB22">
            <v>1</v>
          </cell>
        </row>
        <row r="23">
          <cell r="C23" t="str">
            <v>E06000003</v>
          </cell>
          <cell r="D23" t="str">
            <v>Redcar and Cleveland UA</v>
          </cell>
          <cell r="F23">
            <v>4</v>
          </cell>
          <cell r="G23">
            <v>59.125999999999998</v>
          </cell>
          <cell r="H23">
            <v>55</v>
          </cell>
          <cell r="I23">
            <v>0</v>
          </cell>
          <cell r="J23">
            <v>0</v>
          </cell>
          <cell r="K23">
            <v>0</v>
          </cell>
          <cell r="L23">
            <v>0</v>
          </cell>
          <cell r="M23">
            <v>55</v>
          </cell>
          <cell r="O23">
            <v>0.93021682508541081</v>
          </cell>
          <cell r="P23">
            <v>4</v>
          </cell>
          <cell r="Q23">
            <v>7</v>
          </cell>
          <cell r="R23">
            <v>11</v>
          </cell>
          <cell r="S23">
            <v>77</v>
          </cell>
          <cell r="U23">
            <v>1</v>
          </cell>
          <cell r="V23">
            <v>0</v>
          </cell>
          <cell r="W23">
            <v>8</v>
          </cell>
          <cell r="X23">
            <v>6</v>
          </cell>
          <cell r="Y23">
            <v>0</v>
          </cell>
          <cell r="Z23">
            <v>15</v>
          </cell>
          <cell r="AA23">
            <v>0.2536954977505666</v>
          </cell>
          <cell r="AB23">
            <v>19</v>
          </cell>
        </row>
        <row r="24">
          <cell r="C24" t="str">
            <v>E06000004</v>
          </cell>
          <cell r="D24" t="str">
            <v>Stockton-on-Tees UA</v>
          </cell>
          <cell r="F24">
            <v>4</v>
          </cell>
          <cell r="G24">
            <v>79.105000000000004</v>
          </cell>
          <cell r="H24">
            <v>353</v>
          </cell>
          <cell r="I24">
            <v>35</v>
          </cell>
          <cell r="J24">
            <v>18</v>
          </cell>
          <cell r="K24">
            <v>10</v>
          </cell>
          <cell r="L24">
            <v>0</v>
          </cell>
          <cell r="M24">
            <v>416</v>
          </cell>
          <cell r="O24">
            <v>5.2588331963845523</v>
          </cell>
          <cell r="P24">
            <v>16</v>
          </cell>
          <cell r="Q24">
            <v>43</v>
          </cell>
          <cell r="R24">
            <v>66</v>
          </cell>
          <cell r="S24">
            <v>541</v>
          </cell>
          <cell r="U24">
            <v>28</v>
          </cell>
          <cell r="V24">
            <v>3</v>
          </cell>
          <cell r="W24">
            <v>29</v>
          </cell>
          <cell r="X24">
            <v>0</v>
          </cell>
          <cell r="Y24">
            <v>0</v>
          </cell>
          <cell r="Z24">
            <v>60</v>
          </cell>
          <cell r="AA24">
            <v>0.75848555717084887</v>
          </cell>
          <cell r="AB24">
            <v>85</v>
          </cell>
        </row>
        <row r="26">
          <cell r="D26" t="str">
            <v xml:space="preserve">Durham </v>
          </cell>
        </row>
        <row r="27">
          <cell r="D27" t="str">
            <v>Chester-le-Street</v>
          </cell>
          <cell r="F27">
            <v>4</v>
          </cell>
          <cell r="G27">
            <v>23.268000000000001</v>
          </cell>
          <cell r="H27">
            <v>57</v>
          </cell>
          <cell r="I27">
            <v>0</v>
          </cell>
          <cell r="J27">
            <v>0</v>
          </cell>
          <cell r="K27">
            <v>0</v>
          </cell>
          <cell r="L27">
            <v>0</v>
          </cell>
          <cell r="M27">
            <v>57</v>
          </cell>
          <cell r="O27">
            <v>2.449716348633316</v>
          </cell>
          <cell r="P27">
            <v>22</v>
          </cell>
          <cell r="Q27">
            <v>80</v>
          </cell>
          <cell r="R27">
            <v>55</v>
          </cell>
          <cell r="S27">
            <v>214</v>
          </cell>
          <cell r="U27">
            <v>0</v>
          </cell>
          <cell r="V27">
            <v>2</v>
          </cell>
          <cell r="W27">
            <v>0</v>
          </cell>
          <cell r="X27">
            <v>0</v>
          </cell>
          <cell r="Y27">
            <v>0</v>
          </cell>
          <cell r="Z27">
            <v>2</v>
          </cell>
          <cell r="AA27">
            <v>8.5954959601168987E-2</v>
          </cell>
          <cell r="AB27">
            <v>0</v>
          </cell>
        </row>
        <row r="28">
          <cell r="D28" t="str">
            <v>Derwentside</v>
          </cell>
          <cell r="F28">
            <v>4</v>
          </cell>
          <cell r="G28">
            <v>38.000999999999998</v>
          </cell>
          <cell r="H28">
            <v>106</v>
          </cell>
          <cell r="I28">
            <v>2</v>
          </cell>
          <cell r="J28">
            <v>0</v>
          </cell>
          <cell r="K28">
            <v>0</v>
          </cell>
          <cell r="L28">
            <v>2</v>
          </cell>
          <cell r="M28">
            <v>110</v>
          </cell>
          <cell r="O28">
            <v>2.8946606668245574</v>
          </cell>
          <cell r="P28">
            <v>13</v>
          </cell>
          <cell r="Q28">
            <v>12</v>
          </cell>
          <cell r="R28">
            <v>19</v>
          </cell>
          <cell r="S28">
            <v>154</v>
          </cell>
          <cell r="U28">
            <v>0</v>
          </cell>
          <cell r="V28">
            <v>0</v>
          </cell>
          <cell r="W28">
            <v>4</v>
          </cell>
          <cell r="X28">
            <v>0</v>
          </cell>
          <cell r="Y28">
            <v>0</v>
          </cell>
          <cell r="Z28">
            <v>4</v>
          </cell>
          <cell r="AA28">
            <v>0.10526038788452936</v>
          </cell>
          <cell r="AB28">
            <v>6</v>
          </cell>
        </row>
        <row r="29">
          <cell r="D29" t="str">
            <v>Durham</v>
          </cell>
          <cell r="F29">
            <v>4</v>
          </cell>
          <cell r="G29">
            <v>36.786000000000001</v>
          </cell>
          <cell r="H29">
            <v>52</v>
          </cell>
          <cell r="I29">
            <v>0</v>
          </cell>
          <cell r="J29">
            <v>0</v>
          </cell>
          <cell r="K29">
            <v>1</v>
          </cell>
          <cell r="L29">
            <v>0</v>
          </cell>
          <cell r="M29">
            <v>53</v>
          </cell>
          <cell r="O29">
            <v>1.4407655086174087</v>
          </cell>
          <cell r="P29">
            <v>3</v>
          </cell>
          <cell r="Q29">
            <v>5</v>
          </cell>
          <cell r="R29">
            <v>3</v>
          </cell>
          <cell r="S29">
            <v>64</v>
          </cell>
          <cell r="U29">
            <v>1</v>
          </cell>
          <cell r="V29">
            <v>1</v>
          </cell>
          <cell r="W29">
            <v>0</v>
          </cell>
          <cell r="X29">
            <v>0</v>
          </cell>
          <cell r="Y29">
            <v>0</v>
          </cell>
          <cell r="Z29">
            <v>2</v>
          </cell>
          <cell r="AA29">
            <v>5.4368509759147497E-2</v>
          </cell>
          <cell r="AB29">
            <v>0</v>
          </cell>
        </row>
        <row r="30">
          <cell r="D30" t="str">
            <v>Easington</v>
          </cell>
          <cell r="F30">
            <v>4</v>
          </cell>
          <cell r="G30">
            <v>39.805</v>
          </cell>
          <cell r="H30">
            <v>51</v>
          </cell>
          <cell r="I30">
            <v>0</v>
          </cell>
          <cell r="J30">
            <v>0</v>
          </cell>
          <cell r="K30">
            <v>0</v>
          </cell>
          <cell r="L30">
            <v>0</v>
          </cell>
          <cell r="M30">
            <v>51</v>
          </cell>
          <cell r="O30">
            <v>1.281246074613742</v>
          </cell>
          <cell r="P30">
            <v>13</v>
          </cell>
          <cell r="Q30">
            <v>3</v>
          </cell>
          <cell r="R30">
            <v>28</v>
          </cell>
          <cell r="S30">
            <v>95</v>
          </cell>
          <cell r="U30">
            <v>0</v>
          </cell>
          <cell r="V30">
            <v>0</v>
          </cell>
          <cell r="W30">
            <v>4</v>
          </cell>
          <cell r="X30">
            <v>0</v>
          </cell>
          <cell r="Y30">
            <v>0</v>
          </cell>
          <cell r="Z30">
            <v>4</v>
          </cell>
          <cell r="AA30">
            <v>0.10048988820499938</v>
          </cell>
          <cell r="AB30">
            <v>2</v>
          </cell>
        </row>
        <row r="31">
          <cell r="D31" t="str">
            <v>Sedgefield</v>
          </cell>
          <cell r="F31">
            <v>4</v>
          </cell>
          <cell r="G31">
            <v>38.665999999999997</v>
          </cell>
          <cell r="H31">
            <v>33</v>
          </cell>
          <cell r="I31">
            <v>0</v>
          </cell>
          <cell r="J31">
            <v>0</v>
          </cell>
          <cell r="K31">
            <v>0</v>
          </cell>
          <cell r="L31">
            <v>0</v>
          </cell>
          <cell r="M31">
            <v>33</v>
          </cell>
          <cell r="O31">
            <v>0.85346299074121978</v>
          </cell>
          <cell r="P31">
            <v>4</v>
          </cell>
          <cell r="Q31">
            <v>3</v>
          </cell>
          <cell r="R31">
            <v>18</v>
          </cell>
          <cell r="S31">
            <v>58</v>
          </cell>
          <cell r="U31">
            <v>6</v>
          </cell>
          <cell r="V31">
            <v>0</v>
          </cell>
          <cell r="W31">
            <v>4</v>
          </cell>
          <cell r="X31">
            <v>0</v>
          </cell>
          <cell r="Y31">
            <v>0</v>
          </cell>
          <cell r="Z31">
            <v>10</v>
          </cell>
          <cell r="AA31">
            <v>0.25862514870946052</v>
          </cell>
          <cell r="AB31">
            <v>4</v>
          </cell>
        </row>
        <row r="32">
          <cell r="D32" t="str">
            <v>Teesdale</v>
          </cell>
          <cell r="F32">
            <v>4</v>
          </cell>
          <cell r="G32">
            <v>10.787000000000001</v>
          </cell>
          <cell r="H32">
            <v>5</v>
          </cell>
          <cell r="I32">
            <v>0</v>
          </cell>
          <cell r="J32">
            <v>0</v>
          </cell>
          <cell r="K32">
            <v>0</v>
          </cell>
          <cell r="L32">
            <v>0</v>
          </cell>
          <cell r="M32">
            <v>5</v>
          </cell>
          <cell r="O32">
            <v>0.46352090479280611</v>
          </cell>
          <cell r="P32">
            <v>4</v>
          </cell>
          <cell r="Q32">
            <v>6</v>
          </cell>
          <cell r="R32">
            <v>1</v>
          </cell>
          <cell r="S32">
            <v>16</v>
          </cell>
          <cell r="U32">
            <v>0</v>
          </cell>
          <cell r="V32">
            <v>0</v>
          </cell>
          <cell r="W32">
            <v>0</v>
          </cell>
          <cell r="X32">
            <v>0</v>
          </cell>
          <cell r="Y32">
            <v>0</v>
          </cell>
          <cell r="Z32">
            <v>0</v>
          </cell>
          <cell r="AA32">
            <v>0</v>
          </cell>
          <cell r="AB32">
            <v>0</v>
          </cell>
        </row>
        <row r="33">
          <cell r="D33" t="str">
            <v>Wear Valley</v>
          </cell>
          <cell r="F33">
            <v>4</v>
          </cell>
          <cell r="G33">
            <v>27.460999999999999</v>
          </cell>
          <cell r="H33">
            <v>107</v>
          </cell>
          <cell r="I33">
            <v>0</v>
          </cell>
          <cell r="J33">
            <v>0</v>
          </cell>
          <cell r="K33">
            <v>0</v>
          </cell>
          <cell r="L33">
            <v>0</v>
          </cell>
          <cell r="M33">
            <v>107</v>
          </cell>
          <cell r="O33">
            <v>3.8964349441025456</v>
          </cell>
          <cell r="P33">
            <v>22</v>
          </cell>
          <cell r="Q33">
            <v>47</v>
          </cell>
          <cell r="R33">
            <v>96</v>
          </cell>
          <cell r="S33">
            <v>272</v>
          </cell>
          <cell r="U33">
            <v>1</v>
          </cell>
          <cell r="V33">
            <v>0</v>
          </cell>
          <cell r="W33">
            <v>15</v>
          </cell>
          <cell r="X33">
            <v>0</v>
          </cell>
          <cell r="Y33">
            <v>0</v>
          </cell>
          <cell r="Z33">
            <v>16</v>
          </cell>
          <cell r="AA33">
            <v>0.58264447762281057</v>
          </cell>
          <cell r="AB33">
            <v>0</v>
          </cell>
        </row>
        <row r="35">
          <cell r="D35" t="str">
            <v xml:space="preserve">Northumberland </v>
          </cell>
        </row>
        <row r="36">
          <cell r="D36" t="str">
            <v>Alnwick</v>
          </cell>
          <cell r="F36">
            <v>4</v>
          </cell>
          <cell r="G36">
            <v>14.361000000000001</v>
          </cell>
          <cell r="H36">
            <v>22</v>
          </cell>
          <cell r="I36">
            <v>0</v>
          </cell>
          <cell r="J36">
            <v>0</v>
          </cell>
          <cell r="K36">
            <v>0</v>
          </cell>
          <cell r="L36">
            <v>0</v>
          </cell>
          <cell r="M36">
            <v>22</v>
          </cell>
          <cell r="O36">
            <v>1.5319267460483252</v>
          </cell>
          <cell r="P36">
            <v>5</v>
          </cell>
          <cell r="Q36">
            <v>11</v>
          </cell>
          <cell r="R36">
            <v>1</v>
          </cell>
          <cell r="S36">
            <v>39</v>
          </cell>
          <cell r="U36">
            <v>0</v>
          </cell>
          <cell r="V36">
            <v>0</v>
          </cell>
          <cell r="W36">
            <v>7</v>
          </cell>
          <cell r="X36">
            <v>0</v>
          </cell>
          <cell r="Y36">
            <v>0</v>
          </cell>
          <cell r="Z36">
            <v>7</v>
          </cell>
          <cell r="AA36">
            <v>0.48743123737901256</v>
          </cell>
          <cell r="AB36">
            <v>1</v>
          </cell>
        </row>
        <row r="37">
          <cell r="D37" t="str">
            <v>Berwick-upon-Tweed</v>
          </cell>
          <cell r="F37">
            <v>4</v>
          </cell>
          <cell r="G37">
            <v>12.061</v>
          </cell>
          <cell r="H37">
            <v>26</v>
          </cell>
          <cell r="I37">
            <v>0</v>
          </cell>
          <cell r="J37">
            <v>0</v>
          </cell>
          <cell r="K37">
            <v>0</v>
          </cell>
          <cell r="L37">
            <v>0</v>
          </cell>
          <cell r="M37">
            <v>26</v>
          </cell>
          <cell r="O37">
            <v>2.1557084818837575</v>
          </cell>
          <cell r="P37">
            <v>5</v>
          </cell>
          <cell r="Q37">
            <v>14</v>
          </cell>
          <cell r="R37">
            <v>1</v>
          </cell>
          <cell r="S37">
            <v>46</v>
          </cell>
          <cell r="U37">
            <v>0</v>
          </cell>
          <cell r="V37">
            <v>3</v>
          </cell>
          <cell r="W37">
            <v>0</v>
          </cell>
          <cell r="X37">
            <v>0</v>
          </cell>
          <cell r="Y37">
            <v>0</v>
          </cell>
          <cell r="Z37">
            <v>3</v>
          </cell>
          <cell r="AA37">
            <v>0.24873559406351048</v>
          </cell>
          <cell r="AB37">
            <v>2</v>
          </cell>
        </row>
        <row r="38">
          <cell r="D38" t="str">
            <v>Blyth Valley</v>
          </cell>
          <cell r="F38">
            <v>4</v>
          </cell>
          <cell r="G38">
            <v>35.601999999999997</v>
          </cell>
          <cell r="H38">
            <v>48</v>
          </cell>
          <cell r="I38">
            <v>0</v>
          </cell>
          <cell r="J38">
            <v>0</v>
          </cell>
          <cell r="K38">
            <v>0</v>
          </cell>
          <cell r="L38">
            <v>0</v>
          </cell>
          <cell r="M38">
            <v>48</v>
          </cell>
          <cell r="O38">
            <v>1.3482388629852258</v>
          </cell>
          <cell r="P38">
            <v>6</v>
          </cell>
          <cell r="Q38">
            <v>6</v>
          </cell>
          <cell r="R38">
            <v>98</v>
          </cell>
          <cell r="S38">
            <v>158</v>
          </cell>
          <cell r="U38">
            <v>0</v>
          </cell>
          <cell r="V38">
            <v>5</v>
          </cell>
          <cell r="W38">
            <v>0</v>
          </cell>
          <cell r="X38">
            <v>0</v>
          </cell>
          <cell r="Y38">
            <v>0</v>
          </cell>
          <cell r="Z38">
            <v>5</v>
          </cell>
          <cell r="AA38">
            <v>0.14044154822762767</v>
          </cell>
          <cell r="AB38">
            <v>0</v>
          </cell>
        </row>
        <row r="39">
          <cell r="D39" t="str">
            <v>Castle Morpeth</v>
          </cell>
          <cell r="F39">
            <v>4</v>
          </cell>
          <cell r="G39">
            <v>20.608000000000001</v>
          </cell>
          <cell r="H39">
            <v>132</v>
          </cell>
          <cell r="I39">
            <v>0</v>
          </cell>
          <cell r="J39">
            <v>0</v>
          </cell>
          <cell r="K39">
            <v>0</v>
          </cell>
          <cell r="L39">
            <v>0</v>
          </cell>
          <cell r="M39">
            <v>132</v>
          </cell>
          <cell r="O39">
            <v>6.4052795031055902</v>
          </cell>
          <cell r="P39">
            <v>11</v>
          </cell>
          <cell r="Q39">
            <v>14</v>
          </cell>
          <cell r="R39">
            <v>8</v>
          </cell>
          <cell r="S39">
            <v>165</v>
          </cell>
          <cell r="U39">
            <v>0</v>
          </cell>
          <cell r="V39">
            <v>0</v>
          </cell>
          <cell r="W39">
            <v>1</v>
          </cell>
          <cell r="X39">
            <v>0</v>
          </cell>
          <cell r="Y39">
            <v>0</v>
          </cell>
          <cell r="Z39">
            <v>1</v>
          </cell>
          <cell r="AA39">
            <v>4.8524844720496896E-2</v>
          </cell>
          <cell r="AB39">
            <v>4</v>
          </cell>
        </row>
        <row r="40">
          <cell r="D40" t="str">
            <v>Tynedale</v>
          </cell>
          <cell r="F40">
            <v>4</v>
          </cell>
          <cell r="G40">
            <v>25.547000000000001</v>
          </cell>
          <cell r="H40">
            <v>4</v>
          </cell>
          <cell r="I40">
            <v>0</v>
          </cell>
          <cell r="J40">
            <v>0</v>
          </cell>
          <cell r="K40">
            <v>0</v>
          </cell>
          <cell r="L40">
            <v>30</v>
          </cell>
          <cell r="M40">
            <v>34</v>
          </cell>
          <cell r="O40">
            <v>1.3308803382001799</v>
          </cell>
          <cell r="P40">
            <v>10</v>
          </cell>
          <cell r="Q40">
            <v>33</v>
          </cell>
          <cell r="R40">
            <v>26</v>
          </cell>
          <cell r="S40">
            <v>103</v>
          </cell>
          <cell r="U40">
            <v>1</v>
          </cell>
          <cell r="V40">
            <v>0</v>
          </cell>
          <cell r="W40">
            <v>21</v>
          </cell>
          <cell r="X40">
            <v>0</v>
          </cell>
          <cell r="Y40">
            <v>0</v>
          </cell>
          <cell r="Z40">
            <v>22</v>
          </cell>
          <cell r="AA40">
            <v>0.86115786589423415</v>
          </cell>
          <cell r="AB40">
            <v>7</v>
          </cell>
        </row>
        <row r="41">
          <cell r="D41" t="str">
            <v>Wansbeck</v>
          </cell>
          <cell r="F41">
            <v>4</v>
          </cell>
          <cell r="G41">
            <v>27.286999999999999</v>
          </cell>
          <cell r="H41">
            <v>41</v>
          </cell>
          <cell r="I41">
            <v>0</v>
          </cell>
          <cell r="J41">
            <v>0</v>
          </cell>
          <cell r="K41">
            <v>0</v>
          </cell>
          <cell r="L41">
            <v>0</v>
          </cell>
          <cell r="M41">
            <v>41</v>
          </cell>
          <cell r="O41">
            <v>1.5025470004031225</v>
          </cell>
          <cell r="P41">
            <v>16</v>
          </cell>
          <cell r="Q41">
            <v>4</v>
          </cell>
          <cell r="R41">
            <v>12</v>
          </cell>
          <cell r="S41">
            <v>73</v>
          </cell>
          <cell r="U41">
            <v>0</v>
          </cell>
          <cell r="V41">
            <v>7</v>
          </cell>
          <cell r="W41">
            <v>0</v>
          </cell>
          <cell r="X41">
            <v>0</v>
          </cell>
          <cell r="Y41">
            <v>0</v>
          </cell>
          <cell r="Z41">
            <v>7</v>
          </cell>
          <cell r="AA41">
            <v>0.25653241470297211</v>
          </cell>
          <cell r="AB41">
            <v>0</v>
          </cell>
        </row>
        <row r="43">
          <cell r="D43" t="str">
            <v>Tyne and Wear (Met County)</v>
          </cell>
        </row>
        <row r="44">
          <cell r="C44" t="str">
            <v>E08000020</v>
          </cell>
          <cell r="D44" t="str">
            <v>Gateshead</v>
          </cell>
          <cell r="F44">
            <v>4</v>
          </cell>
          <cell r="G44">
            <v>86.09</v>
          </cell>
          <cell r="H44">
            <v>433</v>
          </cell>
          <cell r="I44">
            <v>7</v>
          </cell>
          <cell r="J44">
            <v>3</v>
          </cell>
          <cell r="K44">
            <v>6</v>
          </cell>
          <cell r="L44">
            <v>8</v>
          </cell>
          <cell r="M44">
            <v>457</v>
          </cell>
          <cell r="O44">
            <v>5.3083981879428501</v>
          </cell>
          <cell r="P44">
            <v>55</v>
          </cell>
          <cell r="Q44">
            <v>274</v>
          </cell>
          <cell r="R44">
            <v>254</v>
          </cell>
          <cell r="S44">
            <v>1040</v>
          </cell>
          <cell r="U44">
            <v>1</v>
          </cell>
          <cell r="V44">
            <v>1</v>
          </cell>
          <cell r="W44">
            <v>17</v>
          </cell>
          <cell r="X44">
            <v>2</v>
          </cell>
          <cell r="Y44">
            <v>0</v>
          </cell>
          <cell r="Z44">
            <v>21</v>
          </cell>
          <cell r="AA44">
            <v>0.24393077012428852</v>
          </cell>
          <cell r="AB44">
            <v>80</v>
          </cell>
        </row>
        <row r="45">
          <cell r="C45" t="str">
            <v>E08000021</v>
          </cell>
          <cell r="D45" t="str">
            <v>Newcastle upon Tyne</v>
          </cell>
          <cell r="F45">
            <v>4</v>
          </cell>
          <cell r="G45">
            <v>117.46</v>
          </cell>
          <cell r="H45">
            <v>268</v>
          </cell>
          <cell r="I45">
            <v>21</v>
          </cell>
          <cell r="J45">
            <v>31</v>
          </cell>
          <cell r="K45">
            <v>14</v>
          </cell>
          <cell r="L45">
            <v>2</v>
          </cell>
          <cell r="M45">
            <v>336</v>
          </cell>
          <cell r="O45">
            <v>2.8605482717520858</v>
          </cell>
          <cell r="P45">
            <v>27</v>
          </cell>
          <cell r="Q45">
            <v>11</v>
          </cell>
          <cell r="R45">
            <v>142</v>
          </cell>
          <cell r="S45">
            <v>516</v>
          </cell>
          <cell r="U45">
            <v>0</v>
          </cell>
          <cell r="V45">
            <v>8</v>
          </cell>
          <cell r="W45">
            <v>30</v>
          </cell>
          <cell r="X45">
            <v>0</v>
          </cell>
          <cell r="Y45">
            <v>0</v>
          </cell>
          <cell r="Z45">
            <v>38</v>
          </cell>
          <cell r="AA45">
            <v>0.32351438787672399</v>
          </cell>
          <cell r="AB45">
            <v>51</v>
          </cell>
        </row>
        <row r="46">
          <cell r="C46" t="str">
            <v>E08000022</v>
          </cell>
          <cell r="D46" t="str">
            <v>North Tyneside</v>
          </cell>
          <cell r="F46">
            <v>4</v>
          </cell>
          <cell r="G46">
            <v>88.26</v>
          </cell>
          <cell r="H46">
            <v>606</v>
          </cell>
          <cell r="I46">
            <v>5</v>
          </cell>
          <cell r="J46">
            <v>6</v>
          </cell>
          <cell r="K46">
            <v>13</v>
          </cell>
          <cell r="L46">
            <v>18</v>
          </cell>
          <cell r="M46">
            <v>648</v>
          </cell>
          <cell r="O46">
            <v>7.3419442556084293</v>
          </cell>
          <cell r="P46">
            <v>64</v>
          </cell>
          <cell r="Q46">
            <v>168</v>
          </cell>
          <cell r="R46">
            <v>22</v>
          </cell>
          <cell r="S46">
            <v>902</v>
          </cell>
          <cell r="U46">
            <v>0</v>
          </cell>
          <cell r="V46">
            <v>0</v>
          </cell>
          <cell r="W46">
            <v>53</v>
          </cell>
          <cell r="X46">
            <v>0</v>
          </cell>
          <cell r="Y46">
            <v>0</v>
          </cell>
          <cell r="Z46">
            <v>53</v>
          </cell>
          <cell r="AA46">
            <v>0.60049852707908447</v>
          </cell>
          <cell r="AB46">
            <v>71</v>
          </cell>
        </row>
        <row r="47">
          <cell r="C47" t="str">
            <v>E08000023</v>
          </cell>
          <cell r="D47" t="str">
            <v>South Tyneside</v>
          </cell>
          <cell r="F47">
            <v>4</v>
          </cell>
          <cell r="G47">
            <v>67.477000000000004</v>
          </cell>
          <cell r="H47">
            <v>189</v>
          </cell>
          <cell r="I47">
            <v>9</v>
          </cell>
          <cell r="J47">
            <v>8</v>
          </cell>
          <cell r="K47">
            <v>11</v>
          </cell>
          <cell r="L47">
            <v>0</v>
          </cell>
          <cell r="M47">
            <v>217</v>
          </cell>
          <cell r="O47">
            <v>3.2159106065770557</v>
          </cell>
          <cell r="P47">
            <v>52</v>
          </cell>
          <cell r="Q47">
            <v>31</v>
          </cell>
          <cell r="R47">
            <v>108</v>
          </cell>
          <cell r="S47">
            <v>408</v>
          </cell>
          <cell r="U47">
            <v>6</v>
          </cell>
          <cell r="V47">
            <v>0</v>
          </cell>
          <cell r="W47">
            <v>7</v>
          </cell>
          <cell r="X47">
            <v>0</v>
          </cell>
          <cell r="Y47">
            <v>0</v>
          </cell>
          <cell r="Z47">
            <v>13</v>
          </cell>
          <cell r="AA47">
            <v>0.19265823910369459</v>
          </cell>
          <cell r="AB47">
            <v>21</v>
          </cell>
        </row>
        <row r="48">
          <cell r="C48" t="str">
            <v>E08000024</v>
          </cell>
          <cell r="D48" t="str">
            <v>Sunderland</v>
          </cell>
          <cell r="F48">
            <v>4</v>
          </cell>
          <cell r="G48">
            <v>120.916</v>
          </cell>
          <cell r="H48">
            <v>210</v>
          </cell>
          <cell r="I48">
            <v>4</v>
          </cell>
          <cell r="J48">
            <v>1</v>
          </cell>
          <cell r="K48">
            <v>2</v>
          </cell>
          <cell r="L48">
            <v>0</v>
          </cell>
          <cell r="M48">
            <v>217</v>
          </cell>
          <cell r="O48">
            <v>1.7946342915743161</v>
          </cell>
          <cell r="P48">
            <v>28</v>
          </cell>
          <cell r="Q48">
            <v>11</v>
          </cell>
          <cell r="R48">
            <v>95</v>
          </cell>
          <cell r="S48">
            <v>351</v>
          </cell>
          <cell r="U48">
            <v>5</v>
          </cell>
          <cell r="V48">
            <v>0</v>
          </cell>
          <cell r="W48">
            <v>4</v>
          </cell>
          <cell r="X48">
            <v>0</v>
          </cell>
          <cell r="Y48">
            <v>0</v>
          </cell>
          <cell r="Z48">
            <v>9</v>
          </cell>
          <cell r="AA48">
            <v>7.4431836977736615E-2</v>
          </cell>
          <cell r="AB48">
            <v>59</v>
          </cell>
        </row>
        <row r="50">
          <cell r="C50" t="str">
            <v>E10000006</v>
          </cell>
          <cell r="D50" t="str">
            <v xml:space="preserve">NORTH WEST </v>
          </cell>
          <cell r="G50">
            <v>2930.7559999999999</v>
          </cell>
          <cell r="H50">
            <v>4640</v>
          </cell>
          <cell r="I50">
            <v>260</v>
          </cell>
          <cell r="J50">
            <v>180</v>
          </cell>
          <cell r="K50">
            <v>250</v>
          </cell>
          <cell r="L50">
            <v>170</v>
          </cell>
          <cell r="M50">
            <v>5490</v>
          </cell>
          <cell r="O50">
            <v>1.8732368030637829</v>
          </cell>
          <cell r="P50">
            <v>970</v>
          </cell>
          <cell r="Q50">
            <v>3890</v>
          </cell>
          <cell r="R50">
            <v>3400</v>
          </cell>
          <cell r="S50">
            <v>13750</v>
          </cell>
          <cell r="U50">
            <v>80</v>
          </cell>
          <cell r="V50">
            <v>480</v>
          </cell>
          <cell r="W50">
            <v>510</v>
          </cell>
          <cell r="X50">
            <v>40</v>
          </cell>
          <cell r="Y50">
            <v>260</v>
          </cell>
          <cell r="Z50">
            <v>1360</v>
          </cell>
          <cell r="AA50">
            <v>0.46404408964785882</v>
          </cell>
          <cell r="AB50">
            <v>630</v>
          </cell>
        </row>
        <row r="52">
          <cell r="C52" t="str">
            <v>E06000008</v>
          </cell>
          <cell r="D52" t="str">
            <v>Blackburn with Darwen UA</v>
          </cell>
          <cell r="F52">
            <v>4</v>
          </cell>
          <cell r="G52">
            <v>55.316000000000003</v>
          </cell>
          <cell r="H52">
            <v>38</v>
          </cell>
          <cell r="I52">
            <v>1</v>
          </cell>
          <cell r="J52">
            <v>7</v>
          </cell>
          <cell r="K52">
            <v>1</v>
          </cell>
          <cell r="L52">
            <v>0</v>
          </cell>
          <cell r="M52">
            <v>47</v>
          </cell>
          <cell r="O52">
            <v>0.84966375009038975</v>
          </cell>
          <cell r="P52">
            <v>6</v>
          </cell>
          <cell r="Q52">
            <v>1</v>
          </cell>
          <cell r="R52">
            <v>46</v>
          </cell>
          <cell r="S52">
            <v>100</v>
          </cell>
          <cell r="U52">
            <v>0</v>
          </cell>
          <cell r="V52">
            <v>0</v>
          </cell>
          <cell r="W52">
            <v>0</v>
          </cell>
          <cell r="X52">
            <v>0</v>
          </cell>
          <cell r="Y52">
            <v>3</v>
          </cell>
          <cell r="Z52">
            <v>3</v>
          </cell>
          <cell r="AA52">
            <v>5.4233856388748281E-2</v>
          </cell>
          <cell r="AB52">
            <v>8</v>
          </cell>
        </row>
        <row r="53">
          <cell r="C53" t="str">
            <v>E06000009</v>
          </cell>
          <cell r="D53" t="str">
            <v>Blackpool UA</v>
          </cell>
          <cell r="F53">
            <v>4</v>
          </cell>
          <cell r="G53">
            <v>64.673000000000002</v>
          </cell>
          <cell r="H53">
            <v>64</v>
          </cell>
          <cell r="I53">
            <v>0</v>
          </cell>
          <cell r="J53">
            <v>1</v>
          </cell>
          <cell r="K53">
            <v>0</v>
          </cell>
          <cell r="L53">
            <v>0</v>
          </cell>
          <cell r="M53">
            <v>65</v>
          </cell>
          <cell r="O53">
            <v>1.005056205835511</v>
          </cell>
          <cell r="P53">
            <v>17</v>
          </cell>
          <cell r="Q53">
            <v>1229</v>
          </cell>
          <cell r="R53">
            <v>4</v>
          </cell>
          <cell r="S53">
            <v>1315</v>
          </cell>
          <cell r="U53">
            <v>0</v>
          </cell>
          <cell r="V53">
            <v>26</v>
          </cell>
          <cell r="W53">
            <v>0</v>
          </cell>
          <cell r="X53">
            <v>0</v>
          </cell>
          <cell r="Y53">
            <v>2</v>
          </cell>
          <cell r="Z53">
            <v>28</v>
          </cell>
          <cell r="AA53">
            <v>0.43294728866760468</v>
          </cell>
          <cell r="AB53">
            <v>3</v>
          </cell>
        </row>
        <row r="54">
          <cell r="C54" t="str">
            <v>E06000006</v>
          </cell>
          <cell r="D54" t="str">
            <v>Halton UA</v>
          </cell>
          <cell r="F54">
            <v>4</v>
          </cell>
          <cell r="G54">
            <v>49.712000000000003</v>
          </cell>
          <cell r="H54">
            <v>137</v>
          </cell>
          <cell r="I54">
            <v>0</v>
          </cell>
          <cell r="J54">
            <v>1</v>
          </cell>
          <cell r="K54">
            <v>0</v>
          </cell>
          <cell r="L54">
            <v>28</v>
          </cell>
          <cell r="M54">
            <v>166</v>
          </cell>
          <cell r="O54">
            <v>3.3392339877695525</v>
          </cell>
          <cell r="P54">
            <v>10</v>
          </cell>
          <cell r="Q54">
            <v>9</v>
          </cell>
          <cell r="R54">
            <v>55</v>
          </cell>
          <cell r="S54">
            <v>240</v>
          </cell>
          <cell r="U54">
            <v>1</v>
          </cell>
          <cell r="V54">
            <v>0</v>
          </cell>
          <cell r="W54">
            <v>30</v>
          </cell>
          <cell r="X54">
            <v>0</v>
          </cell>
          <cell r="Y54">
            <v>0</v>
          </cell>
          <cell r="Z54">
            <v>31</v>
          </cell>
          <cell r="AA54">
            <v>0.62359188928226583</v>
          </cell>
          <cell r="AB54">
            <v>6</v>
          </cell>
        </row>
        <row r="55">
          <cell r="C55" t="str">
            <v>E06000007</v>
          </cell>
          <cell r="D55" t="str">
            <v>Warrington UA</v>
          </cell>
          <cell r="F55">
            <v>4</v>
          </cell>
          <cell r="G55">
            <v>81.468999999999994</v>
          </cell>
          <cell r="H55">
            <v>207</v>
          </cell>
          <cell r="I55">
            <v>2</v>
          </cell>
          <cell r="J55">
            <v>3</v>
          </cell>
          <cell r="K55">
            <v>6</v>
          </cell>
          <cell r="L55">
            <v>2</v>
          </cell>
          <cell r="M55">
            <v>220</v>
          </cell>
          <cell r="O55">
            <v>2.700413654273405</v>
          </cell>
          <cell r="P55">
            <v>9</v>
          </cell>
          <cell r="Q55">
            <v>4</v>
          </cell>
          <cell r="R55">
            <v>81</v>
          </cell>
          <cell r="S55">
            <v>314</v>
          </cell>
          <cell r="U55">
            <v>5</v>
          </cell>
          <cell r="V55">
            <v>9</v>
          </cell>
          <cell r="W55">
            <v>31</v>
          </cell>
          <cell r="X55">
            <v>0</v>
          </cell>
          <cell r="Y55">
            <v>14</v>
          </cell>
          <cell r="Z55">
            <v>59</v>
          </cell>
          <cell r="AA55">
            <v>0.72420184364604945</v>
          </cell>
          <cell r="AB55">
            <v>26</v>
          </cell>
        </row>
        <row r="57">
          <cell r="D57" t="str">
            <v>Cheshire</v>
          </cell>
        </row>
        <row r="58">
          <cell r="D58" t="str">
            <v>Chester</v>
          </cell>
          <cell r="F58">
            <v>4</v>
          </cell>
          <cell r="G58">
            <v>51.43</v>
          </cell>
          <cell r="H58">
            <v>22</v>
          </cell>
          <cell r="I58">
            <v>0</v>
          </cell>
          <cell r="J58">
            <v>0</v>
          </cell>
          <cell r="K58">
            <v>1</v>
          </cell>
          <cell r="L58">
            <v>0</v>
          </cell>
          <cell r="M58">
            <v>23</v>
          </cell>
          <cell r="O58">
            <v>0.44720979972778535</v>
          </cell>
          <cell r="P58">
            <v>2</v>
          </cell>
          <cell r="Q58">
            <v>4</v>
          </cell>
          <cell r="R58">
            <v>13</v>
          </cell>
          <cell r="S58">
            <v>42</v>
          </cell>
          <cell r="U58">
            <v>0</v>
          </cell>
          <cell r="V58">
            <v>0</v>
          </cell>
          <cell r="W58">
            <v>1</v>
          </cell>
          <cell r="X58">
            <v>6</v>
          </cell>
          <cell r="Y58">
            <v>5</v>
          </cell>
          <cell r="Z58">
            <v>12</v>
          </cell>
          <cell r="AA58">
            <v>0.23332685203188799</v>
          </cell>
          <cell r="AB58">
            <v>3</v>
          </cell>
        </row>
        <row r="59">
          <cell r="D59" t="str">
            <v>Congleton</v>
          </cell>
          <cell r="F59">
            <v>4</v>
          </cell>
          <cell r="G59">
            <v>38.887999999999998</v>
          </cell>
          <cell r="H59">
            <v>28</v>
          </cell>
          <cell r="I59">
            <v>0</v>
          </cell>
          <cell r="J59">
            <v>0</v>
          </cell>
          <cell r="K59">
            <v>0</v>
          </cell>
          <cell r="L59">
            <v>0</v>
          </cell>
          <cell r="M59">
            <v>28</v>
          </cell>
          <cell r="O59">
            <v>0.7200164575190291</v>
          </cell>
          <cell r="P59">
            <v>13</v>
          </cell>
          <cell r="Q59">
            <v>18</v>
          </cell>
          <cell r="R59">
            <v>45</v>
          </cell>
          <cell r="S59">
            <v>104</v>
          </cell>
          <cell r="U59">
            <v>0</v>
          </cell>
          <cell r="V59">
            <v>1</v>
          </cell>
          <cell r="W59">
            <v>1</v>
          </cell>
          <cell r="X59">
            <v>0</v>
          </cell>
          <cell r="Y59">
            <v>0</v>
          </cell>
          <cell r="Z59">
            <v>2</v>
          </cell>
          <cell r="AA59">
            <v>5.142974696564493E-2</v>
          </cell>
          <cell r="AB59">
            <v>1</v>
          </cell>
        </row>
        <row r="60">
          <cell r="D60" t="str">
            <v>Crewe and Nantwich</v>
          </cell>
          <cell r="F60">
            <v>4</v>
          </cell>
          <cell r="G60">
            <v>48.622999999999998</v>
          </cell>
          <cell r="H60">
            <v>56</v>
          </cell>
          <cell r="I60">
            <v>0</v>
          </cell>
          <cell r="J60">
            <v>1</v>
          </cell>
          <cell r="K60">
            <v>0</v>
          </cell>
          <cell r="L60">
            <v>0</v>
          </cell>
          <cell r="M60">
            <v>57</v>
          </cell>
          <cell r="O60">
            <v>1.1722847212224667</v>
          </cell>
          <cell r="P60">
            <v>12</v>
          </cell>
          <cell r="Q60">
            <v>26</v>
          </cell>
          <cell r="R60">
            <v>318</v>
          </cell>
          <cell r="S60">
            <v>413</v>
          </cell>
          <cell r="U60">
            <v>2</v>
          </cell>
          <cell r="V60">
            <v>0</v>
          </cell>
          <cell r="W60">
            <v>2</v>
          </cell>
          <cell r="X60">
            <v>0</v>
          </cell>
          <cell r="Y60">
            <v>0</v>
          </cell>
          <cell r="Z60">
            <v>4</v>
          </cell>
          <cell r="AA60">
            <v>8.2265594471752052E-2</v>
          </cell>
          <cell r="AB60">
            <v>0</v>
          </cell>
        </row>
        <row r="61">
          <cell r="D61" t="str">
            <v>Ellesmere Port &amp; Neston</v>
          </cell>
          <cell r="F61">
            <v>4</v>
          </cell>
          <cell r="G61">
            <v>34.069000000000003</v>
          </cell>
          <cell r="H61">
            <v>6</v>
          </cell>
          <cell r="I61">
            <v>0</v>
          </cell>
          <cell r="J61">
            <v>0</v>
          </cell>
          <cell r="K61">
            <v>0</v>
          </cell>
          <cell r="L61">
            <v>0</v>
          </cell>
          <cell r="M61">
            <v>6</v>
          </cell>
          <cell r="O61">
            <v>0.17611318207167806</v>
          </cell>
          <cell r="P61">
            <v>0</v>
          </cell>
          <cell r="Q61">
            <v>3</v>
          </cell>
          <cell r="R61">
            <v>6</v>
          </cell>
          <cell r="S61">
            <v>15</v>
          </cell>
          <cell r="U61">
            <v>0</v>
          </cell>
          <cell r="V61">
            <v>1</v>
          </cell>
          <cell r="W61">
            <v>4</v>
          </cell>
          <cell r="X61">
            <v>0</v>
          </cell>
          <cell r="Y61">
            <v>0</v>
          </cell>
          <cell r="Z61">
            <v>5</v>
          </cell>
          <cell r="AA61">
            <v>0.1467609850597317</v>
          </cell>
          <cell r="AB61">
            <v>0</v>
          </cell>
        </row>
        <row r="62">
          <cell r="D62" t="str">
            <v>Macclesfield</v>
          </cell>
          <cell r="F62">
            <v>4</v>
          </cell>
          <cell r="G62">
            <v>65.539000000000001</v>
          </cell>
          <cell r="H62">
            <v>19</v>
          </cell>
          <cell r="I62">
            <v>0</v>
          </cell>
          <cell r="J62">
            <v>0</v>
          </cell>
          <cell r="K62">
            <v>0</v>
          </cell>
          <cell r="L62">
            <v>5</v>
          </cell>
          <cell r="M62">
            <v>24</v>
          </cell>
          <cell r="O62">
            <v>0.36619417446100794</v>
          </cell>
          <cell r="P62">
            <v>21</v>
          </cell>
          <cell r="Q62">
            <v>3</v>
          </cell>
          <cell r="R62">
            <v>7</v>
          </cell>
          <cell r="S62">
            <v>55</v>
          </cell>
          <cell r="U62">
            <v>0</v>
          </cell>
          <cell r="V62">
            <v>5</v>
          </cell>
          <cell r="W62">
            <v>0</v>
          </cell>
          <cell r="X62">
            <v>0</v>
          </cell>
          <cell r="Y62">
            <v>0</v>
          </cell>
          <cell r="Z62">
            <v>5</v>
          </cell>
          <cell r="AA62">
            <v>7.6290453012709994E-2</v>
          </cell>
          <cell r="AB62">
            <v>2</v>
          </cell>
        </row>
        <row r="63">
          <cell r="D63" t="str">
            <v>Vale Royal</v>
          </cell>
          <cell r="F63">
            <v>4</v>
          </cell>
          <cell r="G63">
            <v>52.534999999999997</v>
          </cell>
          <cell r="H63">
            <v>16</v>
          </cell>
          <cell r="I63">
            <v>0</v>
          </cell>
          <cell r="J63">
            <v>0</v>
          </cell>
          <cell r="K63">
            <v>0</v>
          </cell>
          <cell r="L63">
            <v>0</v>
          </cell>
          <cell r="M63">
            <v>16</v>
          </cell>
          <cell r="O63">
            <v>0.30455886551822597</v>
          </cell>
          <cell r="P63">
            <v>4</v>
          </cell>
          <cell r="Q63">
            <v>2</v>
          </cell>
          <cell r="R63">
            <v>0</v>
          </cell>
          <cell r="S63">
            <v>22</v>
          </cell>
          <cell r="U63">
            <v>0</v>
          </cell>
          <cell r="V63">
            <v>0</v>
          </cell>
          <cell r="W63">
            <v>4</v>
          </cell>
          <cell r="X63">
            <v>5</v>
          </cell>
          <cell r="Y63">
            <v>0</v>
          </cell>
          <cell r="Z63">
            <v>9</v>
          </cell>
          <cell r="AA63">
            <v>0.17131436185400212</v>
          </cell>
          <cell r="AB63">
            <v>0</v>
          </cell>
        </row>
        <row r="65">
          <cell r="D65" t="str">
            <v xml:space="preserve">Cumbria </v>
          </cell>
        </row>
        <row r="66">
          <cell r="C66" t="str">
            <v>E07000026</v>
          </cell>
          <cell r="D66" t="str">
            <v>Allerdale</v>
          </cell>
          <cell r="F66">
            <v>4</v>
          </cell>
          <cell r="G66">
            <v>41.100999999999999</v>
          </cell>
          <cell r="H66">
            <v>113</v>
          </cell>
          <cell r="I66">
            <v>0</v>
          </cell>
          <cell r="J66">
            <v>0</v>
          </cell>
          <cell r="K66">
            <v>1</v>
          </cell>
          <cell r="L66">
            <v>4</v>
          </cell>
          <cell r="M66">
            <v>118</v>
          </cell>
          <cell r="O66">
            <v>2.8709763752706747</v>
          </cell>
          <cell r="P66">
            <v>30</v>
          </cell>
          <cell r="Q66">
            <v>58</v>
          </cell>
          <cell r="R66">
            <v>96</v>
          </cell>
          <cell r="S66">
            <v>302</v>
          </cell>
          <cell r="U66">
            <v>7</v>
          </cell>
          <cell r="V66">
            <v>0</v>
          </cell>
          <cell r="W66">
            <v>23</v>
          </cell>
          <cell r="X66">
            <v>0</v>
          </cell>
          <cell r="Y66">
            <v>0</v>
          </cell>
          <cell r="Z66">
            <v>30</v>
          </cell>
          <cell r="AA66">
            <v>0.72990924795017154</v>
          </cell>
          <cell r="AB66">
            <v>11</v>
          </cell>
        </row>
        <row r="67">
          <cell r="C67" t="str">
            <v>E07000027</v>
          </cell>
          <cell r="D67" t="str">
            <v>Barrow-in-Furness</v>
          </cell>
          <cell r="F67">
            <v>4</v>
          </cell>
          <cell r="G67">
            <v>31.213999999999999</v>
          </cell>
          <cell r="H67">
            <v>81</v>
          </cell>
          <cell r="I67">
            <v>0</v>
          </cell>
          <cell r="J67">
            <v>1</v>
          </cell>
          <cell r="K67">
            <v>0</v>
          </cell>
          <cell r="L67">
            <v>0</v>
          </cell>
          <cell r="M67">
            <v>82</v>
          </cell>
          <cell r="O67">
            <v>2.6270263343371565</v>
          </cell>
          <cell r="P67">
            <v>15</v>
          </cell>
          <cell r="Q67">
            <v>113</v>
          </cell>
          <cell r="R67">
            <v>70</v>
          </cell>
          <cell r="S67">
            <v>280</v>
          </cell>
          <cell r="U67">
            <v>1</v>
          </cell>
          <cell r="V67">
            <v>0</v>
          </cell>
          <cell r="W67">
            <v>7</v>
          </cell>
          <cell r="X67">
            <v>0</v>
          </cell>
          <cell r="Y67">
            <v>0</v>
          </cell>
          <cell r="Z67">
            <v>8</v>
          </cell>
          <cell r="AA67">
            <v>0.25629525213045429</v>
          </cell>
          <cell r="AB67">
            <v>0</v>
          </cell>
        </row>
        <row r="68">
          <cell r="C68" t="str">
            <v>E07000028</v>
          </cell>
          <cell r="D68" t="str">
            <v>Carlisle</v>
          </cell>
          <cell r="F68">
            <v>4</v>
          </cell>
          <cell r="G68">
            <v>46.273000000000003</v>
          </cell>
          <cell r="H68">
            <v>154</v>
          </cell>
          <cell r="I68">
            <v>0</v>
          </cell>
          <cell r="J68">
            <v>1</v>
          </cell>
          <cell r="K68">
            <v>1</v>
          </cell>
          <cell r="L68">
            <v>0</v>
          </cell>
          <cell r="M68">
            <v>156</v>
          </cell>
          <cell r="O68">
            <v>3.3712964363667797</v>
          </cell>
          <cell r="P68">
            <v>21</v>
          </cell>
          <cell r="Q68">
            <v>66</v>
          </cell>
          <cell r="R68">
            <v>110</v>
          </cell>
          <cell r="S68">
            <v>353</v>
          </cell>
          <cell r="U68">
            <v>3</v>
          </cell>
          <cell r="V68">
            <v>32</v>
          </cell>
          <cell r="W68">
            <v>1</v>
          </cell>
          <cell r="X68">
            <v>0</v>
          </cell>
          <cell r="Y68">
            <v>1</v>
          </cell>
          <cell r="Z68">
            <v>37</v>
          </cell>
          <cell r="AA68">
            <v>0.79960235990750539</v>
          </cell>
          <cell r="AB68">
            <v>4</v>
          </cell>
        </row>
        <row r="69">
          <cell r="C69" t="str">
            <v>E07000029</v>
          </cell>
          <cell r="D69" t="str">
            <v>Copeland</v>
          </cell>
          <cell r="F69">
            <v>4</v>
          </cell>
          <cell r="G69">
            <v>30.867999999999999</v>
          </cell>
          <cell r="H69">
            <v>54</v>
          </cell>
          <cell r="I69">
            <v>0</v>
          </cell>
          <cell r="J69">
            <v>0</v>
          </cell>
          <cell r="K69">
            <v>0</v>
          </cell>
          <cell r="L69">
            <v>0</v>
          </cell>
          <cell r="M69">
            <v>54</v>
          </cell>
          <cell r="O69">
            <v>1.7493844758325776</v>
          </cell>
          <cell r="P69">
            <v>12</v>
          </cell>
          <cell r="Q69">
            <v>26</v>
          </cell>
          <cell r="R69">
            <v>55</v>
          </cell>
          <cell r="S69">
            <v>147</v>
          </cell>
          <cell r="U69">
            <v>1</v>
          </cell>
          <cell r="V69">
            <v>0</v>
          </cell>
          <cell r="W69">
            <v>3</v>
          </cell>
          <cell r="X69">
            <v>0</v>
          </cell>
          <cell r="Y69">
            <v>0</v>
          </cell>
          <cell r="Z69">
            <v>4</v>
          </cell>
          <cell r="AA69">
            <v>0.1295840352468576</v>
          </cell>
          <cell r="AB69">
            <v>113</v>
          </cell>
        </row>
        <row r="70">
          <cell r="C70" t="str">
            <v>E07000030</v>
          </cell>
          <cell r="D70" t="str">
            <v>Eden</v>
          </cell>
          <cell r="F70">
            <v>4</v>
          </cell>
          <cell r="G70">
            <v>22.58</v>
          </cell>
          <cell r="H70">
            <v>16</v>
          </cell>
          <cell r="I70">
            <v>0</v>
          </cell>
          <cell r="J70">
            <v>0</v>
          </cell>
          <cell r="K70">
            <v>0</v>
          </cell>
          <cell r="L70">
            <v>0</v>
          </cell>
          <cell r="M70">
            <v>16</v>
          </cell>
          <cell r="O70">
            <v>0.70859167404782997</v>
          </cell>
          <cell r="P70">
            <v>3</v>
          </cell>
          <cell r="Q70">
            <v>2</v>
          </cell>
          <cell r="R70">
            <v>21</v>
          </cell>
          <cell r="S70">
            <v>42</v>
          </cell>
          <cell r="U70">
            <v>0</v>
          </cell>
          <cell r="V70">
            <v>0</v>
          </cell>
          <cell r="W70">
            <v>14</v>
          </cell>
          <cell r="X70">
            <v>1</v>
          </cell>
          <cell r="Y70">
            <v>3</v>
          </cell>
          <cell r="Z70">
            <v>18</v>
          </cell>
          <cell r="AA70">
            <v>0.79716563330380874</v>
          </cell>
          <cell r="AB70">
            <v>0</v>
          </cell>
        </row>
        <row r="71">
          <cell r="C71" t="str">
            <v>E07000031</v>
          </cell>
          <cell r="D71" t="str">
            <v>South Lakeland</v>
          </cell>
          <cell r="F71">
            <v>4</v>
          </cell>
          <cell r="G71">
            <v>46.162999999999997</v>
          </cell>
          <cell r="H71">
            <v>71</v>
          </cell>
          <cell r="I71">
            <v>0</v>
          </cell>
          <cell r="J71">
            <v>0</v>
          </cell>
          <cell r="K71">
            <v>0</v>
          </cell>
          <cell r="L71">
            <v>0</v>
          </cell>
          <cell r="M71">
            <v>71</v>
          </cell>
          <cell r="O71">
            <v>1.5380282910556073</v>
          </cell>
          <cell r="P71">
            <v>9</v>
          </cell>
          <cell r="Q71">
            <v>39</v>
          </cell>
          <cell r="R71">
            <v>31</v>
          </cell>
          <cell r="S71">
            <v>150</v>
          </cell>
          <cell r="U71">
            <v>7</v>
          </cell>
          <cell r="V71">
            <v>16</v>
          </cell>
          <cell r="W71">
            <v>5</v>
          </cell>
          <cell r="X71">
            <v>0</v>
          </cell>
          <cell r="Y71">
            <v>0</v>
          </cell>
          <cell r="Z71">
            <v>28</v>
          </cell>
          <cell r="AA71">
            <v>0.60654636830361985</v>
          </cell>
          <cell r="AB71">
            <v>0</v>
          </cell>
        </row>
        <row r="73">
          <cell r="D73" t="str">
            <v>Greater Manchester (Met County)</v>
          </cell>
        </row>
        <row r="74">
          <cell r="C74" t="str">
            <v>E08000001</v>
          </cell>
          <cell r="D74" t="str">
            <v>Bolton</v>
          </cell>
          <cell r="F74">
            <v>4</v>
          </cell>
          <cell r="G74">
            <v>110.976</v>
          </cell>
          <cell r="H74">
            <v>223</v>
          </cell>
          <cell r="I74">
            <v>21</v>
          </cell>
          <cell r="J74">
            <v>35</v>
          </cell>
          <cell r="K74">
            <v>9</v>
          </cell>
          <cell r="L74">
            <v>0</v>
          </cell>
          <cell r="M74">
            <v>288</v>
          </cell>
          <cell r="O74">
            <v>2.5951557093425608</v>
          </cell>
          <cell r="P74">
            <v>50</v>
          </cell>
          <cell r="Q74">
            <v>31</v>
          </cell>
          <cell r="R74">
            <v>292</v>
          </cell>
          <cell r="S74">
            <v>661</v>
          </cell>
          <cell r="U74">
            <v>0</v>
          </cell>
          <cell r="V74">
            <v>4</v>
          </cell>
          <cell r="W74">
            <v>33</v>
          </cell>
          <cell r="X74">
            <v>0</v>
          </cell>
          <cell r="Y74">
            <v>0</v>
          </cell>
          <cell r="Z74">
            <v>37</v>
          </cell>
          <cell r="AA74">
            <v>0.33340542099192616</v>
          </cell>
          <cell r="AB74">
            <v>38</v>
          </cell>
        </row>
        <row r="75">
          <cell r="C75" t="str">
            <v>E08000002</v>
          </cell>
          <cell r="D75" t="str">
            <v>Bury</v>
          </cell>
          <cell r="F75">
            <v>4</v>
          </cell>
          <cell r="G75">
            <v>76.870999999999995</v>
          </cell>
          <cell r="H75">
            <v>70</v>
          </cell>
          <cell r="I75">
            <v>17</v>
          </cell>
          <cell r="J75">
            <v>17</v>
          </cell>
          <cell r="K75">
            <v>17</v>
          </cell>
          <cell r="L75">
            <v>0</v>
          </cell>
          <cell r="M75">
            <v>121</v>
          </cell>
          <cell r="O75">
            <v>1.574065642439932</v>
          </cell>
          <cell r="P75">
            <v>21</v>
          </cell>
          <cell r="Q75">
            <v>43</v>
          </cell>
          <cell r="R75">
            <v>75</v>
          </cell>
          <cell r="S75">
            <v>260</v>
          </cell>
          <cell r="U75">
            <v>0</v>
          </cell>
          <cell r="V75">
            <v>11</v>
          </cell>
          <cell r="W75">
            <v>7</v>
          </cell>
          <cell r="X75">
            <v>0</v>
          </cell>
          <cell r="Y75">
            <v>7</v>
          </cell>
          <cell r="Z75">
            <v>25</v>
          </cell>
          <cell r="AA75">
            <v>0.32522017405783715</v>
          </cell>
          <cell r="AB75">
            <v>23</v>
          </cell>
        </row>
        <row r="76">
          <cell r="C76" t="str">
            <v>E08000003</v>
          </cell>
          <cell r="D76" t="str">
            <v>Manchester</v>
          </cell>
          <cell r="F76">
            <v>4</v>
          </cell>
          <cell r="G76">
            <v>196.50399999999999</v>
          </cell>
          <cell r="H76">
            <v>289</v>
          </cell>
          <cell r="I76">
            <v>75</v>
          </cell>
          <cell r="J76">
            <v>37</v>
          </cell>
          <cell r="K76">
            <v>108</v>
          </cell>
          <cell r="L76">
            <v>30</v>
          </cell>
          <cell r="M76">
            <v>539</v>
          </cell>
          <cell r="O76">
            <v>2.7429467084639501</v>
          </cell>
          <cell r="P76">
            <v>206</v>
          </cell>
          <cell r="Q76">
            <v>127</v>
          </cell>
          <cell r="R76">
            <v>158</v>
          </cell>
          <cell r="S76">
            <v>1030</v>
          </cell>
          <cell r="U76">
            <v>15</v>
          </cell>
          <cell r="V76">
            <v>69</v>
          </cell>
          <cell r="W76">
            <v>121</v>
          </cell>
          <cell r="X76">
            <v>14</v>
          </cell>
          <cell r="Y76">
            <v>185</v>
          </cell>
          <cell r="Z76">
            <v>404</v>
          </cell>
          <cell r="AA76">
            <v>2.0559377926149085</v>
          </cell>
          <cell r="AB76">
            <v>26</v>
          </cell>
        </row>
        <row r="77">
          <cell r="C77" t="str">
            <v>E08000004</v>
          </cell>
          <cell r="D77" t="str">
            <v xml:space="preserve">Oldham </v>
          </cell>
          <cell r="F77">
            <v>4</v>
          </cell>
          <cell r="G77">
            <v>89.753</v>
          </cell>
          <cell r="H77">
            <v>74</v>
          </cell>
          <cell r="I77">
            <v>12</v>
          </cell>
          <cell r="J77">
            <v>10</v>
          </cell>
          <cell r="K77">
            <v>6</v>
          </cell>
          <cell r="L77">
            <v>2</v>
          </cell>
          <cell r="M77">
            <v>104</v>
          </cell>
          <cell r="O77">
            <v>1.1587356411484853</v>
          </cell>
          <cell r="P77">
            <v>25</v>
          </cell>
          <cell r="Q77">
            <v>85</v>
          </cell>
          <cell r="R77">
            <v>73</v>
          </cell>
          <cell r="S77">
            <v>287</v>
          </cell>
          <cell r="U77">
            <v>0</v>
          </cell>
          <cell r="V77">
            <v>11</v>
          </cell>
          <cell r="W77">
            <v>3</v>
          </cell>
          <cell r="X77">
            <v>0</v>
          </cell>
          <cell r="Y77">
            <v>0</v>
          </cell>
          <cell r="Z77">
            <v>14</v>
          </cell>
          <cell r="AA77">
            <v>0.15598364400075762</v>
          </cell>
          <cell r="AB77">
            <v>2</v>
          </cell>
        </row>
        <row r="78">
          <cell r="C78" t="str">
            <v>E08000005</v>
          </cell>
          <cell r="D78" t="str">
            <v>Rochdale</v>
          </cell>
          <cell r="F78">
            <v>4</v>
          </cell>
          <cell r="G78">
            <v>85.438000000000002</v>
          </cell>
          <cell r="H78">
            <v>72</v>
          </cell>
          <cell r="I78">
            <v>11</v>
          </cell>
          <cell r="J78">
            <v>6</v>
          </cell>
          <cell r="K78">
            <v>6</v>
          </cell>
          <cell r="L78">
            <v>2</v>
          </cell>
          <cell r="M78">
            <v>97</v>
          </cell>
          <cell r="O78">
            <v>1.1353262014560266</v>
          </cell>
          <cell r="P78">
            <v>8</v>
          </cell>
          <cell r="Q78">
            <v>28</v>
          </cell>
          <cell r="R78">
            <v>27</v>
          </cell>
          <cell r="S78">
            <v>160</v>
          </cell>
          <cell r="U78">
            <v>2</v>
          </cell>
          <cell r="V78">
            <v>13</v>
          </cell>
          <cell r="W78">
            <v>16</v>
          </cell>
          <cell r="X78">
            <v>0</v>
          </cell>
          <cell r="Y78">
            <v>0</v>
          </cell>
          <cell r="Z78">
            <v>31</v>
          </cell>
          <cell r="AA78">
            <v>0.36283620871275074</v>
          </cell>
          <cell r="AB78">
            <v>3</v>
          </cell>
        </row>
        <row r="79">
          <cell r="C79" t="str">
            <v>E08000006</v>
          </cell>
          <cell r="D79" t="str">
            <v>Salford</v>
          </cell>
          <cell r="F79">
            <v>4</v>
          </cell>
          <cell r="G79">
            <v>96.787000000000006</v>
          </cell>
          <cell r="H79">
            <v>358</v>
          </cell>
          <cell r="I79">
            <v>53</v>
          </cell>
          <cell r="J79">
            <v>26</v>
          </cell>
          <cell r="K79">
            <v>28</v>
          </cell>
          <cell r="L79">
            <v>4</v>
          </cell>
          <cell r="M79">
            <v>469</v>
          </cell>
          <cell r="O79">
            <v>4.8456920867471869</v>
          </cell>
          <cell r="P79">
            <v>50</v>
          </cell>
          <cell r="Q79">
            <v>192</v>
          </cell>
          <cell r="R79">
            <v>69</v>
          </cell>
          <cell r="S79">
            <v>780</v>
          </cell>
          <cell r="U79">
            <v>0</v>
          </cell>
          <cell r="V79">
            <v>19</v>
          </cell>
          <cell r="W79">
            <v>15</v>
          </cell>
          <cell r="X79">
            <v>0</v>
          </cell>
          <cell r="Y79">
            <v>0</v>
          </cell>
          <cell r="Z79">
            <v>34</v>
          </cell>
          <cell r="AA79">
            <v>0.35128684637399649</v>
          </cell>
          <cell r="AB79">
            <v>101</v>
          </cell>
        </row>
        <row r="80">
          <cell r="C80" t="str">
            <v>E08000007</v>
          </cell>
          <cell r="D80" t="str">
            <v>Stockport</v>
          </cell>
          <cell r="F80">
            <v>4</v>
          </cell>
          <cell r="G80">
            <v>121.642</v>
          </cell>
          <cell r="H80">
            <v>114</v>
          </cell>
          <cell r="I80">
            <v>4</v>
          </cell>
          <cell r="J80">
            <v>6</v>
          </cell>
          <cell r="K80">
            <v>2</v>
          </cell>
          <cell r="L80">
            <v>2</v>
          </cell>
          <cell r="M80">
            <v>128</v>
          </cell>
          <cell r="O80">
            <v>1.0522681310731492</v>
          </cell>
          <cell r="P80">
            <v>4</v>
          </cell>
          <cell r="Q80">
            <v>134</v>
          </cell>
          <cell r="R80">
            <v>10</v>
          </cell>
          <cell r="S80">
            <v>276</v>
          </cell>
          <cell r="U80">
            <v>0</v>
          </cell>
          <cell r="V80">
            <v>24</v>
          </cell>
          <cell r="W80">
            <v>0</v>
          </cell>
          <cell r="X80">
            <v>0</v>
          </cell>
          <cell r="Y80">
            <v>0</v>
          </cell>
          <cell r="Z80">
            <v>24</v>
          </cell>
          <cell r="AA80">
            <v>0.19730027457621546</v>
          </cell>
          <cell r="AB80">
            <v>1</v>
          </cell>
        </row>
        <row r="81">
          <cell r="C81" t="str">
            <v>E08000008</v>
          </cell>
          <cell r="D81" t="str">
            <v>Tameside</v>
          </cell>
          <cell r="F81">
            <v>4</v>
          </cell>
          <cell r="G81">
            <v>92.938999999999993</v>
          </cell>
          <cell r="H81">
            <v>34</v>
          </cell>
          <cell r="I81">
            <v>3</v>
          </cell>
          <cell r="J81">
            <v>1</v>
          </cell>
          <cell r="K81">
            <v>1</v>
          </cell>
          <cell r="L81">
            <v>0</v>
          </cell>
          <cell r="M81">
            <v>39</v>
          </cell>
          <cell r="O81">
            <v>0.41963007994491014</v>
          </cell>
          <cell r="P81">
            <v>12</v>
          </cell>
          <cell r="Q81">
            <v>5</v>
          </cell>
          <cell r="R81">
            <v>6</v>
          </cell>
          <cell r="S81">
            <v>62</v>
          </cell>
          <cell r="U81">
            <v>3</v>
          </cell>
          <cell r="V81">
            <v>1</v>
          </cell>
          <cell r="W81">
            <v>14</v>
          </cell>
          <cell r="X81">
            <v>0</v>
          </cell>
          <cell r="Y81">
            <v>8</v>
          </cell>
          <cell r="Z81">
            <v>26</v>
          </cell>
          <cell r="AA81">
            <v>0.27975338662994009</v>
          </cell>
          <cell r="AB81">
            <v>16</v>
          </cell>
        </row>
        <row r="82">
          <cell r="C82" t="str">
            <v>E08000009</v>
          </cell>
          <cell r="D82" t="str">
            <v>Trafford</v>
          </cell>
          <cell r="F82">
            <v>4</v>
          </cell>
          <cell r="G82">
            <v>91.734999999999999</v>
          </cell>
          <cell r="H82">
            <v>93</v>
          </cell>
          <cell r="I82">
            <v>7</v>
          </cell>
          <cell r="J82">
            <v>3</v>
          </cell>
          <cell r="K82">
            <v>7</v>
          </cell>
          <cell r="L82">
            <v>1</v>
          </cell>
          <cell r="M82">
            <v>111</v>
          </cell>
          <cell r="O82">
            <v>1.2100070856270779</v>
          </cell>
          <cell r="P82">
            <v>18</v>
          </cell>
          <cell r="Q82">
            <v>54</v>
          </cell>
          <cell r="R82">
            <v>54</v>
          </cell>
          <cell r="S82">
            <v>237</v>
          </cell>
          <cell r="U82">
            <v>0</v>
          </cell>
          <cell r="V82">
            <v>7</v>
          </cell>
          <cell r="W82">
            <v>49</v>
          </cell>
          <cell r="X82">
            <v>0</v>
          </cell>
          <cell r="Y82">
            <v>7</v>
          </cell>
          <cell r="Z82">
            <v>63</v>
          </cell>
          <cell r="AA82">
            <v>0.68676077832888216</v>
          </cell>
          <cell r="AB82">
            <v>13</v>
          </cell>
        </row>
        <row r="83">
          <cell r="C83" t="str">
            <v>E08000010</v>
          </cell>
          <cell r="D83" t="str">
            <v>Wigan</v>
          </cell>
          <cell r="F83">
            <v>4</v>
          </cell>
          <cell r="G83">
            <v>130.33000000000001</v>
          </cell>
          <cell r="H83">
            <v>440</v>
          </cell>
          <cell r="I83">
            <v>10</v>
          </cell>
          <cell r="J83">
            <v>1</v>
          </cell>
          <cell r="K83">
            <v>4</v>
          </cell>
          <cell r="L83">
            <v>26</v>
          </cell>
          <cell r="M83">
            <v>481</v>
          </cell>
          <cell r="O83">
            <v>3.6906314739507402</v>
          </cell>
          <cell r="P83">
            <v>43</v>
          </cell>
          <cell r="Q83">
            <v>436</v>
          </cell>
          <cell r="R83">
            <v>595</v>
          </cell>
          <cell r="S83">
            <v>1555</v>
          </cell>
          <cell r="U83">
            <v>7</v>
          </cell>
          <cell r="V83">
            <v>5</v>
          </cell>
          <cell r="W83">
            <v>47</v>
          </cell>
          <cell r="X83">
            <v>0</v>
          </cell>
          <cell r="Y83">
            <v>0</v>
          </cell>
          <cell r="Z83">
            <v>59</v>
          </cell>
          <cell r="AA83">
            <v>0.45269699992327167</v>
          </cell>
          <cell r="AB83">
            <v>19</v>
          </cell>
        </row>
        <row r="85">
          <cell r="D85" t="str">
            <v>Lancashire</v>
          </cell>
        </row>
        <row r="86">
          <cell r="C86" t="str">
            <v>E07000117</v>
          </cell>
          <cell r="D86" t="str">
            <v>Burnley</v>
          </cell>
          <cell r="F86">
            <v>4</v>
          </cell>
          <cell r="G86">
            <v>37.176000000000002</v>
          </cell>
          <cell r="H86">
            <v>73</v>
          </cell>
          <cell r="I86">
            <v>0</v>
          </cell>
          <cell r="J86">
            <v>2</v>
          </cell>
          <cell r="K86">
            <v>0</v>
          </cell>
          <cell r="L86">
            <v>0</v>
          </cell>
          <cell r="M86">
            <v>75</v>
          </cell>
          <cell r="O86">
            <v>2.0174306003873466</v>
          </cell>
          <cell r="P86">
            <v>10</v>
          </cell>
          <cell r="Q86">
            <v>92</v>
          </cell>
          <cell r="R86">
            <v>25</v>
          </cell>
          <cell r="S86">
            <v>202</v>
          </cell>
          <cell r="U86">
            <v>1</v>
          </cell>
          <cell r="V86">
            <v>15</v>
          </cell>
          <cell r="W86">
            <v>2</v>
          </cell>
          <cell r="X86">
            <v>0</v>
          </cell>
          <cell r="Y86">
            <v>0</v>
          </cell>
          <cell r="Z86">
            <v>18</v>
          </cell>
          <cell r="AA86">
            <v>0.48418334409296315</v>
          </cell>
          <cell r="AB86">
            <v>0</v>
          </cell>
        </row>
        <row r="87">
          <cell r="C87" t="str">
            <v>E07000118</v>
          </cell>
          <cell r="D87" t="str">
            <v>Chorley</v>
          </cell>
          <cell r="F87">
            <v>4</v>
          </cell>
          <cell r="G87">
            <v>43.645000000000003</v>
          </cell>
          <cell r="H87">
            <v>79</v>
          </cell>
          <cell r="I87">
            <v>0</v>
          </cell>
          <cell r="J87">
            <v>0</v>
          </cell>
          <cell r="K87">
            <v>0</v>
          </cell>
          <cell r="L87">
            <v>1</v>
          </cell>
          <cell r="M87">
            <v>80</v>
          </cell>
          <cell r="O87">
            <v>1.8329705579104134</v>
          </cell>
          <cell r="P87">
            <v>18</v>
          </cell>
          <cell r="Q87">
            <v>22</v>
          </cell>
          <cell r="R87">
            <v>37</v>
          </cell>
          <cell r="S87">
            <v>157</v>
          </cell>
          <cell r="U87">
            <v>0</v>
          </cell>
          <cell r="V87">
            <v>21</v>
          </cell>
          <cell r="W87">
            <v>0</v>
          </cell>
          <cell r="X87">
            <v>3</v>
          </cell>
          <cell r="Y87">
            <v>0</v>
          </cell>
          <cell r="Z87">
            <v>24</v>
          </cell>
          <cell r="AA87">
            <v>0.54989116737312405</v>
          </cell>
          <cell r="AB87">
            <v>12</v>
          </cell>
        </row>
        <row r="88">
          <cell r="C88" t="str">
            <v>E07000119</v>
          </cell>
          <cell r="D88" t="str">
            <v>Fylde</v>
          </cell>
          <cell r="F88">
            <v>4</v>
          </cell>
          <cell r="G88">
            <v>34.180999999999997</v>
          </cell>
          <cell r="H88">
            <v>9</v>
          </cell>
          <cell r="I88">
            <v>0</v>
          </cell>
          <cell r="J88">
            <v>0</v>
          </cell>
          <cell r="K88">
            <v>0</v>
          </cell>
          <cell r="L88">
            <v>0</v>
          </cell>
          <cell r="M88">
            <v>9</v>
          </cell>
          <cell r="O88">
            <v>0.26330417483397212</v>
          </cell>
          <cell r="P88">
            <v>7</v>
          </cell>
          <cell r="Q88">
            <v>14</v>
          </cell>
          <cell r="R88">
            <v>18</v>
          </cell>
          <cell r="S88">
            <v>48</v>
          </cell>
          <cell r="U88">
            <v>2</v>
          </cell>
          <cell r="V88">
            <v>0</v>
          </cell>
          <cell r="W88">
            <v>0</v>
          </cell>
          <cell r="X88">
            <v>2</v>
          </cell>
          <cell r="Y88">
            <v>10</v>
          </cell>
          <cell r="Z88">
            <v>14</v>
          </cell>
          <cell r="AA88">
            <v>0.40958427196395664</v>
          </cell>
          <cell r="AB88">
            <v>0</v>
          </cell>
        </row>
        <row r="89">
          <cell r="C89" t="str">
            <v>E07000120</v>
          </cell>
          <cell r="D89" t="str">
            <v>Hyndburn</v>
          </cell>
          <cell r="F89">
            <v>4</v>
          </cell>
          <cell r="G89">
            <v>33.859000000000002</v>
          </cell>
          <cell r="H89">
            <v>3</v>
          </cell>
          <cell r="I89">
            <v>0</v>
          </cell>
          <cell r="J89">
            <v>2</v>
          </cell>
          <cell r="K89">
            <v>0</v>
          </cell>
          <cell r="L89">
            <v>0</v>
          </cell>
          <cell r="M89">
            <v>5</v>
          </cell>
          <cell r="O89">
            <v>0.14767122478513836</v>
          </cell>
          <cell r="P89">
            <v>2</v>
          </cell>
          <cell r="Q89">
            <v>0</v>
          </cell>
          <cell r="R89">
            <v>19</v>
          </cell>
          <cell r="S89">
            <v>26</v>
          </cell>
          <cell r="U89">
            <v>2</v>
          </cell>
          <cell r="V89">
            <v>0</v>
          </cell>
          <cell r="W89">
            <v>0</v>
          </cell>
          <cell r="X89">
            <v>0</v>
          </cell>
          <cell r="Y89">
            <v>0</v>
          </cell>
          <cell r="Z89">
            <v>2</v>
          </cell>
          <cell r="AA89">
            <v>5.9068489914055347E-2</v>
          </cell>
          <cell r="AB89">
            <v>0</v>
          </cell>
        </row>
        <row r="90">
          <cell r="C90" t="str">
            <v>E07000121</v>
          </cell>
          <cell r="D90" t="str">
            <v>Lancaster</v>
          </cell>
          <cell r="F90">
            <v>4</v>
          </cell>
          <cell r="G90">
            <v>61.345999999999997</v>
          </cell>
          <cell r="H90">
            <v>89</v>
          </cell>
          <cell r="I90">
            <v>1</v>
          </cell>
          <cell r="J90">
            <v>0</v>
          </cell>
          <cell r="K90">
            <v>4</v>
          </cell>
          <cell r="L90">
            <v>0</v>
          </cell>
          <cell r="M90">
            <v>94</v>
          </cell>
          <cell r="O90">
            <v>1.5322922439930884</v>
          </cell>
          <cell r="P90">
            <v>43</v>
          </cell>
          <cell r="Q90">
            <v>45</v>
          </cell>
          <cell r="R90">
            <v>40</v>
          </cell>
          <cell r="S90">
            <v>222</v>
          </cell>
          <cell r="U90">
            <v>0</v>
          </cell>
          <cell r="V90">
            <v>1</v>
          </cell>
          <cell r="W90">
            <v>0</v>
          </cell>
          <cell r="X90">
            <v>3</v>
          </cell>
          <cell r="Y90">
            <v>0</v>
          </cell>
          <cell r="Z90">
            <v>4</v>
          </cell>
          <cell r="AA90">
            <v>6.520392527630163E-2</v>
          </cell>
          <cell r="AB90">
            <v>48</v>
          </cell>
        </row>
        <row r="91">
          <cell r="C91" t="str">
            <v>E07000122</v>
          </cell>
          <cell r="D91" t="str">
            <v>Pendle</v>
          </cell>
          <cell r="F91">
            <v>4</v>
          </cell>
          <cell r="G91">
            <v>37.462000000000003</v>
          </cell>
          <cell r="H91">
            <v>18</v>
          </cell>
          <cell r="I91">
            <v>0</v>
          </cell>
          <cell r="J91">
            <v>0</v>
          </cell>
          <cell r="K91">
            <v>0</v>
          </cell>
          <cell r="L91">
            <v>0</v>
          </cell>
          <cell r="M91">
            <v>18</v>
          </cell>
          <cell r="O91">
            <v>0.48048689338529704</v>
          </cell>
          <cell r="P91">
            <v>9</v>
          </cell>
          <cell r="Q91">
            <v>18</v>
          </cell>
          <cell r="R91">
            <v>70</v>
          </cell>
          <cell r="S91">
            <v>115</v>
          </cell>
          <cell r="U91">
            <v>7</v>
          </cell>
          <cell r="V91">
            <v>0</v>
          </cell>
          <cell r="W91">
            <v>0</v>
          </cell>
          <cell r="X91">
            <v>0</v>
          </cell>
          <cell r="Y91">
            <v>0</v>
          </cell>
          <cell r="Z91">
            <v>7</v>
          </cell>
          <cell r="AA91">
            <v>0.18685601409428218</v>
          </cell>
          <cell r="AB91">
            <v>2</v>
          </cell>
        </row>
        <row r="92">
          <cell r="C92" t="str">
            <v>E07000123</v>
          </cell>
          <cell r="D92" t="str">
            <v>Preston</v>
          </cell>
          <cell r="F92">
            <v>4</v>
          </cell>
          <cell r="G92">
            <v>54.932000000000002</v>
          </cell>
          <cell r="H92">
            <v>96</v>
          </cell>
          <cell r="I92">
            <v>1</v>
          </cell>
          <cell r="J92">
            <v>4</v>
          </cell>
          <cell r="K92">
            <v>5</v>
          </cell>
          <cell r="L92">
            <v>2</v>
          </cell>
          <cell r="M92">
            <v>108</v>
          </cell>
          <cell r="O92">
            <v>1.9660671375518823</v>
          </cell>
          <cell r="P92">
            <v>26</v>
          </cell>
          <cell r="Q92">
            <v>7</v>
          </cell>
          <cell r="R92">
            <v>16</v>
          </cell>
          <cell r="S92">
            <v>157</v>
          </cell>
          <cell r="U92">
            <v>2</v>
          </cell>
          <cell r="V92">
            <v>0</v>
          </cell>
          <cell r="W92">
            <v>44</v>
          </cell>
          <cell r="X92">
            <v>5</v>
          </cell>
          <cell r="Y92">
            <v>0</v>
          </cell>
          <cell r="Z92">
            <v>51</v>
          </cell>
          <cell r="AA92">
            <v>0.92842059273283328</v>
          </cell>
          <cell r="AB92">
            <v>19</v>
          </cell>
        </row>
        <row r="93">
          <cell r="C93" t="str">
            <v>E07000124</v>
          </cell>
          <cell r="D93" t="str">
            <v>Ribble Valley</v>
          </cell>
          <cell r="F93">
            <v>4</v>
          </cell>
          <cell r="G93">
            <v>24.102</v>
          </cell>
          <cell r="H93">
            <v>12</v>
          </cell>
          <cell r="I93">
            <v>0</v>
          </cell>
          <cell r="J93">
            <v>0</v>
          </cell>
          <cell r="K93">
            <v>1</v>
          </cell>
          <cell r="L93">
            <v>0</v>
          </cell>
          <cell r="M93">
            <v>13</v>
          </cell>
          <cell r="O93">
            <v>0.53937432578209277</v>
          </cell>
          <cell r="P93">
            <v>4</v>
          </cell>
          <cell r="Q93">
            <v>2</v>
          </cell>
          <cell r="R93">
            <v>12</v>
          </cell>
          <cell r="S93">
            <v>31</v>
          </cell>
          <cell r="U93">
            <v>0</v>
          </cell>
          <cell r="V93">
            <v>4</v>
          </cell>
          <cell r="W93">
            <v>0</v>
          </cell>
          <cell r="X93">
            <v>0</v>
          </cell>
          <cell r="Y93">
            <v>0</v>
          </cell>
          <cell r="Z93">
            <v>4</v>
          </cell>
          <cell r="AA93">
            <v>0.1659613310098747</v>
          </cell>
          <cell r="AB93">
            <v>1</v>
          </cell>
        </row>
        <row r="94">
          <cell r="C94" t="str">
            <v>E07000125</v>
          </cell>
          <cell r="D94" t="str">
            <v>Rossendale</v>
          </cell>
          <cell r="F94">
            <v>4</v>
          </cell>
          <cell r="G94">
            <v>28.292999999999999</v>
          </cell>
          <cell r="H94">
            <v>50</v>
          </cell>
          <cell r="I94">
            <v>0</v>
          </cell>
          <cell r="J94">
            <v>2</v>
          </cell>
          <cell r="K94">
            <v>0</v>
          </cell>
          <cell r="L94">
            <v>0</v>
          </cell>
          <cell r="M94">
            <v>52</v>
          </cell>
          <cell r="O94">
            <v>1.8379104372106174</v>
          </cell>
          <cell r="P94">
            <v>2</v>
          </cell>
          <cell r="Q94">
            <v>8</v>
          </cell>
          <cell r="R94">
            <v>10</v>
          </cell>
          <cell r="S94">
            <v>72</v>
          </cell>
          <cell r="U94">
            <v>0</v>
          </cell>
          <cell r="V94">
            <v>0</v>
          </cell>
          <cell r="W94">
            <v>0</v>
          </cell>
          <cell r="X94">
            <v>0</v>
          </cell>
          <cell r="Y94">
            <v>0</v>
          </cell>
          <cell r="Z94">
            <v>0</v>
          </cell>
          <cell r="AA94">
            <v>0</v>
          </cell>
          <cell r="AB94">
            <v>8</v>
          </cell>
        </row>
        <row r="95">
          <cell r="C95" t="str">
            <v>E07000126</v>
          </cell>
          <cell r="D95" t="str">
            <v>South Ribble</v>
          </cell>
          <cell r="F95">
            <v>4</v>
          </cell>
          <cell r="G95">
            <v>44.948</v>
          </cell>
          <cell r="H95">
            <v>54</v>
          </cell>
          <cell r="I95">
            <v>0</v>
          </cell>
          <cell r="J95">
            <v>0</v>
          </cell>
          <cell r="K95">
            <v>1</v>
          </cell>
          <cell r="L95">
            <v>0</v>
          </cell>
          <cell r="M95">
            <v>55</v>
          </cell>
          <cell r="O95">
            <v>1.2236362018332294</v>
          </cell>
          <cell r="P95">
            <v>24</v>
          </cell>
          <cell r="Q95">
            <v>6</v>
          </cell>
          <cell r="R95">
            <v>11</v>
          </cell>
          <cell r="S95">
            <v>96</v>
          </cell>
          <cell r="U95">
            <v>1</v>
          </cell>
          <cell r="V95">
            <v>0</v>
          </cell>
          <cell r="W95">
            <v>18</v>
          </cell>
          <cell r="X95">
            <v>0</v>
          </cell>
          <cell r="Y95">
            <v>2</v>
          </cell>
          <cell r="Z95">
            <v>21</v>
          </cell>
          <cell r="AA95">
            <v>0.46720654979086945</v>
          </cell>
          <cell r="AB95">
            <v>4</v>
          </cell>
        </row>
        <row r="96">
          <cell r="C96" t="str">
            <v>E07000127</v>
          </cell>
          <cell r="D96" t="str">
            <v>West Lancashire</v>
          </cell>
          <cell r="F96">
            <v>4</v>
          </cell>
          <cell r="G96">
            <v>45.506</v>
          </cell>
          <cell r="H96">
            <v>58</v>
          </cell>
          <cell r="I96">
            <v>0</v>
          </cell>
          <cell r="J96">
            <v>0</v>
          </cell>
          <cell r="K96">
            <v>3</v>
          </cell>
          <cell r="L96">
            <v>0</v>
          </cell>
          <cell r="M96">
            <v>61</v>
          </cell>
          <cell r="O96">
            <v>1.3404825737265416</v>
          </cell>
          <cell r="P96">
            <v>22</v>
          </cell>
          <cell r="Q96">
            <v>10</v>
          </cell>
          <cell r="R96">
            <v>40</v>
          </cell>
          <cell r="S96">
            <v>133</v>
          </cell>
          <cell r="U96">
            <v>0</v>
          </cell>
          <cell r="V96">
            <v>0</v>
          </cell>
          <cell r="W96">
            <v>4</v>
          </cell>
          <cell r="X96">
            <v>0</v>
          </cell>
          <cell r="Y96">
            <v>0</v>
          </cell>
          <cell r="Z96">
            <v>4</v>
          </cell>
          <cell r="AA96">
            <v>8.7900496637805997E-2</v>
          </cell>
          <cell r="AB96">
            <v>9</v>
          </cell>
        </row>
        <row r="97">
          <cell r="C97" t="str">
            <v>E07000128</v>
          </cell>
          <cell r="D97" t="str">
            <v>Wyre</v>
          </cell>
          <cell r="F97">
            <v>4</v>
          </cell>
          <cell r="G97">
            <v>48.258000000000003</v>
          </cell>
          <cell r="H97">
            <v>4</v>
          </cell>
          <cell r="I97">
            <v>0</v>
          </cell>
          <cell r="J97">
            <v>0</v>
          </cell>
          <cell r="K97">
            <v>0</v>
          </cell>
          <cell r="L97">
            <v>0</v>
          </cell>
          <cell r="M97">
            <v>4</v>
          </cell>
          <cell r="O97">
            <v>8.288781134734137E-2</v>
          </cell>
          <cell r="P97">
            <v>2</v>
          </cell>
          <cell r="Q97">
            <v>3</v>
          </cell>
          <cell r="R97">
            <v>33</v>
          </cell>
          <cell r="S97">
            <v>42</v>
          </cell>
          <cell r="U97">
            <v>0</v>
          </cell>
          <cell r="V97">
            <v>0</v>
          </cell>
          <cell r="W97">
            <v>0</v>
          </cell>
          <cell r="X97">
            <v>1</v>
          </cell>
          <cell r="Y97">
            <v>0</v>
          </cell>
          <cell r="Z97">
            <v>1</v>
          </cell>
          <cell r="AA97">
            <v>2.0721952836835342E-2</v>
          </cell>
          <cell r="AB97">
            <v>0</v>
          </cell>
        </row>
        <row r="99">
          <cell r="D99" t="str">
            <v>Merseyside (Met County)</v>
          </cell>
        </row>
        <row r="100">
          <cell r="C100" t="str">
            <v>E08000011</v>
          </cell>
          <cell r="D100" t="str">
            <v xml:space="preserve">Knowsley </v>
          </cell>
          <cell r="F100">
            <v>4</v>
          </cell>
          <cell r="G100">
            <v>62.720999999999997</v>
          </cell>
          <cell r="H100">
            <v>310</v>
          </cell>
          <cell r="I100">
            <v>0</v>
          </cell>
          <cell r="J100">
            <v>0</v>
          </cell>
          <cell r="K100">
            <v>1</v>
          </cell>
          <cell r="L100">
            <v>1</v>
          </cell>
          <cell r="M100">
            <v>312</v>
          </cell>
          <cell r="O100">
            <v>4.9744104845267136</v>
          </cell>
          <cell r="P100">
            <v>21</v>
          </cell>
          <cell r="Q100">
            <v>4</v>
          </cell>
          <cell r="R100">
            <v>43</v>
          </cell>
          <cell r="S100">
            <v>380</v>
          </cell>
          <cell r="U100">
            <v>0</v>
          </cell>
          <cell r="V100">
            <v>2</v>
          </cell>
          <cell r="W100">
            <v>0</v>
          </cell>
          <cell r="X100">
            <v>0</v>
          </cell>
          <cell r="Y100">
            <v>6</v>
          </cell>
          <cell r="Z100">
            <v>8</v>
          </cell>
          <cell r="AA100">
            <v>0.12754898678273624</v>
          </cell>
          <cell r="AB100">
            <v>51</v>
          </cell>
        </row>
        <row r="101">
          <cell r="C101" t="str">
            <v>E08000012</v>
          </cell>
          <cell r="D101" t="str">
            <v>Liverpool</v>
          </cell>
          <cell r="F101">
            <v>4</v>
          </cell>
          <cell r="G101">
            <v>192.45</v>
          </cell>
          <cell r="H101">
            <v>393</v>
          </cell>
          <cell r="I101">
            <v>34</v>
          </cell>
          <cell r="J101">
            <v>7</v>
          </cell>
          <cell r="K101">
            <v>26</v>
          </cell>
          <cell r="L101">
            <v>45</v>
          </cell>
          <cell r="M101">
            <v>505</v>
          </cell>
          <cell r="O101">
            <v>2.6240581969342687</v>
          </cell>
          <cell r="P101">
            <v>57</v>
          </cell>
          <cell r="Q101">
            <v>871</v>
          </cell>
          <cell r="R101">
            <v>439</v>
          </cell>
          <cell r="S101">
            <v>1872</v>
          </cell>
          <cell r="U101">
            <v>0</v>
          </cell>
          <cell r="V101">
            <v>150</v>
          </cell>
          <cell r="W101">
            <v>0</v>
          </cell>
          <cell r="X101">
            <v>0</v>
          </cell>
          <cell r="Y101">
            <v>2</v>
          </cell>
          <cell r="Z101">
            <v>152</v>
          </cell>
          <cell r="AA101">
            <v>0.78981553650298786</v>
          </cell>
          <cell r="AB101">
            <v>40</v>
          </cell>
        </row>
        <row r="102">
          <cell r="C102" t="str">
            <v>E08000014</v>
          </cell>
          <cell r="D102" t="str">
            <v>Sefton</v>
          </cell>
          <cell r="F102">
            <v>4</v>
          </cell>
          <cell r="G102">
            <v>117.654</v>
          </cell>
          <cell r="H102">
            <v>94</v>
          </cell>
          <cell r="I102">
            <v>3</v>
          </cell>
          <cell r="J102">
            <v>0</v>
          </cell>
          <cell r="K102">
            <v>0</v>
          </cell>
          <cell r="L102">
            <v>0</v>
          </cell>
          <cell r="M102">
            <v>97</v>
          </cell>
          <cell r="O102">
            <v>0.82445135736991515</v>
          </cell>
          <cell r="P102">
            <v>19</v>
          </cell>
          <cell r="Q102">
            <v>18</v>
          </cell>
          <cell r="R102">
            <v>129</v>
          </cell>
          <cell r="S102">
            <v>263</v>
          </cell>
          <cell r="U102">
            <v>2</v>
          </cell>
          <cell r="V102">
            <v>0</v>
          </cell>
          <cell r="W102">
            <v>8</v>
          </cell>
          <cell r="X102">
            <v>0</v>
          </cell>
          <cell r="Y102">
            <v>0</v>
          </cell>
          <cell r="Z102">
            <v>10</v>
          </cell>
          <cell r="AA102">
            <v>8.4994985295867548E-2</v>
          </cell>
          <cell r="AB102">
            <v>0</v>
          </cell>
        </row>
        <row r="103">
          <cell r="C103" t="str">
            <v>E08000013</v>
          </cell>
          <cell r="D103" t="str">
            <v>St. Helens</v>
          </cell>
          <cell r="F103">
            <v>4</v>
          </cell>
          <cell r="G103">
            <v>74.748000000000005</v>
          </cell>
          <cell r="H103">
            <v>263</v>
          </cell>
          <cell r="I103">
            <v>1</v>
          </cell>
          <cell r="J103">
            <v>1</v>
          </cell>
          <cell r="K103">
            <v>3</v>
          </cell>
          <cell r="L103">
            <v>12</v>
          </cell>
          <cell r="M103">
            <v>280</v>
          </cell>
          <cell r="O103">
            <v>3.745919623267512</v>
          </cell>
          <cell r="P103">
            <v>31</v>
          </cell>
          <cell r="Q103">
            <v>19</v>
          </cell>
          <cell r="R103">
            <v>53</v>
          </cell>
          <cell r="S103">
            <v>383</v>
          </cell>
          <cell r="U103">
            <v>3</v>
          </cell>
          <cell r="V103">
            <v>30</v>
          </cell>
          <cell r="W103">
            <v>1</v>
          </cell>
          <cell r="X103">
            <v>0</v>
          </cell>
          <cell r="Y103">
            <v>0</v>
          </cell>
          <cell r="Z103">
            <v>34</v>
          </cell>
          <cell r="AA103">
            <v>0.45486166853962645</v>
          </cell>
          <cell r="AB103">
            <v>8</v>
          </cell>
        </row>
        <row r="104">
          <cell r="C104" t="str">
            <v>E08000015</v>
          </cell>
          <cell r="D104" t="str">
            <v>Wirral</v>
          </cell>
          <cell r="F104">
            <v>4</v>
          </cell>
          <cell r="G104">
            <v>136.047</v>
          </cell>
          <cell r="H104">
            <v>184</v>
          </cell>
          <cell r="I104">
            <v>5</v>
          </cell>
          <cell r="J104">
            <v>2</v>
          </cell>
          <cell r="K104">
            <v>5</v>
          </cell>
          <cell r="L104">
            <v>1</v>
          </cell>
          <cell r="M104">
            <v>197</v>
          </cell>
          <cell r="O104">
            <v>1.4480289899814036</v>
          </cell>
          <cell r="P104">
            <v>51</v>
          </cell>
          <cell r="Q104">
            <v>16</v>
          </cell>
          <cell r="R104">
            <v>84</v>
          </cell>
          <cell r="S104">
            <v>348</v>
          </cell>
          <cell r="U104">
            <v>1</v>
          </cell>
          <cell r="V104">
            <v>0</v>
          </cell>
          <cell r="W104">
            <v>3</v>
          </cell>
          <cell r="X104">
            <v>0</v>
          </cell>
          <cell r="Y104">
            <v>0</v>
          </cell>
          <cell r="Z104">
            <v>4</v>
          </cell>
          <cell r="AA104">
            <v>2.9401603857490428E-2</v>
          </cell>
          <cell r="AB104">
            <v>5</v>
          </cell>
        </row>
        <row r="106">
          <cell r="D106" t="str">
            <v>YORKSHIRE AND THE HUMBER</v>
          </cell>
          <cell r="G106">
            <v>2180.605</v>
          </cell>
          <cell r="H106">
            <v>4730</v>
          </cell>
          <cell r="I106">
            <v>440</v>
          </cell>
          <cell r="J106">
            <v>320</v>
          </cell>
          <cell r="K106">
            <v>340</v>
          </cell>
          <cell r="L106">
            <v>430</v>
          </cell>
          <cell r="M106">
            <v>6260</v>
          </cell>
          <cell r="O106">
            <v>2.8707629304711308</v>
          </cell>
          <cell r="P106">
            <v>660</v>
          </cell>
          <cell r="Q106">
            <v>3380</v>
          </cell>
          <cell r="R106">
            <v>6550</v>
          </cell>
          <cell r="S106">
            <v>16850</v>
          </cell>
          <cell r="U106">
            <v>200</v>
          </cell>
          <cell r="V106">
            <v>190</v>
          </cell>
          <cell r="W106">
            <v>670</v>
          </cell>
          <cell r="X106">
            <v>330</v>
          </cell>
          <cell r="Y106">
            <v>40</v>
          </cell>
          <cell r="Z106">
            <v>1430</v>
          </cell>
          <cell r="AA106">
            <v>0.65578130839835735</v>
          </cell>
          <cell r="AB106">
            <v>1230</v>
          </cell>
        </row>
        <row r="108">
          <cell r="C108" t="str">
            <v>E06000011</v>
          </cell>
          <cell r="D108" t="str">
            <v>East Riding of Yorkshire UA</v>
          </cell>
          <cell r="F108">
            <v>4</v>
          </cell>
          <cell r="G108">
            <v>141.125</v>
          </cell>
          <cell r="H108">
            <v>381</v>
          </cell>
          <cell r="I108">
            <v>0</v>
          </cell>
          <cell r="J108">
            <v>0</v>
          </cell>
          <cell r="K108">
            <v>1</v>
          </cell>
          <cell r="L108">
            <v>0</v>
          </cell>
          <cell r="M108">
            <v>382</v>
          </cell>
          <cell r="O108">
            <v>2.7068201948627104</v>
          </cell>
          <cell r="P108">
            <v>69</v>
          </cell>
          <cell r="Q108">
            <v>148</v>
          </cell>
          <cell r="R108">
            <v>397</v>
          </cell>
          <cell r="S108">
            <v>996</v>
          </cell>
          <cell r="U108">
            <v>1</v>
          </cell>
          <cell r="V108">
            <v>0</v>
          </cell>
          <cell r="W108">
            <v>34</v>
          </cell>
          <cell r="X108">
            <v>0</v>
          </cell>
          <cell r="Y108">
            <v>0</v>
          </cell>
          <cell r="Z108">
            <v>35</v>
          </cell>
          <cell r="AA108">
            <v>0.24800708591674048</v>
          </cell>
          <cell r="AB108">
            <v>23</v>
          </cell>
        </row>
        <row r="109">
          <cell r="C109" t="str">
            <v>E06000010</v>
          </cell>
          <cell r="D109" t="str">
            <v>Kingston upon Hull, City of UA</v>
          </cell>
          <cell r="F109">
            <v>4</v>
          </cell>
          <cell r="G109">
            <v>113.754</v>
          </cell>
          <cell r="H109">
            <v>676</v>
          </cell>
          <cell r="I109">
            <v>16</v>
          </cell>
          <cell r="J109">
            <v>12</v>
          </cell>
          <cell r="K109">
            <v>4</v>
          </cell>
          <cell r="L109">
            <v>1</v>
          </cell>
          <cell r="M109">
            <v>709</v>
          </cell>
          <cell r="O109">
            <v>6.232747859415932</v>
          </cell>
          <cell r="P109">
            <v>55</v>
          </cell>
          <cell r="Q109">
            <v>300</v>
          </cell>
          <cell r="R109">
            <v>20</v>
          </cell>
          <cell r="S109">
            <v>1084</v>
          </cell>
          <cell r="U109">
            <v>4</v>
          </cell>
          <cell r="V109">
            <v>0</v>
          </cell>
          <cell r="W109">
            <v>15</v>
          </cell>
          <cell r="X109">
            <v>15</v>
          </cell>
          <cell r="Y109">
            <v>0</v>
          </cell>
          <cell r="Z109">
            <v>34</v>
          </cell>
          <cell r="AA109">
            <v>0.29889058846282329</v>
          </cell>
          <cell r="AB109">
            <v>125</v>
          </cell>
        </row>
        <row r="110">
          <cell r="C110" t="str">
            <v>E06000012</v>
          </cell>
          <cell r="D110" t="str">
            <v>North East Lincolnshire UA</v>
          </cell>
          <cell r="F110">
            <v>4</v>
          </cell>
          <cell r="G110">
            <v>68.38</v>
          </cell>
          <cell r="H110">
            <v>143</v>
          </cell>
          <cell r="I110">
            <v>1</v>
          </cell>
          <cell r="J110">
            <v>0</v>
          </cell>
          <cell r="K110">
            <v>3</v>
          </cell>
          <cell r="L110">
            <v>3</v>
          </cell>
          <cell r="M110">
            <v>150</v>
          </cell>
          <cell r="O110">
            <v>2.1936238666276688</v>
          </cell>
          <cell r="P110">
            <v>39</v>
          </cell>
          <cell r="Q110">
            <v>29</v>
          </cell>
          <cell r="R110">
            <v>135</v>
          </cell>
          <cell r="S110">
            <v>353</v>
          </cell>
          <cell r="U110">
            <v>3</v>
          </cell>
          <cell r="V110">
            <v>0</v>
          </cell>
          <cell r="W110">
            <v>0</v>
          </cell>
          <cell r="X110">
            <v>0</v>
          </cell>
          <cell r="Y110">
            <v>8</v>
          </cell>
          <cell r="Z110">
            <v>11</v>
          </cell>
          <cell r="AA110">
            <v>0.16086575021936239</v>
          </cell>
          <cell r="AB110">
            <v>14</v>
          </cell>
        </row>
        <row r="111">
          <cell r="C111" t="str">
            <v>E06000013</v>
          </cell>
          <cell r="D111" t="str">
            <v>North Lincolnshire UA</v>
          </cell>
          <cell r="F111">
            <v>4</v>
          </cell>
          <cell r="G111">
            <v>68.069999999999993</v>
          </cell>
          <cell r="H111">
            <v>126</v>
          </cell>
          <cell r="I111">
            <v>1</v>
          </cell>
          <cell r="J111">
            <v>3</v>
          </cell>
          <cell r="K111">
            <v>5</v>
          </cell>
          <cell r="L111">
            <v>2</v>
          </cell>
          <cell r="M111">
            <v>137</v>
          </cell>
          <cell r="O111">
            <v>2.0126340531805496</v>
          </cell>
          <cell r="P111">
            <v>20</v>
          </cell>
          <cell r="Q111">
            <v>9</v>
          </cell>
          <cell r="R111">
            <v>54</v>
          </cell>
          <cell r="S111">
            <v>220</v>
          </cell>
          <cell r="U111">
            <v>15</v>
          </cell>
          <cell r="V111">
            <v>0</v>
          </cell>
          <cell r="W111">
            <v>0</v>
          </cell>
          <cell r="X111">
            <v>0</v>
          </cell>
          <cell r="Y111">
            <v>0</v>
          </cell>
          <cell r="Z111">
            <v>15</v>
          </cell>
          <cell r="AA111">
            <v>0.22036139268400179</v>
          </cell>
          <cell r="AB111">
            <v>6</v>
          </cell>
        </row>
        <row r="112">
          <cell r="C112" t="str">
            <v>E06000014</v>
          </cell>
          <cell r="D112" t="str">
            <v>York UA</v>
          </cell>
          <cell r="F112">
            <v>4</v>
          </cell>
          <cell r="G112">
            <v>82.403999999999996</v>
          </cell>
          <cell r="H112">
            <v>200</v>
          </cell>
          <cell r="I112">
            <v>1</v>
          </cell>
          <cell r="J112">
            <v>1</v>
          </cell>
          <cell r="K112">
            <v>3</v>
          </cell>
          <cell r="L112">
            <v>3</v>
          </cell>
          <cell r="M112">
            <v>208</v>
          </cell>
          <cell r="O112">
            <v>2.5241493131401391</v>
          </cell>
          <cell r="P112">
            <v>24</v>
          </cell>
          <cell r="Q112">
            <v>64</v>
          </cell>
          <cell r="R112">
            <v>30</v>
          </cell>
          <cell r="S112">
            <v>326</v>
          </cell>
          <cell r="U112">
            <v>10</v>
          </cell>
          <cell r="V112">
            <v>26</v>
          </cell>
          <cell r="W112">
            <v>110</v>
          </cell>
          <cell r="X112">
            <v>21</v>
          </cell>
          <cell r="Y112">
            <v>0</v>
          </cell>
          <cell r="Z112">
            <v>167</v>
          </cell>
          <cell r="AA112">
            <v>2.0266006504538616</v>
          </cell>
          <cell r="AB112">
            <v>0</v>
          </cell>
        </row>
        <row r="114">
          <cell r="D114" t="str">
            <v>North Yorkshire</v>
          </cell>
        </row>
        <row r="115">
          <cell r="C115" t="str">
            <v>E07000163</v>
          </cell>
          <cell r="D115" t="str">
            <v>Craven</v>
          </cell>
          <cell r="F115">
            <v>4</v>
          </cell>
          <cell r="G115">
            <v>23.838999999999999</v>
          </cell>
          <cell r="H115">
            <v>4</v>
          </cell>
          <cell r="I115">
            <v>0</v>
          </cell>
          <cell r="J115">
            <v>0</v>
          </cell>
          <cell r="K115">
            <v>0</v>
          </cell>
          <cell r="L115">
            <v>0</v>
          </cell>
          <cell r="M115">
            <v>4</v>
          </cell>
          <cell r="O115">
            <v>0.16779227316582071</v>
          </cell>
          <cell r="P115">
            <v>1</v>
          </cell>
          <cell r="Q115">
            <v>14</v>
          </cell>
          <cell r="R115">
            <v>13</v>
          </cell>
          <cell r="S115">
            <v>32</v>
          </cell>
          <cell r="U115">
            <v>0</v>
          </cell>
          <cell r="V115">
            <v>4</v>
          </cell>
          <cell r="W115">
            <v>1</v>
          </cell>
          <cell r="X115">
            <v>0</v>
          </cell>
          <cell r="Y115">
            <v>0</v>
          </cell>
          <cell r="Z115">
            <v>5</v>
          </cell>
          <cell r="AA115">
            <v>0.20974034145727591</v>
          </cell>
          <cell r="AB115">
            <v>1</v>
          </cell>
        </row>
        <row r="116">
          <cell r="C116" t="str">
            <v>E07000164</v>
          </cell>
          <cell r="D116" t="str">
            <v>Hambleton</v>
          </cell>
          <cell r="F116">
            <v>4</v>
          </cell>
          <cell r="G116">
            <v>36.264000000000003</v>
          </cell>
          <cell r="H116">
            <v>59</v>
          </cell>
          <cell r="I116">
            <v>0</v>
          </cell>
          <cell r="J116">
            <v>0</v>
          </cell>
          <cell r="K116">
            <v>0</v>
          </cell>
          <cell r="L116">
            <v>2</v>
          </cell>
          <cell r="M116">
            <v>61</v>
          </cell>
          <cell r="O116">
            <v>1.6821089786013677</v>
          </cell>
          <cell r="P116">
            <v>8</v>
          </cell>
          <cell r="Q116">
            <v>6</v>
          </cell>
          <cell r="R116">
            <v>30</v>
          </cell>
          <cell r="S116">
            <v>105</v>
          </cell>
          <cell r="U116">
            <v>4</v>
          </cell>
          <cell r="V116">
            <v>1</v>
          </cell>
          <cell r="W116">
            <v>0</v>
          </cell>
          <cell r="X116">
            <v>17</v>
          </cell>
          <cell r="Y116">
            <v>2</v>
          </cell>
          <cell r="Z116">
            <v>24</v>
          </cell>
          <cell r="AA116">
            <v>0.66181336863004625</v>
          </cell>
          <cell r="AB116">
            <v>7</v>
          </cell>
        </row>
        <row r="117">
          <cell r="C117" t="str">
            <v>E07000165</v>
          </cell>
          <cell r="D117" t="str">
            <v>Harrogate</v>
          </cell>
          <cell r="F117">
            <v>4</v>
          </cell>
          <cell r="G117">
            <v>66.956999999999994</v>
          </cell>
          <cell r="H117">
            <v>140</v>
          </cell>
          <cell r="I117">
            <v>3</v>
          </cell>
          <cell r="J117">
            <v>3</v>
          </cell>
          <cell r="K117">
            <v>5</v>
          </cell>
          <cell r="L117">
            <v>0</v>
          </cell>
          <cell r="M117">
            <v>151</v>
          </cell>
          <cell r="O117">
            <v>2.2551786967755429</v>
          </cell>
          <cell r="P117">
            <v>6</v>
          </cell>
          <cell r="Q117">
            <v>13</v>
          </cell>
          <cell r="R117">
            <v>12</v>
          </cell>
          <cell r="S117">
            <v>182</v>
          </cell>
          <cell r="U117">
            <v>9</v>
          </cell>
          <cell r="V117">
            <v>17</v>
          </cell>
          <cell r="W117">
            <v>24</v>
          </cell>
          <cell r="X117">
            <v>13</v>
          </cell>
          <cell r="Y117">
            <v>22</v>
          </cell>
          <cell r="Z117">
            <v>85</v>
          </cell>
          <cell r="AA117">
            <v>1.2694714518272923</v>
          </cell>
          <cell r="AB117">
            <v>0</v>
          </cell>
        </row>
        <row r="118">
          <cell r="C118" t="str">
            <v>E07000166</v>
          </cell>
          <cell r="D118" t="str">
            <v>Richmondshire</v>
          </cell>
          <cell r="F118">
            <v>4</v>
          </cell>
          <cell r="G118">
            <v>19.783000000000001</v>
          </cell>
          <cell r="H118">
            <v>56</v>
          </cell>
          <cell r="I118">
            <v>1</v>
          </cell>
          <cell r="J118">
            <v>0</v>
          </cell>
          <cell r="K118">
            <v>1</v>
          </cell>
          <cell r="L118">
            <v>0</v>
          </cell>
          <cell r="M118">
            <v>58</v>
          </cell>
          <cell r="O118">
            <v>2.9318101400192083</v>
          </cell>
          <cell r="P118">
            <v>7</v>
          </cell>
          <cell r="Q118">
            <v>3</v>
          </cell>
          <cell r="R118">
            <v>37</v>
          </cell>
          <cell r="S118">
            <v>105</v>
          </cell>
          <cell r="U118">
            <v>0</v>
          </cell>
          <cell r="V118">
            <v>6</v>
          </cell>
          <cell r="W118">
            <v>2</v>
          </cell>
          <cell r="X118">
            <v>4</v>
          </cell>
          <cell r="Y118">
            <v>0</v>
          </cell>
          <cell r="Z118">
            <v>12</v>
          </cell>
          <cell r="AA118">
            <v>0.6065814082798362</v>
          </cell>
          <cell r="AB118">
            <v>15</v>
          </cell>
        </row>
        <row r="119">
          <cell r="C119" t="str">
            <v>E07000167</v>
          </cell>
          <cell r="D119" t="str">
            <v>Ryedale</v>
          </cell>
          <cell r="F119">
            <v>4</v>
          </cell>
          <cell r="G119">
            <v>22.643000000000001</v>
          </cell>
          <cell r="H119">
            <v>19</v>
          </cell>
          <cell r="I119">
            <v>0</v>
          </cell>
          <cell r="J119">
            <v>0</v>
          </cell>
          <cell r="K119">
            <v>0</v>
          </cell>
          <cell r="L119">
            <v>0</v>
          </cell>
          <cell r="M119">
            <v>19</v>
          </cell>
          <cell r="O119">
            <v>0.83911142516450998</v>
          </cell>
          <cell r="P119">
            <v>3</v>
          </cell>
          <cell r="Q119">
            <v>10</v>
          </cell>
          <cell r="R119">
            <v>8</v>
          </cell>
          <cell r="S119">
            <v>40</v>
          </cell>
          <cell r="U119">
            <v>0</v>
          </cell>
          <cell r="V119">
            <v>3</v>
          </cell>
          <cell r="W119">
            <v>0</v>
          </cell>
          <cell r="X119">
            <v>0</v>
          </cell>
          <cell r="Y119">
            <v>7</v>
          </cell>
          <cell r="Z119">
            <v>10</v>
          </cell>
          <cell r="AA119">
            <v>0.44163759219184734</v>
          </cell>
          <cell r="AB119">
            <v>5</v>
          </cell>
        </row>
        <row r="120">
          <cell r="C120" t="str">
            <v>E07000168</v>
          </cell>
          <cell r="D120" t="str">
            <v>Scarborough</v>
          </cell>
          <cell r="F120">
            <v>4</v>
          </cell>
          <cell r="G120">
            <v>48.561</v>
          </cell>
          <cell r="H120">
            <v>107</v>
          </cell>
          <cell r="I120">
            <v>0</v>
          </cell>
          <cell r="J120">
            <v>0</v>
          </cell>
          <cell r="K120">
            <v>0</v>
          </cell>
          <cell r="L120">
            <v>0</v>
          </cell>
          <cell r="M120">
            <v>107</v>
          </cell>
          <cell r="O120">
            <v>2.2034142624740016</v>
          </cell>
          <cell r="P120">
            <v>9</v>
          </cell>
          <cell r="Q120">
            <v>7</v>
          </cell>
          <cell r="R120">
            <v>26</v>
          </cell>
          <cell r="S120">
            <v>149</v>
          </cell>
          <cell r="U120">
            <v>19</v>
          </cell>
          <cell r="V120">
            <v>2</v>
          </cell>
          <cell r="W120">
            <v>0</v>
          </cell>
          <cell r="X120">
            <v>21</v>
          </cell>
          <cell r="Y120">
            <v>0</v>
          </cell>
          <cell r="Z120">
            <v>42</v>
          </cell>
          <cell r="AA120">
            <v>0.86489157966269226</v>
          </cell>
          <cell r="AB120">
            <v>7</v>
          </cell>
        </row>
        <row r="121">
          <cell r="C121" t="str">
            <v>E07000169</v>
          </cell>
          <cell r="D121" t="str">
            <v>Selby</v>
          </cell>
          <cell r="F121">
            <v>4</v>
          </cell>
          <cell r="G121">
            <v>32.795000000000002</v>
          </cell>
          <cell r="H121">
            <v>97</v>
          </cell>
          <cell r="I121">
            <v>1</v>
          </cell>
          <cell r="J121">
            <v>0</v>
          </cell>
          <cell r="K121">
            <v>0</v>
          </cell>
          <cell r="L121">
            <v>0</v>
          </cell>
          <cell r="M121">
            <v>98</v>
          </cell>
          <cell r="O121">
            <v>2.9882604055496262</v>
          </cell>
          <cell r="P121">
            <v>3</v>
          </cell>
          <cell r="Q121">
            <v>26</v>
          </cell>
          <cell r="R121">
            <v>81</v>
          </cell>
          <cell r="S121">
            <v>208</v>
          </cell>
          <cell r="U121">
            <v>0</v>
          </cell>
          <cell r="V121">
            <v>0</v>
          </cell>
          <cell r="W121">
            <v>20</v>
          </cell>
          <cell r="X121">
            <v>0</v>
          </cell>
          <cell r="Y121">
            <v>0</v>
          </cell>
          <cell r="Z121">
            <v>20</v>
          </cell>
          <cell r="AA121">
            <v>0.6098490623570666</v>
          </cell>
          <cell r="AB121">
            <v>0</v>
          </cell>
        </row>
        <row r="123">
          <cell r="D123" t="str">
            <v>South Yorkshire (Met County)</v>
          </cell>
        </row>
        <row r="124">
          <cell r="C124" t="str">
            <v>E08000016</v>
          </cell>
          <cell r="D124" t="str">
            <v>Barnsley</v>
          </cell>
          <cell r="F124">
            <v>4</v>
          </cell>
          <cell r="G124">
            <v>96.292000000000002</v>
          </cell>
          <cell r="H124">
            <v>64</v>
          </cell>
          <cell r="I124">
            <v>10</v>
          </cell>
          <cell r="J124">
            <v>2</v>
          </cell>
          <cell r="K124">
            <v>9</v>
          </cell>
          <cell r="L124">
            <v>2</v>
          </cell>
          <cell r="M124">
            <v>87</v>
          </cell>
          <cell r="O124">
            <v>0.90350184854401194</v>
          </cell>
          <cell r="P124">
            <v>27</v>
          </cell>
          <cell r="Q124">
            <v>75</v>
          </cell>
          <cell r="R124">
            <v>236</v>
          </cell>
          <cell r="S124">
            <v>425</v>
          </cell>
          <cell r="U124">
            <v>2</v>
          </cell>
          <cell r="V124">
            <v>1</v>
          </cell>
          <cell r="W124">
            <v>12</v>
          </cell>
          <cell r="X124">
            <v>0</v>
          </cell>
          <cell r="Y124">
            <v>0</v>
          </cell>
          <cell r="Z124">
            <v>15</v>
          </cell>
          <cell r="AA124">
            <v>0.15577618078345035</v>
          </cell>
          <cell r="AB124">
            <v>2</v>
          </cell>
        </row>
        <row r="125">
          <cell r="C125" t="str">
            <v>E08000017</v>
          </cell>
          <cell r="D125" t="str">
            <v>Doncaster</v>
          </cell>
          <cell r="F125">
            <v>4</v>
          </cell>
          <cell r="G125">
            <v>122.866</v>
          </cell>
          <cell r="H125">
            <v>161</v>
          </cell>
          <cell r="I125">
            <v>9</v>
          </cell>
          <cell r="J125">
            <v>6</v>
          </cell>
          <cell r="K125">
            <v>6</v>
          </cell>
          <cell r="L125">
            <v>0</v>
          </cell>
          <cell r="M125">
            <v>182</v>
          </cell>
          <cell r="O125">
            <v>1.4812885582667297</v>
          </cell>
          <cell r="P125">
            <v>41</v>
          </cell>
          <cell r="Q125">
            <v>271</v>
          </cell>
          <cell r="R125">
            <v>497</v>
          </cell>
          <cell r="S125">
            <v>991</v>
          </cell>
          <cell r="U125">
            <v>6</v>
          </cell>
          <cell r="V125">
            <v>1</v>
          </cell>
          <cell r="W125">
            <v>24</v>
          </cell>
          <cell r="X125">
            <v>0</v>
          </cell>
          <cell r="Y125">
            <v>0</v>
          </cell>
          <cell r="Z125">
            <v>31</v>
          </cell>
          <cell r="AA125">
            <v>0.25230739179268469</v>
          </cell>
          <cell r="AB125">
            <v>38</v>
          </cell>
        </row>
        <row r="126">
          <cell r="C126" t="str">
            <v>E08000018</v>
          </cell>
          <cell r="D126" t="str">
            <v xml:space="preserve">Rotherham </v>
          </cell>
          <cell r="F126">
            <v>4</v>
          </cell>
          <cell r="G126">
            <v>106.84099999999999</v>
          </cell>
          <cell r="H126">
            <v>164</v>
          </cell>
          <cell r="I126">
            <v>13</v>
          </cell>
          <cell r="J126">
            <v>24</v>
          </cell>
          <cell r="K126">
            <v>7</v>
          </cell>
          <cell r="L126">
            <v>2</v>
          </cell>
          <cell r="M126">
            <v>210</v>
          </cell>
          <cell r="O126">
            <v>1.9655375745266332</v>
          </cell>
          <cell r="P126">
            <v>13</v>
          </cell>
          <cell r="Q126">
            <v>10</v>
          </cell>
          <cell r="R126">
            <v>101</v>
          </cell>
          <cell r="S126">
            <v>334</v>
          </cell>
          <cell r="U126">
            <v>0</v>
          </cell>
          <cell r="V126">
            <v>2</v>
          </cell>
          <cell r="W126">
            <v>45</v>
          </cell>
          <cell r="X126">
            <v>0</v>
          </cell>
          <cell r="Y126">
            <v>0</v>
          </cell>
          <cell r="Z126">
            <v>47</v>
          </cell>
          <cell r="AA126">
            <v>0.4399060285845322</v>
          </cell>
          <cell r="AB126">
            <v>32</v>
          </cell>
        </row>
        <row r="127">
          <cell r="C127" t="str">
            <v>E08000019</v>
          </cell>
          <cell r="D127" t="str">
            <v>Sheffield</v>
          </cell>
          <cell r="F127">
            <v>4</v>
          </cell>
          <cell r="G127">
            <v>226.07</v>
          </cell>
          <cell r="H127">
            <v>1027</v>
          </cell>
          <cell r="I127">
            <v>146</v>
          </cell>
          <cell r="J127">
            <v>71</v>
          </cell>
          <cell r="K127">
            <v>125</v>
          </cell>
          <cell r="L127">
            <v>71</v>
          </cell>
          <cell r="M127">
            <v>1440</v>
          </cell>
          <cell r="O127">
            <v>6.3697084973680722</v>
          </cell>
          <cell r="P127">
            <v>100</v>
          </cell>
          <cell r="Q127">
            <v>1176</v>
          </cell>
          <cell r="R127">
            <v>936</v>
          </cell>
          <cell r="S127">
            <v>3652</v>
          </cell>
          <cell r="U127">
            <v>120</v>
          </cell>
          <cell r="V127">
            <v>0</v>
          </cell>
          <cell r="W127">
            <v>213</v>
          </cell>
          <cell r="X127">
            <v>3</v>
          </cell>
          <cell r="Y127">
            <v>0</v>
          </cell>
          <cell r="Z127">
            <v>336</v>
          </cell>
          <cell r="AA127">
            <v>1.4862653160525501</v>
          </cell>
          <cell r="AB127">
            <v>661</v>
          </cell>
        </row>
        <row r="129">
          <cell r="D129" t="str">
            <v>West Yorkshire (Met County)</v>
          </cell>
        </row>
        <row r="130">
          <cell r="C130" t="str">
            <v>E08000032</v>
          </cell>
          <cell r="D130" t="str">
            <v xml:space="preserve">Bradford </v>
          </cell>
          <cell r="F130">
            <v>4</v>
          </cell>
          <cell r="G130">
            <v>190.714</v>
          </cell>
          <cell r="H130">
            <v>252</v>
          </cell>
          <cell r="I130">
            <v>26</v>
          </cell>
          <cell r="J130">
            <v>68</v>
          </cell>
          <cell r="K130">
            <v>19</v>
          </cell>
          <cell r="L130">
            <v>9</v>
          </cell>
          <cell r="M130">
            <v>374</v>
          </cell>
          <cell r="O130">
            <v>1.961051627043636</v>
          </cell>
          <cell r="P130">
            <v>84</v>
          </cell>
          <cell r="Q130">
            <v>127</v>
          </cell>
          <cell r="R130">
            <v>686</v>
          </cell>
          <cell r="S130">
            <v>1271</v>
          </cell>
          <cell r="U130">
            <v>0</v>
          </cell>
          <cell r="V130">
            <v>11</v>
          </cell>
          <cell r="W130">
            <v>37</v>
          </cell>
          <cell r="X130">
            <v>3</v>
          </cell>
          <cell r="Y130">
            <v>0</v>
          </cell>
          <cell r="Z130">
            <v>51</v>
          </cell>
          <cell r="AA130">
            <v>0.26741613096049582</v>
          </cell>
          <cell r="AB130">
            <v>115</v>
          </cell>
        </row>
        <row r="131">
          <cell r="C131" t="str">
            <v>E08000033</v>
          </cell>
          <cell r="D131" t="str">
            <v>Calderdale</v>
          </cell>
          <cell r="F131">
            <v>4</v>
          </cell>
          <cell r="G131">
            <v>85.304000000000002</v>
          </cell>
          <cell r="H131">
            <v>48</v>
          </cell>
          <cell r="I131">
            <v>2</v>
          </cell>
          <cell r="J131">
            <v>3</v>
          </cell>
          <cell r="K131">
            <v>7</v>
          </cell>
          <cell r="L131">
            <v>9</v>
          </cell>
          <cell r="M131">
            <v>69</v>
          </cell>
          <cell r="O131">
            <v>0.80887179968114042</v>
          </cell>
          <cell r="P131">
            <v>6</v>
          </cell>
          <cell r="Q131">
            <v>2</v>
          </cell>
          <cell r="R131">
            <v>18</v>
          </cell>
          <cell r="S131">
            <v>95</v>
          </cell>
          <cell r="U131">
            <v>0</v>
          </cell>
          <cell r="V131">
            <v>0</v>
          </cell>
          <cell r="W131">
            <v>27</v>
          </cell>
          <cell r="X131">
            <v>0</v>
          </cell>
          <cell r="Y131">
            <v>0</v>
          </cell>
          <cell r="Z131">
            <v>27</v>
          </cell>
          <cell r="AA131">
            <v>0.31651505204914188</v>
          </cell>
          <cell r="AB131">
            <v>0</v>
          </cell>
        </row>
        <row r="132">
          <cell r="C132" t="str">
            <v>E08000034</v>
          </cell>
          <cell r="D132" t="str">
            <v xml:space="preserve">Kirklees </v>
          </cell>
          <cell r="F132">
            <v>4</v>
          </cell>
          <cell r="G132">
            <v>166.2</v>
          </cell>
          <cell r="H132">
            <v>346</v>
          </cell>
          <cell r="I132">
            <v>32</v>
          </cell>
          <cell r="J132">
            <v>61</v>
          </cell>
          <cell r="K132">
            <v>62</v>
          </cell>
          <cell r="L132">
            <v>70</v>
          </cell>
          <cell r="M132">
            <v>571</v>
          </cell>
          <cell r="O132">
            <v>3.4356197352587245</v>
          </cell>
          <cell r="P132">
            <v>44</v>
          </cell>
          <cell r="Q132">
            <v>90</v>
          </cell>
          <cell r="R132">
            <v>253</v>
          </cell>
          <cell r="S132">
            <v>958</v>
          </cell>
          <cell r="U132">
            <v>2</v>
          </cell>
          <cell r="V132">
            <v>3</v>
          </cell>
          <cell r="W132">
            <v>106</v>
          </cell>
          <cell r="X132">
            <v>2</v>
          </cell>
          <cell r="Y132">
            <v>0</v>
          </cell>
          <cell r="Z132">
            <v>113</v>
          </cell>
          <cell r="AA132">
            <v>0.67990373044524677</v>
          </cell>
          <cell r="AB132">
            <v>5</v>
          </cell>
        </row>
        <row r="133">
          <cell r="C133" t="str">
            <v>E08000035</v>
          </cell>
          <cell r="D133" t="str">
            <v xml:space="preserve">Leeds </v>
          </cell>
          <cell r="F133">
            <v>4</v>
          </cell>
          <cell r="G133">
            <v>323.20699999999999</v>
          </cell>
          <cell r="H133">
            <v>533</v>
          </cell>
          <cell r="I133">
            <v>165</v>
          </cell>
          <cell r="J133">
            <v>55</v>
          </cell>
          <cell r="K133">
            <v>82</v>
          </cell>
          <cell r="L133">
            <v>254</v>
          </cell>
          <cell r="M133">
            <v>1089</v>
          </cell>
          <cell r="O133">
            <v>3.3693577181187289</v>
          </cell>
          <cell r="P133">
            <v>69</v>
          </cell>
          <cell r="Q133">
            <v>875</v>
          </cell>
          <cell r="R133">
            <v>2934</v>
          </cell>
          <cell r="S133">
            <v>4967</v>
          </cell>
          <cell r="U133">
            <v>0</v>
          </cell>
          <cell r="V133">
            <v>101</v>
          </cell>
          <cell r="W133">
            <v>0</v>
          </cell>
          <cell r="X133">
            <v>178</v>
          </cell>
          <cell r="Y133">
            <v>2</v>
          </cell>
          <cell r="Z133">
            <v>281</v>
          </cell>
          <cell r="AA133">
            <v>0.86941186298564077</v>
          </cell>
          <cell r="AB133">
            <v>171</v>
          </cell>
        </row>
        <row r="134">
          <cell r="C134" t="str">
            <v>E08000036</v>
          </cell>
          <cell r="D134" t="str">
            <v>Wakefield</v>
          </cell>
          <cell r="F134">
            <v>4</v>
          </cell>
          <cell r="G134">
            <v>138.536</v>
          </cell>
          <cell r="H134">
            <v>127</v>
          </cell>
          <cell r="I134">
            <v>16</v>
          </cell>
          <cell r="J134">
            <v>8</v>
          </cell>
          <cell r="K134">
            <v>3</v>
          </cell>
          <cell r="L134">
            <v>0</v>
          </cell>
          <cell r="M134">
            <v>154</v>
          </cell>
          <cell r="O134">
            <v>1.1116244153144308</v>
          </cell>
          <cell r="P134">
            <v>35</v>
          </cell>
          <cell r="Q134">
            <v>122</v>
          </cell>
          <cell r="R134">
            <v>50</v>
          </cell>
          <cell r="S134">
            <v>361</v>
          </cell>
          <cell r="U134">
            <v>5</v>
          </cell>
          <cell r="V134">
            <v>8</v>
          </cell>
          <cell r="W134">
            <v>0</v>
          </cell>
          <cell r="X134">
            <v>55</v>
          </cell>
          <cell r="Y134">
            <v>0</v>
          </cell>
          <cell r="Z134">
            <v>68</v>
          </cell>
          <cell r="AA134">
            <v>0.49084714442455391</v>
          </cell>
          <cell r="AB134">
            <v>2</v>
          </cell>
        </row>
        <row r="136">
          <cell r="D136" t="str">
            <v>EAST MIDLANDS</v>
          </cell>
          <cell r="G136">
            <v>1849.4090000000001</v>
          </cell>
          <cell r="H136">
            <v>3140</v>
          </cell>
          <cell r="I136">
            <v>220</v>
          </cell>
          <cell r="J136">
            <v>120</v>
          </cell>
          <cell r="K136">
            <v>110</v>
          </cell>
          <cell r="L136">
            <v>80</v>
          </cell>
          <cell r="M136">
            <v>3670</v>
          </cell>
          <cell r="O136">
            <v>1.9844177247974892</v>
          </cell>
          <cell r="P136">
            <v>660</v>
          </cell>
          <cell r="Q136">
            <v>570</v>
          </cell>
          <cell r="R136">
            <v>1520</v>
          </cell>
          <cell r="S136">
            <v>6410</v>
          </cell>
          <cell r="U136">
            <v>70</v>
          </cell>
          <cell r="V136">
            <v>240</v>
          </cell>
          <cell r="W136">
            <v>490</v>
          </cell>
          <cell r="X136">
            <v>110</v>
          </cell>
          <cell r="Y136">
            <v>30</v>
          </cell>
          <cell r="Z136">
            <v>930</v>
          </cell>
          <cell r="AA136">
            <v>0.50286334715576708</v>
          </cell>
          <cell r="AB136">
            <v>300</v>
          </cell>
        </row>
        <row r="138">
          <cell r="C138" t="str">
            <v>E06000015</v>
          </cell>
          <cell r="D138" t="str">
            <v xml:space="preserve">Derby UA </v>
          </cell>
          <cell r="F138">
            <v>4</v>
          </cell>
          <cell r="G138">
            <v>100.17</v>
          </cell>
          <cell r="H138">
            <v>246</v>
          </cell>
          <cell r="I138">
            <v>19</v>
          </cell>
          <cell r="J138">
            <v>23</v>
          </cell>
          <cell r="K138">
            <v>10</v>
          </cell>
          <cell r="L138">
            <v>0</v>
          </cell>
          <cell r="M138">
            <v>298</v>
          </cell>
          <cell r="O138">
            <v>2.9749425975841071</v>
          </cell>
          <cell r="P138">
            <v>80</v>
          </cell>
          <cell r="Q138">
            <v>74</v>
          </cell>
          <cell r="R138">
            <v>70</v>
          </cell>
          <cell r="S138">
            <v>522</v>
          </cell>
          <cell r="U138">
            <v>24</v>
          </cell>
          <cell r="V138">
            <v>2</v>
          </cell>
          <cell r="W138">
            <v>23</v>
          </cell>
          <cell r="X138">
            <v>0</v>
          </cell>
          <cell r="Y138">
            <v>0</v>
          </cell>
          <cell r="Z138">
            <v>49</v>
          </cell>
          <cell r="AA138">
            <v>0.4891684136967156</v>
          </cell>
          <cell r="AB138">
            <v>87</v>
          </cell>
        </row>
        <row r="139">
          <cell r="C139" t="str">
            <v>E06000016</v>
          </cell>
          <cell r="D139" t="str">
            <v>Leicester UA</v>
          </cell>
          <cell r="F139">
            <v>4</v>
          </cell>
          <cell r="G139">
            <v>116.238</v>
          </cell>
          <cell r="H139">
            <v>38</v>
          </cell>
          <cell r="I139">
            <v>38</v>
          </cell>
          <cell r="J139">
            <v>16</v>
          </cell>
          <cell r="K139">
            <v>11</v>
          </cell>
          <cell r="L139">
            <v>1</v>
          </cell>
          <cell r="M139">
            <v>104</v>
          </cell>
          <cell r="O139">
            <v>0.89471601369603748</v>
          </cell>
          <cell r="P139">
            <v>34</v>
          </cell>
          <cell r="Q139">
            <v>67</v>
          </cell>
          <cell r="R139">
            <v>10</v>
          </cell>
          <cell r="S139">
            <v>215</v>
          </cell>
          <cell r="U139">
            <v>0</v>
          </cell>
          <cell r="V139">
            <v>42</v>
          </cell>
          <cell r="W139">
            <v>0</v>
          </cell>
          <cell r="X139">
            <v>0</v>
          </cell>
          <cell r="Y139">
            <v>0</v>
          </cell>
          <cell r="Z139">
            <v>42</v>
          </cell>
          <cell r="AA139">
            <v>0.36132762091570741</v>
          </cell>
          <cell r="AB139">
            <v>1</v>
          </cell>
        </row>
        <row r="140">
          <cell r="C140" t="str">
            <v>E06000018</v>
          </cell>
          <cell r="D140" t="str">
            <v>Nottingham UA</v>
          </cell>
          <cell r="F140">
            <v>4</v>
          </cell>
          <cell r="G140">
            <v>126.413</v>
          </cell>
          <cell r="H140">
            <v>433</v>
          </cell>
          <cell r="I140">
            <v>94</v>
          </cell>
          <cell r="J140">
            <v>45</v>
          </cell>
          <cell r="K140">
            <v>48</v>
          </cell>
          <cell r="L140">
            <v>13</v>
          </cell>
          <cell r="M140">
            <v>633</v>
          </cell>
          <cell r="O140">
            <v>5.0073963911939439</v>
          </cell>
          <cell r="P140">
            <v>44</v>
          </cell>
          <cell r="Q140">
            <v>29</v>
          </cell>
          <cell r="R140">
            <v>54</v>
          </cell>
          <cell r="S140">
            <v>760</v>
          </cell>
          <cell r="U140">
            <v>0</v>
          </cell>
          <cell r="V140">
            <v>84</v>
          </cell>
          <cell r="W140">
            <v>3</v>
          </cell>
          <cell r="X140">
            <v>0</v>
          </cell>
          <cell r="Y140">
            <v>0</v>
          </cell>
          <cell r="Z140">
            <v>87</v>
          </cell>
          <cell r="AA140">
            <v>0.6882203570835278</v>
          </cell>
          <cell r="AB140">
            <v>42</v>
          </cell>
        </row>
        <row r="141">
          <cell r="C141" t="str">
            <v>E06000017</v>
          </cell>
          <cell r="D141" t="str">
            <v xml:space="preserve">Rutland UA </v>
          </cell>
          <cell r="F141">
            <v>4</v>
          </cell>
          <cell r="G141">
            <v>14.943</v>
          </cell>
          <cell r="H141">
            <v>19</v>
          </cell>
          <cell r="I141">
            <v>2</v>
          </cell>
          <cell r="J141">
            <v>1</v>
          </cell>
          <cell r="K141">
            <v>0</v>
          </cell>
          <cell r="L141">
            <v>0</v>
          </cell>
          <cell r="M141">
            <v>22</v>
          </cell>
          <cell r="O141">
            <v>1.4722612594525866</v>
          </cell>
          <cell r="P141">
            <v>12</v>
          </cell>
          <cell r="Q141">
            <v>9</v>
          </cell>
          <cell r="R141">
            <v>32</v>
          </cell>
          <cell r="S141">
            <v>75</v>
          </cell>
          <cell r="U141">
            <v>0</v>
          </cell>
          <cell r="V141">
            <v>3</v>
          </cell>
          <cell r="W141">
            <v>13</v>
          </cell>
          <cell r="X141">
            <v>1</v>
          </cell>
          <cell r="Y141">
            <v>0</v>
          </cell>
          <cell r="Z141">
            <v>17</v>
          </cell>
          <cell r="AA141">
            <v>1.1376564277588168</v>
          </cell>
          <cell r="AB141">
            <v>1</v>
          </cell>
        </row>
        <row r="143">
          <cell r="D143" t="str">
            <v>Derbyshire</v>
          </cell>
        </row>
        <row r="144">
          <cell r="C144" t="str">
            <v>E07000032</v>
          </cell>
          <cell r="D144" t="str">
            <v>Amber Valley</v>
          </cell>
          <cell r="F144">
            <v>4</v>
          </cell>
          <cell r="G144">
            <v>51.765000000000001</v>
          </cell>
          <cell r="H144">
            <v>95</v>
          </cell>
          <cell r="I144">
            <v>0</v>
          </cell>
          <cell r="J144">
            <v>0</v>
          </cell>
          <cell r="K144">
            <v>0</v>
          </cell>
          <cell r="L144">
            <v>0</v>
          </cell>
          <cell r="M144">
            <v>95</v>
          </cell>
          <cell r="O144">
            <v>1.8352168453588331</v>
          </cell>
          <cell r="P144">
            <v>10</v>
          </cell>
          <cell r="Q144">
            <v>5</v>
          </cell>
          <cell r="R144">
            <v>86</v>
          </cell>
          <cell r="S144">
            <v>196</v>
          </cell>
          <cell r="U144">
            <v>0</v>
          </cell>
          <cell r="V144">
            <v>2</v>
          </cell>
          <cell r="W144">
            <v>0</v>
          </cell>
          <cell r="X144">
            <v>0</v>
          </cell>
          <cell r="Y144">
            <v>7</v>
          </cell>
          <cell r="Z144">
            <v>9</v>
          </cell>
          <cell r="AA144">
            <v>0.17386264850767894</v>
          </cell>
          <cell r="AB144">
            <v>4</v>
          </cell>
        </row>
        <row r="145">
          <cell r="C145" t="str">
            <v>E07000033</v>
          </cell>
          <cell r="D145" t="str">
            <v>Bolsover</v>
          </cell>
          <cell r="F145">
            <v>4</v>
          </cell>
          <cell r="G145">
            <v>31.571000000000002</v>
          </cell>
          <cell r="H145">
            <v>42</v>
          </cell>
          <cell r="I145">
            <v>0</v>
          </cell>
          <cell r="J145">
            <v>0</v>
          </cell>
          <cell r="K145">
            <v>0</v>
          </cell>
          <cell r="L145">
            <v>0</v>
          </cell>
          <cell r="M145">
            <v>42</v>
          </cell>
          <cell r="O145">
            <v>1.3303348009248994</v>
          </cell>
          <cell r="P145">
            <v>8</v>
          </cell>
          <cell r="Q145">
            <v>0</v>
          </cell>
          <cell r="R145">
            <v>0</v>
          </cell>
          <cell r="S145">
            <v>50</v>
          </cell>
          <cell r="U145">
            <v>2</v>
          </cell>
          <cell r="V145">
            <v>0</v>
          </cell>
          <cell r="W145">
            <v>0</v>
          </cell>
          <cell r="X145">
            <v>0</v>
          </cell>
          <cell r="Y145">
            <v>0</v>
          </cell>
          <cell r="Z145">
            <v>2</v>
          </cell>
          <cell r="AA145">
            <v>6.3349276234519011E-2</v>
          </cell>
          <cell r="AB145">
            <v>0</v>
          </cell>
        </row>
        <row r="146">
          <cell r="C146" t="str">
            <v>E07000034</v>
          </cell>
          <cell r="D146" t="str">
            <v>Chesterfield</v>
          </cell>
          <cell r="F146">
            <v>3</v>
          </cell>
          <cell r="G146">
            <v>45.055999999999997</v>
          </cell>
          <cell r="H146" t="str">
            <v>..</v>
          </cell>
          <cell r="I146" t="str">
            <v>..</v>
          </cell>
          <cell r="J146" t="str">
            <v>..</v>
          </cell>
          <cell r="K146" t="str">
            <v>..</v>
          </cell>
          <cell r="L146" t="str">
            <v>..</v>
          </cell>
          <cell r="M146" t="str">
            <v>..</v>
          </cell>
          <cell r="O146" t="str">
            <v>..</v>
          </cell>
          <cell r="P146" t="str">
            <v>..</v>
          </cell>
          <cell r="Q146" t="str">
            <v>..</v>
          </cell>
          <cell r="R146" t="str">
            <v>..</v>
          </cell>
          <cell r="S146" t="str">
            <v>..</v>
          </cell>
          <cell r="U146">
            <v>5</v>
          </cell>
          <cell r="V146">
            <v>1</v>
          </cell>
          <cell r="W146">
            <v>29</v>
          </cell>
          <cell r="X146">
            <v>0</v>
          </cell>
          <cell r="Y146">
            <v>0</v>
          </cell>
          <cell r="Z146">
            <v>35</v>
          </cell>
          <cell r="AA146">
            <v>0.77681107954545459</v>
          </cell>
          <cell r="AB146">
            <v>0</v>
          </cell>
        </row>
        <row r="147">
          <cell r="C147" t="str">
            <v>E07000035</v>
          </cell>
          <cell r="D147" t="str">
            <v>Derbyshire Dales</v>
          </cell>
          <cell r="F147">
            <v>4</v>
          </cell>
          <cell r="G147">
            <v>29.89</v>
          </cell>
          <cell r="H147">
            <v>44</v>
          </cell>
          <cell r="I147">
            <v>0</v>
          </cell>
          <cell r="J147">
            <v>0</v>
          </cell>
          <cell r="K147">
            <v>0</v>
          </cell>
          <cell r="L147">
            <v>0</v>
          </cell>
          <cell r="M147">
            <v>44</v>
          </cell>
          <cell r="O147">
            <v>1.4720642355302778</v>
          </cell>
          <cell r="P147">
            <v>1</v>
          </cell>
          <cell r="Q147">
            <v>25</v>
          </cell>
          <cell r="R147">
            <v>86</v>
          </cell>
          <cell r="S147">
            <v>156</v>
          </cell>
          <cell r="U147">
            <v>1</v>
          </cell>
          <cell r="V147">
            <v>0</v>
          </cell>
          <cell r="W147">
            <v>14</v>
          </cell>
          <cell r="X147">
            <v>0</v>
          </cell>
          <cell r="Y147">
            <v>0</v>
          </cell>
          <cell r="Z147">
            <v>15</v>
          </cell>
          <cell r="AA147">
            <v>0.50184008029441285</v>
          </cell>
          <cell r="AB147">
            <v>22</v>
          </cell>
        </row>
        <row r="148">
          <cell r="C148" t="str">
            <v>E07000036</v>
          </cell>
          <cell r="D148" t="str">
            <v>Erewash</v>
          </cell>
          <cell r="F148">
            <v>4</v>
          </cell>
          <cell r="G148">
            <v>47.713000000000001</v>
          </cell>
          <cell r="H148">
            <v>36</v>
          </cell>
          <cell r="I148">
            <v>0</v>
          </cell>
          <cell r="J148">
            <v>0</v>
          </cell>
          <cell r="K148">
            <v>0</v>
          </cell>
          <cell r="L148">
            <v>1</v>
          </cell>
          <cell r="M148">
            <v>37</v>
          </cell>
          <cell r="O148">
            <v>0.77546999769454861</v>
          </cell>
          <cell r="P148">
            <v>4</v>
          </cell>
          <cell r="Q148">
            <v>1</v>
          </cell>
          <cell r="R148">
            <v>8</v>
          </cell>
          <cell r="S148">
            <v>50</v>
          </cell>
          <cell r="U148">
            <v>0</v>
          </cell>
          <cell r="V148">
            <v>0</v>
          </cell>
          <cell r="W148">
            <v>0</v>
          </cell>
          <cell r="X148">
            <v>4</v>
          </cell>
          <cell r="Y148">
            <v>0</v>
          </cell>
          <cell r="Z148">
            <v>4</v>
          </cell>
          <cell r="AA148">
            <v>8.3834594345356603E-2</v>
          </cell>
          <cell r="AB148">
            <v>3</v>
          </cell>
        </row>
        <row r="149">
          <cell r="C149" t="str">
            <v>E07000037</v>
          </cell>
          <cell r="D149" t="str">
            <v>High Peak</v>
          </cell>
          <cell r="F149">
            <v>4</v>
          </cell>
          <cell r="G149">
            <v>39.104999999999997</v>
          </cell>
          <cell r="H149">
            <v>52</v>
          </cell>
          <cell r="I149">
            <v>2</v>
          </cell>
          <cell r="J149">
            <v>0</v>
          </cell>
          <cell r="K149">
            <v>2</v>
          </cell>
          <cell r="L149">
            <v>0</v>
          </cell>
          <cell r="M149">
            <v>56</v>
          </cell>
          <cell r="O149">
            <v>1.4320419383710523</v>
          </cell>
          <cell r="P149">
            <v>11</v>
          </cell>
          <cell r="Q149">
            <v>19</v>
          </cell>
          <cell r="R149">
            <v>45</v>
          </cell>
          <cell r="S149">
            <v>131</v>
          </cell>
          <cell r="U149">
            <v>0</v>
          </cell>
          <cell r="V149">
            <v>3</v>
          </cell>
          <cell r="W149">
            <v>31</v>
          </cell>
          <cell r="X149">
            <v>0</v>
          </cell>
          <cell r="Y149">
            <v>2</v>
          </cell>
          <cell r="Z149">
            <v>36</v>
          </cell>
          <cell r="AA149">
            <v>0.92059838895281942</v>
          </cell>
          <cell r="AB149">
            <v>3</v>
          </cell>
        </row>
        <row r="150">
          <cell r="C150" t="str">
            <v>E07000038</v>
          </cell>
          <cell r="D150" t="str">
            <v>North East Derbyshire</v>
          </cell>
          <cell r="F150">
            <v>4</v>
          </cell>
          <cell r="G150">
            <v>41.978000000000002</v>
          </cell>
          <cell r="H150">
            <v>26</v>
          </cell>
          <cell r="I150">
            <v>0</v>
          </cell>
          <cell r="J150">
            <v>0</v>
          </cell>
          <cell r="K150">
            <v>0</v>
          </cell>
          <cell r="L150">
            <v>0</v>
          </cell>
          <cell r="M150">
            <v>26</v>
          </cell>
          <cell r="O150">
            <v>0.61937205202725232</v>
          </cell>
          <cell r="P150">
            <v>3</v>
          </cell>
          <cell r="Q150">
            <v>7</v>
          </cell>
          <cell r="R150">
            <v>22</v>
          </cell>
          <cell r="S150">
            <v>58</v>
          </cell>
          <cell r="U150">
            <v>4</v>
          </cell>
          <cell r="V150">
            <v>0</v>
          </cell>
          <cell r="W150">
            <v>10</v>
          </cell>
          <cell r="X150">
            <v>0</v>
          </cell>
          <cell r="Y150">
            <v>0</v>
          </cell>
          <cell r="Z150">
            <v>14</v>
          </cell>
          <cell r="AA150">
            <v>0.33350802801467433</v>
          </cell>
          <cell r="AB150">
            <v>0</v>
          </cell>
        </row>
        <row r="151">
          <cell r="C151" t="str">
            <v>E07000039</v>
          </cell>
          <cell r="D151" t="str">
            <v>South Derbyshire</v>
          </cell>
          <cell r="F151">
            <v>4</v>
          </cell>
          <cell r="G151">
            <v>36.744</v>
          </cell>
          <cell r="H151">
            <v>72</v>
          </cell>
          <cell r="I151">
            <v>0</v>
          </cell>
          <cell r="J151">
            <v>0</v>
          </cell>
          <cell r="K151">
            <v>2</v>
          </cell>
          <cell r="L151">
            <v>0</v>
          </cell>
          <cell r="M151">
            <v>74</v>
          </cell>
          <cell r="O151">
            <v>2.0139342477683431</v>
          </cell>
          <cell r="P151">
            <v>11</v>
          </cell>
          <cell r="Q151">
            <v>4</v>
          </cell>
          <cell r="R151">
            <v>44</v>
          </cell>
          <cell r="S151">
            <v>133</v>
          </cell>
          <cell r="U151">
            <v>4</v>
          </cell>
          <cell r="V151">
            <v>3</v>
          </cell>
          <cell r="W151">
            <v>1</v>
          </cell>
          <cell r="X151">
            <v>0</v>
          </cell>
          <cell r="Y151">
            <v>1</v>
          </cell>
          <cell r="Z151">
            <v>9</v>
          </cell>
          <cell r="AA151">
            <v>0.24493794905290661</v>
          </cell>
          <cell r="AB151">
            <v>9</v>
          </cell>
        </row>
        <row r="153">
          <cell r="D153" t="str">
            <v>Leicestershire</v>
          </cell>
        </row>
        <row r="154">
          <cell r="C154" t="str">
            <v>E07000129</v>
          </cell>
          <cell r="D154" t="str">
            <v>Blaby</v>
          </cell>
          <cell r="F154">
            <v>4</v>
          </cell>
          <cell r="G154">
            <v>37.654000000000003</v>
          </cell>
          <cell r="H154">
            <v>1</v>
          </cell>
          <cell r="I154">
            <v>0</v>
          </cell>
          <cell r="J154">
            <v>0</v>
          </cell>
          <cell r="K154">
            <v>0</v>
          </cell>
          <cell r="L154">
            <v>0</v>
          </cell>
          <cell r="M154">
            <v>1</v>
          </cell>
          <cell r="O154">
            <v>2.6557603441865404E-2</v>
          </cell>
          <cell r="P154">
            <v>2</v>
          </cell>
          <cell r="Q154">
            <v>0</v>
          </cell>
          <cell r="R154">
            <v>1</v>
          </cell>
          <cell r="S154">
            <v>4</v>
          </cell>
          <cell r="U154">
            <v>0</v>
          </cell>
          <cell r="V154">
            <v>0</v>
          </cell>
          <cell r="W154">
            <v>0</v>
          </cell>
          <cell r="X154">
            <v>0</v>
          </cell>
          <cell r="Y154">
            <v>0</v>
          </cell>
          <cell r="Z154">
            <v>0</v>
          </cell>
          <cell r="AA154">
            <v>0</v>
          </cell>
          <cell r="AB154">
            <v>0</v>
          </cell>
        </row>
        <row r="155">
          <cell r="C155" t="str">
            <v>E07000130</v>
          </cell>
          <cell r="D155" t="str">
            <v>Charnwood</v>
          </cell>
          <cell r="F155">
            <v>4</v>
          </cell>
          <cell r="G155">
            <v>64.921000000000006</v>
          </cell>
          <cell r="H155" t="str">
            <v>..</v>
          </cell>
          <cell r="I155" t="str">
            <v>..</v>
          </cell>
          <cell r="J155" t="str">
            <v>..</v>
          </cell>
          <cell r="K155" t="str">
            <v>..</v>
          </cell>
          <cell r="L155" t="str">
            <v>..</v>
          </cell>
          <cell r="M155">
            <v>105</v>
          </cell>
          <cell r="O155">
            <v>1.6173503180788957</v>
          </cell>
          <cell r="P155" t="str">
            <v>..</v>
          </cell>
          <cell r="Q155" t="str">
            <v>..</v>
          </cell>
          <cell r="R155" t="str">
            <v>..</v>
          </cell>
          <cell r="S155" t="str">
            <v>..</v>
          </cell>
          <cell r="U155">
            <v>0</v>
          </cell>
          <cell r="V155">
            <v>1</v>
          </cell>
          <cell r="W155">
            <v>38</v>
          </cell>
          <cell r="X155">
            <v>13</v>
          </cell>
          <cell r="Y155">
            <v>0</v>
          </cell>
          <cell r="Z155">
            <v>52</v>
          </cell>
          <cell r="AA155">
            <v>0.80097349085811975</v>
          </cell>
          <cell r="AB155">
            <v>0</v>
          </cell>
        </row>
        <row r="156">
          <cell r="C156" t="str">
            <v>E07000131</v>
          </cell>
          <cell r="D156" t="str">
            <v>Harborough</v>
          </cell>
          <cell r="F156">
            <v>4</v>
          </cell>
          <cell r="G156">
            <v>33.463999999999999</v>
          </cell>
          <cell r="H156">
            <v>13</v>
          </cell>
          <cell r="I156">
            <v>0</v>
          </cell>
          <cell r="J156">
            <v>0</v>
          </cell>
          <cell r="K156">
            <v>0</v>
          </cell>
          <cell r="L156">
            <v>0</v>
          </cell>
          <cell r="M156">
            <v>13</v>
          </cell>
          <cell r="O156">
            <v>0.38847716949557737</v>
          </cell>
          <cell r="P156">
            <v>7</v>
          </cell>
          <cell r="Q156">
            <v>6</v>
          </cell>
          <cell r="R156">
            <v>11</v>
          </cell>
          <cell r="S156">
            <v>37</v>
          </cell>
          <cell r="U156">
            <v>0</v>
          </cell>
          <cell r="V156">
            <v>4</v>
          </cell>
          <cell r="W156">
            <v>0</v>
          </cell>
          <cell r="X156">
            <v>0</v>
          </cell>
          <cell r="Y156">
            <v>0</v>
          </cell>
          <cell r="Z156">
            <v>4</v>
          </cell>
          <cell r="AA156">
            <v>0.11953143676786995</v>
          </cell>
          <cell r="AB156">
            <v>1</v>
          </cell>
        </row>
        <row r="157">
          <cell r="C157" t="str">
            <v>E07000132</v>
          </cell>
          <cell r="D157" t="str">
            <v>Hinckley and Bosworth</v>
          </cell>
          <cell r="F157">
            <v>4</v>
          </cell>
          <cell r="G157">
            <v>43.67</v>
          </cell>
          <cell r="H157">
            <v>69</v>
          </cell>
          <cell r="I157">
            <v>1</v>
          </cell>
          <cell r="J157">
            <v>1</v>
          </cell>
          <cell r="K157">
            <v>2</v>
          </cell>
          <cell r="L157">
            <v>0</v>
          </cell>
          <cell r="M157">
            <v>73</v>
          </cell>
          <cell r="O157">
            <v>1.6716281199908403</v>
          </cell>
          <cell r="P157">
            <v>27</v>
          </cell>
          <cell r="Q157">
            <v>42</v>
          </cell>
          <cell r="R157">
            <v>15</v>
          </cell>
          <cell r="S157">
            <v>157</v>
          </cell>
          <cell r="U157">
            <v>1</v>
          </cell>
          <cell r="V157">
            <v>10</v>
          </cell>
          <cell r="W157">
            <v>0</v>
          </cell>
          <cell r="X157">
            <v>0</v>
          </cell>
          <cell r="Y157">
            <v>2</v>
          </cell>
          <cell r="Z157">
            <v>13</v>
          </cell>
          <cell r="AA157">
            <v>0.2976871994504236</v>
          </cell>
          <cell r="AB157">
            <v>14</v>
          </cell>
        </row>
        <row r="158">
          <cell r="C158" t="str">
            <v>E07000133</v>
          </cell>
          <cell r="D158" t="str">
            <v>Melton</v>
          </cell>
          <cell r="F158">
            <v>4</v>
          </cell>
          <cell r="G158">
            <v>20.556000000000001</v>
          </cell>
          <cell r="H158">
            <v>60</v>
          </cell>
          <cell r="I158">
            <v>0</v>
          </cell>
          <cell r="J158">
            <v>0</v>
          </cell>
          <cell r="K158">
            <v>1</v>
          </cell>
          <cell r="L158">
            <v>0</v>
          </cell>
          <cell r="M158">
            <v>61</v>
          </cell>
          <cell r="O158">
            <v>2.9675034053317764</v>
          </cell>
          <cell r="P158">
            <v>1</v>
          </cell>
          <cell r="Q158">
            <v>4</v>
          </cell>
          <cell r="R158">
            <v>1</v>
          </cell>
          <cell r="S158">
            <v>67</v>
          </cell>
          <cell r="U158">
            <v>2</v>
          </cell>
          <cell r="V158">
            <v>13</v>
          </cell>
          <cell r="W158">
            <v>16</v>
          </cell>
          <cell r="X158">
            <v>2</v>
          </cell>
          <cell r="Y158">
            <v>0</v>
          </cell>
          <cell r="Z158">
            <v>33</v>
          </cell>
          <cell r="AA158">
            <v>1.6053706946876825</v>
          </cell>
          <cell r="AB158">
            <v>0</v>
          </cell>
        </row>
        <row r="159">
          <cell r="C159" t="str">
            <v>E07000134</v>
          </cell>
          <cell r="D159" t="str">
            <v>North West Leicestershire</v>
          </cell>
          <cell r="F159">
            <v>4</v>
          </cell>
          <cell r="G159">
            <v>37.722000000000001</v>
          </cell>
          <cell r="H159">
            <v>47</v>
          </cell>
          <cell r="I159">
            <v>0</v>
          </cell>
          <cell r="J159">
            <v>0</v>
          </cell>
          <cell r="K159">
            <v>0</v>
          </cell>
          <cell r="L159">
            <v>0</v>
          </cell>
          <cell r="M159">
            <v>47</v>
          </cell>
          <cell r="O159">
            <v>1.2459572663167382</v>
          </cell>
          <cell r="P159">
            <v>14</v>
          </cell>
          <cell r="Q159">
            <v>6</v>
          </cell>
          <cell r="R159">
            <v>83</v>
          </cell>
          <cell r="S159">
            <v>150</v>
          </cell>
          <cell r="U159">
            <v>3</v>
          </cell>
          <cell r="V159">
            <v>0</v>
          </cell>
          <cell r="W159">
            <v>0</v>
          </cell>
          <cell r="X159">
            <v>0</v>
          </cell>
          <cell r="Y159">
            <v>0</v>
          </cell>
          <cell r="Z159">
            <v>3</v>
          </cell>
          <cell r="AA159">
            <v>7.9529187211706695E-2</v>
          </cell>
          <cell r="AB159">
            <v>4</v>
          </cell>
        </row>
        <row r="160">
          <cell r="C160" t="str">
            <v>E07000135</v>
          </cell>
          <cell r="D160" t="str">
            <v>Oadby and Wigston</v>
          </cell>
          <cell r="F160">
            <v>4</v>
          </cell>
          <cell r="G160">
            <v>22.562000000000001</v>
          </cell>
          <cell r="H160" t="str">
            <v>..</v>
          </cell>
          <cell r="I160" t="str">
            <v>..</v>
          </cell>
          <cell r="J160" t="str">
            <v>..</v>
          </cell>
          <cell r="K160" t="str">
            <v>..</v>
          </cell>
          <cell r="L160" t="str">
            <v>..</v>
          </cell>
          <cell r="M160">
            <v>27</v>
          </cell>
          <cell r="O160">
            <v>1.196702419998227</v>
          </cell>
          <cell r="P160" t="str">
            <v>..</v>
          </cell>
          <cell r="Q160" t="str">
            <v>..</v>
          </cell>
          <cell r="R160" t="str">
            <v>..</v>
          </cell>
          <cell r="S160" t="str">
            <v>..</v>
          </cell>
          <cell r="U160" t="str">
            <v>..</v>
          </cell>
          <cell r="V160" t="str">
            <v>..</v>
          </cell>
          <cell r="W160" t="str">
            <v>..</v>
          </cell>
          <cell r="X160" t="str">
            <v>..</v>
          </cell>
          <cell r="Y160" t="str">
            <v>..</v>
          </cell>
          <cell r="Z160">
            <v>3</v>
          </cell>
          <cell r="AA160">
            <v>0.13296693555535857</v>
          </cell>
          <cell r="AB160" t="str">
            <v>..</v>
          </cell>
        </row>
        <row r="162">
          <cell r="D162" t="str">
            <v xml:space="preserve">Lincolnshire </v>
          </cell>
        </row>
        <row r="163">
          <cell r="C163" t="str">
            <v>E07000136</v>
          </cell>
          <cell r="D163" t="str">
            <v>Boston</v>
          </cell>
          <cell r="F163">
            <v>4</v>
          </cell>
          <cell r="G163">
            <v>25.465</v>
          </cell>
          <cell r="H163">
            <v>36</v>
          </cell>
          <cell r="I163">
            <v>0</v>
          </cell>
          <cell r="J163">
            <v>0</v>
          </cell>
          <cell r="K163">
            <v>0</v>
          </cell>
          <cell r="L163">
            <v>1</v>
          </cell>
          <cell r="M163">
            <v>37</v>
          </cell>
          <cell r="O163">
            <v>1.4529746711172198</v>
          </cell>
          <cell r="P163">
            <v>15</v>
          </cell>
          <cell r="Q163">
            <v>24</v>
          </cell>
          <cell r="R163">
            <v>70</v>
          </cell>
          <cell r="S163">
            <v>146</v>
          </cell>
          <cell r="U163">
            <v>0</v>
          </cell>
          <cell r="V163">
            <v>4</v>
          </cell>
          <cell r="W163">
            <v>31</v>
          </cell>
          <cell r="X163">
            <v>0</v>
          </cell>
          <cell r="Y163">
            <v>0</v>
          </cell>
          <cell r="Z163">
            <v>35</v>
          </cell>
          <cell r="AA163">
            <v>1.3744354997054782</v>
          </cell>
          <cell r="AB163">
            <v>0</v>
          </cell>
        </row>
        <row r="164">
          <cell r="C164" t="str">
            <v>E07000137</v>
          </cell>
          <cell r="D164" t="str">
            <v>East Lindsey</v>
          </cell>
          <cell r="F164">
            <v>4</v>
          </cell>
          <cell r="G164">
            <v>60.655000000000001</v>
          </cell>
          <cell r="H164">
            <v>81</v>
          </cell>
          <cell r="I164">
            <v>0</v>
          </cell>
          <cell r="J164">
            <v>0</v>
          </cell>
          <cell r="K164">
            <v>1</v>
          </cell>
          <cell r="L164">
            <v>0</v>
          </cell>
          <cell r="M164">
            <v>82</v>
          </cell>
          <cell r="O164">
            <v>1.3519083340202787</v>
          </cell>
          <cell r="P164">
            <v>33</v>
          </cell>
          <cell r="Q164">
            <v>11</v>
          </cell>
          <cell r="R164">
            <v>65</v>
          </cell>
          <cell r="S164">
            <v>191</v>
          </cell>
          <cell r="U164">
            <v>2</v>
          </cell>
          <cell r="V164">
            <v>0</v>
          </cell>
          <cell r="W164">
            <v>16</v>
          </cell>
          <cell r="X164">
            <v>12</v>
          </cell>
          <cell r="Y164">
            <v>0</v>
          </cell>
          <cell r="Z164">
            <v>30</v>
          </cell>
          <cell r="AA164">
            <v>0.49460061000741901</v>
          </cell>
          <cell r="AB164">
            <v>0</v>
          </cell>
        </row>
        <row r="165">
          <cell r="C165" t="str">
            <v>E07000138</v>
          </cell>
          <cell r="D165" t="str">
            <v>Lincoln</v>
          </cell>
          <cell r="F165">
            <v>4</v>
          </cell>
          <cell r="G165">
            <v>38.533000000000001</v>
          </cell>
          <cell r="H165">
            <v>122</v>
          </cell>
          <cell r="I165">
            <v>0</v>
          </cell>
          <cell r="J165">
            <v>0</v>
          </cell>
          <cell r="K165">
            <v>0</v>
          </cell>
          <cell r="L165">
            <v>0</v>
          </cell>
          <cell r="M165">
            <v>122</v>
          </cell>
          <cell r="O165">
            <v>3.166117353956349</v>
          </cell>
          <cell r="P165">
            <v>11</v>
          </cell>
          <cell r="Q165">
            <v>7</v>
          </cell>
          <cell r="R165">
            <v>13</v>
          </cell>
          <cell r="S165">
            <v>153</v>
          </cell>
          <cell r="U165">
            <v>0</v>
          </cell>
          <cell r="V165">
            <v>16</v>
          </cell>
          <cell r="W165">
            <v>2</v>
          </cell>
          <cell r="X165">
            <v>11</v>
          </cell>
          <cell r="Y165">
            <v>0</v>
          </cell>
          <cell r="Z165">
            <v>29</v>
          </cell>
          <cell r="AA165">
            <v>0.75260166610437806</v>
          </cell>
          <cell r="AB165">
            <v>7</v>
          </cell>
        </row>
        <row r="166">
          <cell r="C166" t="str">
            <v>E07000139</v>
          </cell>
          <cell r="D166" t="str">
            <v>North Kesteven</v>
          </cell>
          <cell r="F166">
            <v>4</v>
          </cell>
          <cell r="G166">
            <v>43.411999999999999</v>
          </cell>
          <cell r="H166">
            <v>37</v>
          </cell>
          <cell r="I166">
            <v>0</v>
          </cell>
          <cell r="J166">
            <v>0</v>
          </cell>
          <cell r="K166">
            <v>0</v>
          </cell>
          <cell r="L166">
            <v>0</v>
          </cell>
          <cell r="M166">
            <v>37</v>
          </cell>
          <cell r="O166">
            <v>0.85229890352897819</v>
          </cell>
          <cell r="P166">
            <v>6</v>
          </cell>
          <cell r="Q166">
            <v>2</v>
          </cell>
          <cell r="R166">
            <v>4</v>
          </cell>
          <cell r="S166">
            <v>49</v>
          </cell>
          <cell r="U166">
            <v>0</v>
          </cell>
          <cell r="V166">
            <v>4</v>
          </cell>
          <cell r="W166">
            <v>35</v>
          </cell>
          <cell r="X166">
            <v>0</v>
          </cell>
          <cell r="Y166">
            <v>0</v>
          </cell>
          <cell r="Z166">
            <v>39</v>
          </cell>
          <cell r="AA166">
            <v>0.89836911453054458</v>
          </cell>
          <cell r="AB166">
            <v>0</v>
          </cell>
        </row>
        <row r="167">
          <cell r="C167" t="str">
            <v>E07000140</v>
          </cell>
          <cell r="D167" t="str">
            <v>South Holland</v>
          </cell>
          <cell r="F167">
            <v>3</v>
          </cell>
          <cell r="G167">
            <v>35.459000000000003</v>
          </cell>
          <cell r="H167" t="str">
            <v>..</v>
          </cell>
          <cell r="I167" t="str">
            <v>..</v>
          </cell>
          <cell r="J167" t="str">
            <v>..</v>
          </cell>
          <cell r="K167" t="str">
            <v>..</v>
          </cell>
          <cell r="L167" t="str">
            <v>..</v>
          </cell>
          <cell r="M167" t="str">
            <v>..</v>
          </cell>
          <cell r="O167" t="str">
            <v>..</v>
          </cell>
          <cell r="P167" t="str">
            <v>..</v>
          </cell>
          <cell r="Q167" t="str">
            <v>..</v>
          </cell>
          <cell r="R167" t="str">
            <v>..</v>
          </cell>
          <cell r="S167" t="str">
            <v>..</v>
          </cell>
          <cell r="U167">
            <v>1</v>
          </cell>
          <cell r="V167">
            <v>0</v>
          </cell>
          <cell r="W167">
            <v>21</v>
          </cell>
          <cell r="X167">
            <v>0</v>
          </cell>
          <cell r="Y167">
            <v>0</v>
          </cell>
          <cell r="Z167">
            <v>22</v>
          </cell>
          <cell r="AA167">
            <v>0.62043486843960627</v>
          </cell>
          <cell r="AB167">
            <v>0</v>
          </cell>
        </row>
        <row r="168">
          <cell r="C168" t="str">
            <v>E07000141</v>
          </cell>
          <cell r="D168" t="str">
            <v>South Kesteven</v>
          </cell>
          <cell r="F168">
            <v>4</v>
          </cell>
          <cell r="G168">
            <v>55.439</v>
          </cell>
          <cell r="H168">
            <v>84</v>
          </cell>
          <cell r="I168">
            <v>0</v>
          </cell>
          <cell r="J168">
            <v>1</v>
          </cell>
          <cell r="K168">
            <v>2</v>
          </cell>
          <cell r="L168">
            <v>0</v>
          </cell>
          <cell r="M168">
            <v>87</v>
          </cell>
          <cell r="O168">
            <v>1.5692923754035968</v>
          </cell>
          <cell r="P168">
            <v>8</v>
          </cell>
          <cell r="Q168">
            <v>0</v>
          </cell>
          <cell r="R168">
            <v>37</v>
          </cell>
          <cell r="S168">
            <v>132</v>
          </cell>
          <cell r="U168">
            <v>1</v>
          </cell>
          <cell r="V168">
            <v>0</v>
          </cell>
          <cell r="W168">
            <v>51</v>
          </cell>
          <cell r="X168">
            <v>0</v>
          </cell>
          <cell r="Y168">
            <v>0</v>
          </cell>
          <cell r="Z168">
            <v>52</v>
          </cell>
          <cell r="AA168">
            <v>0.93796785656306936</v>
          </cell>
          <cell r="AB168">
            <v>9</v>
          </cell>
        </row>
        <row r="169">
          <cell r="C169" t="str">
            <v>E07000142</v>
          </cell>
          <cell r="D169" t="str">
            <v>West Lindsey</v>
          </cell>
          <cell r="F169">
            <v>4</v>
          </cell>
          <cell r="G169">
            <v>36.319000000000003</v>
          </cell>
          <cell r="H169">
            <v>40</v>
          </cell>
          <cell r="I169">
            <v>0</v>
          </cell>
          <cell r="J169">
            <v>0</v>
          </cell>
          <cell r="K169">
            <v>1</v>
          </cell>
          <cell r="L169">
            <v>0</v>
          </cell>
          <cell r="M169">
            <v>41</v>
          </cell>
          <cell r="O169">
            <v>1.1288857072055949</v>
          </cell>
          <cell r="P169">
            <v>7</v>
          </cell>
          <cell r="Q169">
            <v>2</v>
          </cell>
          <cell r="R169">
            <v>18</v>
          </cell>
          <cell r="S169">
            <v>68</v>
          </cell>
          <cell r="U169">
            <v>0</v>
          </cell>
          <cell r="V169">
            <v>0</v>
          </cell>
          <cell r="W169">
            <v>9</v>
          </cell>
          <cell r="X169">
            <v>0</v>
          </cell>
          <cell r="Y169">
            <v>0</v>
          </cell>
          <cell r="Z169">
            <v>9</v>
          </cell>
          <cell r="AA169">
            <v>0.24780417963049642</v>
          </cell>
          <cell r="AB169">
            <v>3</v>
          </cell>
        </row>
        <row r="171">
          <cell r="D171" t="str">
            <v xml:space="preserve">Northamptonshire </v>
          </cell>
        </row>
        <row r="172">
          <cell r="C172" t="str">
            <v>E07000150</v>
          </cell>
          <cell r="D172" t="str">
            <v>Corby</v>
          </cell>
          <cell r="F172">
            <v>4</v>
          </cell>
          <cell r="G172">
            <v>23.263999999999999</v>
          </cell>
          <cell r="H172">
            <v>31</v>
          </cell>
          <cell r="I172">
            <v>2</v>
          </cell>
          <cell r="J172">
            <v>0</v>
          </cell>
          <cell r="K172">
            <v>1</v>
          </cell>
          <cell r="L172">
            <v>0</v>
          </cell>
          <cell r="M172">
            <v>34</v>
          </cell>
          <cell r="O172">
            <v>1.4614855570839065</v>
          </cell>
          <cell r="P172">
            <v>8</v>
          </cell>
          <cell r="Q172">
            <v>2</v>
          </cell>
          <cell r="R172">
            <v>7</v>
          </cell>
          <cell r="S172">
            <v>51</v>
          </cell>
          <cell r="U172">
            <v>0</v>
          </cell>
          <cell r="V172">
            <v>5</v>
          </cell>
          <cell r="W172">
            <v>0</v>
          </cell>
          <cell r="X172">
            <v>0</v>
          </cell>
          <cell r="Y172">
            <v>0</v>
          </cell>
          <cell r="Z172">
            <v>5</v>
          </cell>
          <cell r="AA172">
            <v>0.21492434662998625</v>
          </cell>
          <cell r="AB172">
            <v>1</v>
          </cell>
        </row>
        <row r="173">
          <cell r="C173" t="str">
            <v>E07000151</v>
          </cell>
          <cell r="D173" t="str">
            <v>Daventry</v>
          </cell>
          <cell r="F173">
            <v>4</v>
          </cell>
          <cell r="G173">
            <v>31.844000000000001</v>
          </cell>
          <cell r="H173">
            <v>54</v>
          </cell>
          <cell r="I173">
            <v>0</v>
          </cell>
          <cell r="J173">
            <v>0</v>
          </cell>
          <cell r="K173">
            <v>1</v>
          </cell>
          <cell r="L173">
            <v>1</v>
          </cell>
          <cell r="M173">
            <v>56</v>
          </cell>
          <cell r="O173">
            <v>1.7585730435874889</v>
          </cell>
          <cell r="P173">
            <v>38</v>
          </cell>
          <cell r="Q173">
            <v>5</v>
          </cell>
          <cell r="R173">
            <v>20</v>
          </cell>
          <cell r="S173">
            <v>119</v>
          </cell>
          <cell r="U173">
            <v>4</v>
          </cell>
          <cell r="V173">
            <v>1</v>
          </cell>
          <cell r="W173">
            <v>10</v>
          </cell>
          <cell r="X173">
            <v>0</v>
          </cell>
          <cell r="Y173">
            <v>0</v>
          </cell>
          <cell r="Z173">
            <v>15</v>
          </cell>
          <cell r="AA173">
            <v>0.47104635096093456</v>
          </cell>
          <cell r="AB173">
            <v>8</v>
          </cell>
        </row>
        <row r="174">
          <cell r="C174" t="str">
            <v>E07000152</v>
          </cell>
          <cell r="D174" t="str">
            <v>East Northamptonshire</v>
          </cell>
          <cell r="F174">
            <v>4</v>
          </cell>
          <cell r="G174">
            <v>34.843000000000004</v>
          </cell>
          <cell r="H174">
            <v>63</v>
          </cell>
          <cell r="I174">
            <v>0</v>
          </cell>
          <cell r="J174">
            <v>0</v>
          </cell>
          <cell r="K174">
            <v>2</v>
          </cell>
          <cell r="L174">
            <v>0</v>
          </cell>
          <cell r="M174">
            <v>65</v>
          </cell>
          <cell r="O174">
            <v>1.8655110065149383</v>
          </cell>
          <cell r="P174">
            <v>25</v>
          </cell>
          <cell r="Q174">
            <v>14</v>
          </cell>
          <cell r="R174">
            <v>24</v>
          </cell>
          <cell r="S174">
            <v>128</v>
          </cell>
          <cell r="U174">
            <v>0</v>
          </cell>
          <cell r="V174">
            <v>1</v>
          </cell>
          <cell r="W174">
            <v>11</v>
          </cell>
          <cell r="X174">
            <v>0</v>
          </cell>
          <cell r="Y174">
            <v>0</v>
          </cell>
          <cell r="Z174">
            <v>12</v>
          </cell>
          <cell r="AA174">
            <v>0.3444020319719886</v>
          </cell>
          <cell r="AB174">
            <v>1</v>
          </cell>
        </row>
        <row r="175">
          <cell r="C175" t="str">
            <v>E07000153</v>
          </cell>
          <cell r="D175" t="str">
            <v>Kettering</v>
          </cell>
          <cell r="F175">
            <v>4</v>
          </cell>
          <cell r="G175">
            <v>37.533000000000001</v>
          </cell>
          <cell r="H175">
            <v>131</v>
          </cell>
          <cell r="I175">
            <v>2</v>
          </cell>
          <cell r="J175">
            <v>4</v>
          </cell>
          <cell r="K175">
            <v>4</v>
          </cell>
          <cell r="L175">
            <v>0</v>
          </cell>
          <cell r="M175">
            <v>141</v>
          </cell>
          <cell r="O175">
            <v>3.7566941091839179</v>
          </cell>
          <cell r="P175">
            <v>21</v>
          </cell>
          <cell r="Q175">
            <v>12</v>
          </cell>
          <cell r="R175">
            <v>55</v>
          </cell>
          <cell r="S175">
            <v>229</v>
          </cell>
          <cell r="U175">
            <v>6</v>
          </cell>
          <cell r="V175">
            <v>8</v>
          </cell>
          <cell r="W175">
            <v>5</v>
          </cell>
          <cell r="X175">
            <v>7</v>
          </cell>
          <cell r="Y175">
            <v>0</v>
          </cell>
          <cell r="Z175">
            <v>26</v>
          </cell>
          <cell r="AA175">
            <v>0.69272373644526153</v>
          </cell>
          <cell r="AB175">
            <v>3</v>
          </cell>
        </row>
        <row r="176">
          <cell r="C176" t="str">
            <v>E07000154</v>
          </cell>
          <cell r="D176" t="str">
            <v>Northampton</v>
          </cell>
          <cell r="F176">
            <v>4</v>
          </cell>
          <cell r="G176">
            <v>86.137</v>
          </cell>
          <cell r="H176">
            <v>248</v>
          </cell>
          <cell r="I176">
            <v>36</v>
          </cell>
          <cell r="J176">
            <v>10</v>
          </cell>
          <cell r="K176">
            <v>5</v>
          </cell>
          <cell r="L176">
            <v>45</v>
          </cell>
          <cell r="M176">
            <v>344</v>
          </cell>
          <cell r="O176">
            <v>3.9936380417242301</v>
          </cell>
          <cell r="P176">
            <v>40</v>
          </cell>
          <cell r="Q176">
            <v>19</v>
          </cell>
          <cell r="R176">
            <v>18</v>
          </cell>
          <cell r="S176">
            <v>421</v>
          </cell>
          <cell r="U176">
            <v>0</v>
          </cell>
          <cell r="V176">
            <v>0</v>
          </cell>
          <cell r="W176">
            <v>0</v>
          </cell>
          <cell r="X176">
            <v>23</v>
          </cell>
          <cell r="Y176">
            <v>9</v>
          </cell>
          <cell r="Z176">
            <v>32</v>
          </cell>
          <cell r="AA176">
            <v>0.37150121318364931</v>
          </cell>
          <cell r="AB176">
            <v>0</v>
          </cell>
        </row>
        <row r="177">
          <cell r="C177" t="str">
            <v>E07000155</v>
          </cell>
          <cell r="D177" t="str">
            <v>South Northamptonshire</v>
          </cell>
          <cell r="F177">
            <v>4</v>
          </cell>
          <cell r="G177">
            <v>35.948999999999998</v>
          </cell>
          <cell r="H177">
            <v>37</v>
          </cell>
          <cell r="I177">
            <v>0</v>
          </cell>
          <cell r="J177">
            <v>0</v>
          </cell>
          <cell r="K177">
            <v>2</v>
          </cell>
          <cell r="L177">
            <v>0</v>
          </cell>
          <cell r="M177">
            <v>39</v>
          </cell>
          <cell r="O177">
            <v>1.0848702328298423</v>
          </cell>
          <cell r="P177">
            <v>1</v>
          </cell>
          <cell r="Q177">
            <v>1</v>
          </cell>
          <cell r="R177">
            <v>9</v>
          </cell>
          <cell r="S177">
            <v>50</v>
          </cell>
          <cell r="U177">
            <v>0</v>
          </cell>
          <cell r="V177">
            <v>0</v>
          </cell>
          <cell r="W177">
            <v>26</v>
          </cell>
          <cell r="X177">
            <v>0</v>
          </cell>
          <cell r="Y177">
            <v>0</v>
          </cell>
          <cell r="Z177">
            <v>26</v>
          </cell>
          <cell r="AA177">
            <v>0.72324682188656153</v>
          </cell>
          <cell r="AB177">
            <v>1</v>
          </cell>
        </row>
        <row r="178">
          <cell r="C178" t="str">
            <v>E07000156</v>
          </cell>
          <cell r="D178" t="str">
            <v>Wellingborough</v>
          </cell>
          <cell r="F178">
            <v>4</v>
          </cell>
          <cell r="G178">
            <v>32.200000000000003</v>
          </cell>
          <cell r="H178">
            <v>132</v>
          </cell>
          <cell r="I178">
            <v>9</v>
          </cell>
          <cell r="J178">
            <v>1</v>
          </cell>
          <cell r="K178">
            <v>5</v>
          </cell>
          <cell r="L178">
            <v>0</v>
          </cell>
          <cell r="M178">
            <v>147</v>
          </cell>
          <cell r="O178">
            <v>4.5652173913043477</v>
          </cell>
          <cell r="P178">
            <v>43</v>
          </cell>
          <cell r="Q178">
            <v>64</v>
          </cell>
          <cell r="R178">
            <v>221</v>
          </cell>
          <cell r="S178">
            <v>475</v>
          </cell>
          <cell r="U178">
            <v>5</v>
          </cell>
          <cell r="V178">
            <v>0</v>
          </cell>
          <cell r="W178">
            <v>0</v>
          </cell>
          <cell r="X178">
            <v>34</v>
          </cell>
          <cell r="Y178">
            <v>0</v>
          </cell>
          <cell r="Z178">
            <v>39</v>
          </cell>
          <cell r="AA178">
            <v>1.2111801242236024</v>
          </cell>
          <cell r="AB178">
            <v>0</v>
          </cell>
        </row>
        <row r="180">
          <cell r="D180" t="str">
            <v>Nottinghamshire</v>
          </cell>
        </row>
        <row r="181">
          <cell r="C181" t="str">
            <v>E07000170</v>
          </cell>
          <cell r="D181" t="str">
            <v>Ashfield</v>
          </cell>
          <cell r="F181">
            <v>4</v>
          </cell>
          <cell r="G181">
            <v>49.524999999999999</v>
          </cell>
          <cell r="H181">
            <v>29</v>
          </cell>
          <cell r="I181">
            <v>0</v>
          </cell>
          <cell r="J181">
            <v>1</v>
          </cell>
          <cell r="K181">
            <v>0</v>
          </cell>
          <cell r="L181">
            <v>0</v>
          </cell>
          <cell r="M181">
            <v>30</v>
          </cell>
          <cell r="O181">
            <v>0.60575466935890965</v>
          </cell>
          <cell r="P181">
            <v>15</v>
          </cell>
          <cell r="Q181">
            <v>7</v>
          </cell>
          <cell r="R181">
            <v>11</v>
          </cell>
          <cell r="S181">
            <v>63</v>
          </cell>
          <cell r="U181">
            <v>0</v>
          </cell>
          <cell r="V181">
            <v>0</v>
          </cell>
          <cell r="W181">
            <v>9</v>
          </cell>
          <cell r="X181">
            <v>0</v>
          </cell>
          <cell r="Y181">
            <v>0</v>
          </cell>
          <cell r="Z181">
            <v>9</v>
          </cell>
          <cell r="AA181">
            <v>0.18172640080767291</v>
          </cell>
          <cell r="AB181">
            <v>3</v>
          </cell>
        </row>
        <row r="182">
          <cell r="C182" t="str">
            <v>E07000171</v>
          </cell>
          <cell r="D182" t="str">
            <v>Bassetlaw</v>
          </cell>
          <cell r="F182">
            <v>4</v>
          </cell>
          <cell r="G182">
            <v>47.57</v>
          </cell>
          <cell r="H182">
            <v>30</v>
          </cell>
          <cell r="I182">
            <v>2</v>
          </cell>
          <cell r="J182">
            <v>0</v>
          </cell>
          <cell r="K182">
            <v>0</v>
          </cell>
          <cell r="L182">
            <v>0</v>
          </cell>
          <cell r="M182">
            <v>32</v>
          </cell>
          <cell r="O182">
            <v>0.67269287365986963</v>
          </cell>
          <cell r="P182">
            <v>19</v>
          </cell>
          <cell r="Q182">
            <v>8</v>
          </cell>
          <cell r="R182">
            <v>23</v>
          </cell>
          <cell r="S182">
            <v>82</v>
          </cell>
          <cell r="U182">
            <v>0</v>
          </cell>
          <cell r="V182">
            <v>0</v>
          </cell>
          <cell r="W182">
            <v>0</v>
          </cell>
          <cell r="X182">
            <v>0</v>
          </cell>
          <cell r="Y182">
            <v>0</v>
          </cell>
          <cell r="Z182">
            <v>0</v>
          </cell>
          <cell r="AA182">
            <v>0</v>
          </cell>
          <cell r="AB182">
            <v>15</v>
          </cell>
        </row>
        <row r="183">
          <cell r="C183" t="str">
            <v>E07000172</v>
          </cell>
          <cell r="D183" t="str">
            <v>Broxtowe</v>
          </cell>
          <cell r="F183">
            <v>4</v>
          </cell>
          <cell r="G183">
            <v>47.725999999999999</v>
          </cell>
          <cell r="H183">
            <v>19</v>
          </cell>
          <cell r="I183">
            <v>0</v>
          </cell>
          <cell r="J183">
            <v>0</v>
          </cell>
          <cell r="K183">
            <v>0</v>
          </cell>
          <cell r="L183">
            <v>0</v>
          </cell>
          <cell r="M183">
            <v>19</v>
          </cell>
          <cell r="O183">
            <v>0.39810585425135148</v>
          </cell>
          <cell r="P183">
            <v>4</v>
          </cell>
          <cell r="Q183">
            <v>0</v>
          </cell>
          <cell r="R183">
            <v>11</v>
          </cell>
          <cell r="S183">
            <v>34</v>
          </cell>
          <cell r="U183">
            <v>0</v>
          </cell>
          <cell r="V183">
            <v>0</v>
          </cell>
          <cell r="W183">
            <v>15</v>
          </cell>
          <cell r="X183">
            <v>0</v>
          </cell>
          <cell r="Y183">
            <v>6</v>
          </cell>
          <cell r="Z183">
            <v>21</v>
          </cell>
          <cell r="AA183">
            <v>0.44001173364623059</v>
          </cell>
          <cell r="AB183">
            <v>0</v>
          </cell>
        </row>
        <row r="184">
          <cell r="C184" t="str">
            <v>E07000173</v>
          </cell>
          <cell r="D184" t="str">
            <v>Gedling</v>
          </cell>
          <cell r="F184">
            <v>4</v>
          </cell>
          <cell r="G184">
            <v>48.795000000000002</v>
          </cell>
          <cell r="H184">
            <v>88</v>
          </cell>
          <cell r="I184">
            <v>6</v>
          </cell>
          <cell r="J184">
            <v>4</v>
          </cell>
          <cell r="K184">
            <v>4</v>
          </cell>
          <cell r="L184">
            <v>1</v>
          </cell>
          <cell r="M184">
            <v>103</v>
          </cell>
          <cell r="O184">
            <v>2.1108720155753664</v>
          </cell>
          <cell r="P184">
            <v>23</v>
          </cell>
          <cell r="Q184">
            <v>9</v>
          </cell>
          <cell r="R184">
            <v>27</v>
          </cell>
          <cell r="S184">
            <v>162</v>
          </cell>
          <cell r="U184">
            <v>0</v>
          </cell>
          <cell r="V184">
            <v>9</v>
          </cell>
          <cell r="W184">
            <v>5</v>
          </cell>
          <cell r="X184">
            <v>4</v>
          </cell>
          <cell r="Y184">
            <v>0</v>
          </cell>
          <cell r="Z184">
            <v>18</v>
          </cell>
          <cell r="AA184">
            <v>0.36889025514909313</v>
          </cell>
          <cell r="AB184">
            <v>11</v>
          </cell>
        </row>
        <row r="185">
          <cell r="C185" t="str">
            <v>E07000174</v>
          </cell>
          <cell r="D185" t="str">
            <v>Mansfield</v>
          </cell>
          <cell r="F185">
            <v>4</v>
          </cell>
          <cell r="G185">
            <v>43.426000000000002</v>
          </cell>
          <cell r="H185">
            <v>191</v>
          </cell>
          <cell r="I185">
            <v>0</v>
          </cell>
          <cell r="J185">
            <v>2</v>
          </cell>
          <cell r="K185">
            <v>4</v>
          </cell>
          <cell r="L185">
            <v>2</v>
          </cell>
          <cell r="M185">
            <v>199</v>
          </cell>
          <cell r="O185">
            <v>4.5825081748261409</v>
          </cell>
          <cell r="P185">
            <v>31</v>
          </cell>
          <cell r="Q185">
            <v>19</v>
          </cell>
          <cell r="R185">
            <v>194</v>
          </cell>
          <cell r="S185">
            <v>443</v>
          </cell>
          <cell r="U185">
            <v>0</v>
          </cell>
          <cell r="V185">
            <v>0</v>
          </cell>
          <cell r="W185">
            <v>58</v>
          </cell>
          <cell r="X185">
            <v>0</v>
          </cell>
          <cell r="Y185">
            <v>0</v>
          </cell>
          <cell r="Z185">
            <v>58</v>
          </cell>
          <cell r="AA185">
            <v>1.3356053976880209</v>
          </cell>
          <cell r="AB185">
            <v>42</v>
          </cell>
        </row>
        <row r="186">
          <cell r="C186" t="str">
            <v>E07000175</v>
          </cell>
          <cell r="D186" t="str">
            <v>Newark and Sherwood</v>
          </cell>
          <cell r="F186">
            <v>4</v>
          </cell>
          <cell r="G186">
            <v>47.747999999999998</v>
          </cell>
          <cell r="H186">
            <v>89</v>
          </cell>
          <cell r="I186">
            <v>0</v>
          </cell>
          <cell r="J186">
            <v>0</v>
          </cell>
          <cell r="K186">
            <v>0</v>
          </cell>
          <cell r="L186">
            <v>0</v>
          </cell>
          <cell r="M186">
            <v>89</v>
          </cell>
          <cell r="O186">
            <v>1.8639524168551562</v>
          </cell>
          <cell r="P186">
            <v>5</v>
          </cell>
          <cell r="Q186">
            <v>5</v>
          </cell>
          <cell r="R186">
            <v>6</v>
          </cell>
          <cell r="S186">
            <v>105</v>
          </cell>
          <cell r="U186">
            <v>0</v>
          </cell>
          <cell r="V186">
            <v>11</v>
          </cell>
          <cell r="W186">
            <v>0</v>
          </cell>
          <cell r="X186">
            <v>0</v>
          </cell>
          <cell r="Y186">
            <v>0</v>
          </cell>
          <cell r="Z186">
            <v>11</v>
          </cell>
          <cell r="AA186">
            <v>0.23037614140906426</v>
          </cell>
          <cell r="AB186">
            <v>0</v>
          </cell>
        </row>
        <row r="187">
          <cell r="C187" t="str">
            <v>E07000176</v>
          </cell>
          <cell r="D187" t="str">
            <v>Rushcliffe</v>
          </cell>
          <cell r="F187">
            <v>4</v>
          </cell>
          <cell r="G187">
            <v>45.433999999999997</v>
          </cell>
          <cell r="H187">
            <v>30</v>
          </cell>
          <cell r="I187">
            <v>0</v>
          </cell>
          <cell r="J187">
            <v>1</v>
          </cell>
          <cell r="K187">
            <v>1</v>
          </cell>
          <cell r="L187">
            <v>0</v>
          </cell>
          <cell r="M187">
            <v>32</v>
          </cell>
          <cell r="O187">
            <v>0.70431835189505665</v>
          </cell>
          <cell r="P187">
            <v>7</v>
          </cell>
          <cell r="Q187">
            <v>18</v>
          </cell>
          <cell r="R187">
            <v>17</v>
          </cell>
          <cell r="S187">
            <v>74</v>
          </cell>
          <cell r="U187">
            <v>0</v>
          </cell>
          <cell r="V187">
            <v>11</v>
          </cell>
          <cell r="W187">
            <v>3</v>
          </cell>
          <cell r="X187">
            <v>0</v>
          </cell>
          <cell r="Y187">
            <v>0</v>
          </cell>
          <cell r="Z187">
            <v>14</v>
          </cell>
          <cell r="AA187">
            <v>0.30813927895408727</v>
          </cell>
          <cell r="AB187">
            <v>0</v>
          </cell>
        </row>
        <row r="189">
          <cell r="D189" t="str">
            <v>WEST MIDLANDS</v>
          </cell>
          <cell r="G189">
            <v>2237.3130000000001</v>
          </cell>
          <cell r="H189">
            <v>5570</v>
          </cell>
          <cell r="I189">
            <v>1090</v>
          </cell>
          <cell r="J189">
            <v>840</v>
          </cell>
          <cell r="K189">
            <v>630</v>
          </cell>
          <cell r="L189">
            <v>530</v>
          </cell>
          <cell r="M189">
            <v>8670</v>
          </cell>
          <cell r="O189">
            <v>3.8751842053391723</v>
          </cell>
          <cell r="P189">
            <v>1030</v>
          </cell>
          <cell r="Q189">
            <v>2610</v>
          </cell>
          <cell r="R189">
            <v>3780</v>
          </cell>
          <cell r="S189">
            <v>16090</v>
          </cell>
          <cell r="U189">
            <v>180</v>
          </cell>
          <cell r="V189">
            <v>130</v>
          </cell>
          <cell r="W189">
            <v>410</v>
          </cell>
          <cell r="X189">
            <v>360</v>
          </cell>
          <cell r="Y189">
            <v>90</v>
          </cell>
          <cell r="Z189">
            <v>1160</v>
          </cell>
          <cell r="AA189">
            <v>0.51847908629682116</v>
          </cell>
          <cell r="AB189">
            <v>860</v>
          </cell>
        </row>
        <row r="191">
          <cell r="C191" t="str">
            <v>E06000019</v>
          </cell>
          <cell r="D191" t="str">
            <v>Herefordshire, County of UA</v>
          </cell>
          <cell r="F191">
            <v>4</v>
          </cell>
          <cell r="G191">
            <v>77.569000000000003</v>
          </cell>
          <cell r="H191">
            <v>244</v>
          </cell>
          <cell r="I191">
            <v>1</v>
          </cell>
          <cell r="J191">
            <v>4</v>
          </cell>
          <cell r="K191">
            <v>4</v>
          </cell>
          <cell r="L191">
            <v>3</v>
          </cell>
          <cell r="M191">
            <v>256</v>
          </cell>
          <cell r="O191">
            <v>3.300287485980224</v>
          </cell>
          <cell r="P191">
            <v>44</v>
          </cell>
          <cell r="Q191">
            <v>92</v>
          </cell>
          <cell r="R191">
            <v>23</v>
          </cell>
          <cell r="S191">
            <v>415</v>
          </cell>
          <cell r="U191">
            <v>7</v>
          </cell>
          <cell r="V191">
            <v>0</v>
          </cell>
          <cell r="W191">
            <v>62</v>
          </cell>
          <cell r="X191">
            <v>28</v>
          </cell>
          <cell r="Y191">
            <v>1</v>
          </cell>
          <cell r="Z191">
            <v>98</v>
          </cell>
          <cell r="AA191">
            <v>1.2633913032268045</v>
          </cell>
          <cell r="AB191">
            <v>22</v>
          </cell>
        </row>
        <row r="192">
          <cell r="C192" t="str">
            <v>E06000021</v>
          </cell>
          <cell r="D192" t="str">
            <v>Stoke-on-Trent UA</v>
          </cell>
          <cell r="F192">
            <v>4</v>
          </cell>
          <cell r="G192">
            <v>105.256</v>
          </cell>
          <cell r="H192">
            <v>191</v>
          </cell>
          <cell r="I192">
            <v>21</v>
          </cell>
          <cell r="J192">
            <v>14</v>
          </cell>
          <cell r="K192">
            <v>20</v>
          </cell>
          <cell r="L192">
            <v>1</v>
          </cell>
          <cell r="M192">
            <v>247</v>
          </cell>
          <cell r="O192">
            <v>2.3466595728509541</v>
          </cell>
          <cell r="P192">
            <v>67</v>
          </cell>
          <cell r="Q192">
            <v>14</v>
          </cell>
          <cell r="R192">
            <v>99</v>
          </cell>
          <cell r="S192">
            <v>427</v>
          </cell>
          <cell r="U192">
            <v>1</v>
          </cell>
          <cell r="V192">
            <v>0</v>
          </cell>
          <cell r="W192">
            <v>1</v>
          </cell>
          <cell r="X192">
            <v>0</v>
          </cell>
          <cell r="Y192">
            <v>0</v>
          </cell>
          <cell r="Z192">
            <v>2</v>
          </cell>
          <cell r="AA192">
            <v>1.9001292087861974E-2</v>
          </cell>
          <cell r="AB192">
            <v>0</v>
          </cell>
        </row>
        <row r="193">
          <cell r="C193" t="str">
            <v>E06000020</v>
          </cell>
          <cell r="D193" t="str">
            <v>Telford and Wrekin UA</v>
          </cell>
          <cell r="F193">
            <v>4</v>
          </cell>
          <cell r="G193">
            <v>67.311000000000007</v>
          </cell>
          <cell r="H193">
            <v>159</v>
          </cell>
          <cell r="I193">
            <v>3</v>
          </cell>
          <cell r="J193">
            <v>1</v>
          </cell>
          <cell r="K193">
            <v>4</v>
          </cell>
          <cell r="L193">
            <v>7</v>
          </cell>
          <cell r="M193">
            <v>174</v>
          </cell>
          <cell r="O193">
            <v>2.5850158220796002</v>
          </cell>
          <cell r="P193">
            <v>7</v>
          </cell>
          <cell r="Q193">
            <v>3</v>
          </cell>
          <cell r="R193">
            <v>52</v>
          </cell>
          <cell r="S193">
            <v>236</v>
          </cell>
          <cell r="U193">
            <v>20</v>
          </cell>
          <cell r="V193">
            <v>5</v>
          </cell>
          <cell r="W193">
            <v>6</v>
          </cell>
          <cell r="X193">
            <v>45</v>
          </cell>
          <cell r="Y193">
            <v>0</v>
          </cell>
          <cell r="Z193">
            <v>76</v>
          </cell>
          <cell r="AA193">
            <v>1.1290873705635036</v>
          </cell>
          <cell r="AB193">
            <v>0</v>
          </cell>
        </row>
        <row r="195">
          <cell r="D195" t="str">
            <v>Shropshire</v>
          </cell>
        </row>
        <row r="196">
          <cell r="D196" t="str">
            <v>Bridgnorth</v>
          </cell>
          <cell r="F196">
            <v>4</v>
          </cell>
          <cell r="G196">
            <v>21.541</v>
          </cell>
          <cell r="H196">
            <v>12</v>
          </cell>
          <cell r="I196">
            <v>0</v>
          </cell>
          <cell r="J196">
            <v>0</v>
          </cell>
          <cell r="K196">
            <v>0</v>
          </cell>
          <cell r="L196">
            <v>0</v>
          </cell>
          <cell r="M196">
            <v>12</v>
          </cell>
          <cell r="O196">
            <v>0.55707720161552388</v>
          </cell>
          <cell r="P196">
            <v>1</v>
          </cell>
          <cell r="Q196">
            <v>1</v>
          </cell>
          <cell r="R196">
            <v>4</v>
          </cell>
          <cell r="S196">
            <v>18</v>
          </cell>
          <cell r="U196">
            <v>0</v>
          </cell>
          <cell r="V196">
            <v>0</v>
          </cell>
          <cell r="W196">
            <v>0</v>
          </cell>
          <cell r="X196">
            <v>0</v>
          </cell>
          <cell r="Y196">
            <v>0</v>
          </cell>
          <cell r="Z196">
            <v>0</v>
          </cell>
          <cell r="AA196">
            <v>0</v>
          </cell>
          <cell r="AB196">
            <v>1</v>
          </cell>
        </row>
        <row r="197">
          <cell r="D197" t="str">
            <v>North Shropshire</v>
          </cell>
          <cell r="F197">
            <v>4</v>
          </cell>
          <cell r="G197">
            <v>24.536999999999999</v>
          </cell>
          <cell r="H197">
            <v>32</v>
          </cell>
          <cell r="I197">
            <v>0</v>
          </cell>
          <cell r="J197">
            <v>0</v>
          </cell>
          <cell r="K197">
            <v>0</v>
          </cell>
          <cell r="L197">
            <v>0</v>
          </cell>
          <cell r="M197">
            <v>32</v>
          </cell>
          <cell r="O197">
            <v>1.3041529119289237</v>
          </cell>
          <cell r="P197">
            <v>8</v>
          </cell>
          <cell r="Q197">
            <v>5</v>
          </cell>
          <cell r="R197">
            <v>23</v>
          </cell>
          <cell r="S197">
            <v>68</v>
          </cell>
          <cell r="U197">
            <v>4</v>
          </cell>
          <cell r="V197">
            <v>0</v>
          </cell>
          <cell r="W197">
            <v>12</v>
          </cell>
          <cell r="X197">
            <v>1</v>
          </cell>
          <cell r="Y197">
            <v>0</v>
          </cell>
          <cell r="Z197">
            <v>17</v>
          </cell>
          <cell r="AA197">
            <v>0.69283123446224071</v>
          </cell>
          <cell r="AB197">
            <v>0</v>
          </cell>
        </row>
        <row r="198">
          <cell r="D198" t="str">
            <v>Oswestry</v>
          </cell>
          <cell r="F198">
            <v>4</v>
          </cell>
          <cell r="G198">
            <v>16.998999999999999</v>
          </cell>
          <cell r="H198">
            <v>29</v>
          </cell>
          <cell r="I198">
            <v>0</v>
          </cell>
          <cell r="J198">
            <v>0</v>
          </cell>
          <cell r="K198">
            <v>0</v>
          </cell>
          <cell r="L198">
            <v>0</v>
          </cell>
          <cell r="M198">
            <v>29</v>
          </cell>
          <cell r="O198">
            <v>1.7059827048649923</v>
          </cell>
          <cell r="P198">
            <v>3</v>
          </cell>
          <cell r="Q198">
            <v>1</v>
          </cell>
          <cell r="R198">
            <v>17</v>
          </cell>
          <cell r="S198">
            <v>50</v>
          </cell>
          <cell r="U198">
            <v>1</v>
          </cell>
          <cell r="V198">
            <v>1</v>
          </cell>
          <cell r="W198">
            <v>4</v>
          </cell>
          <cell r="X198">
            <v>0</v>
          </cell>
          <cell r="Y198">
            <v>0</v>
          </cell>
          <cell r="Z198">
            <v>6</v>
          </cell>
          <cell r="AA198">
            <v>0.3529619389375846</v>
          </cell>
          <cell r="AB198">
            <v>0</v>
          </cell>
        </row>
        <row r="199">
          <cell r="D199" t="str">
            <v>Shrewsbury and Atcham</v>
          </cell>
          <cell r="F199">
            <v>4</v>
          </cell>
          <cell r="G199">
            <v>41.231000000000002</v>
          </cell>
          <cell r="H199">
            <v>119</v>
          </cell>
          <cell r="I199">
            <v>1</v>
          </cell>
          <cell r="J199">
            <v>1</v>
          </cell>
          <cell r="K199">
            <v>2</v>
          </cell>
          <cell r="L199">
            <v>0</v>
          </cell>
          <cell r="M199">
            <v>123</v>
          </cell>
          <cell r="O199">
            <v>2.9831922582522856</v>
          </cell>
          <cell r="P199">
            <v>40</v>
          </cell>
          <cell r="Q199">
            <v>169</v>
          </cell>
          <cell r="R199">
            <v>134</v>
          </cell>
          <cell r="S199">
            <v>466</v>
          </cell>
          <cell r="U199">
            <v>1</v>
          </cell>
          <cell r="V199">
            <v>12</v>
          </cell>
          <cell r="W199">
            <v>33</v>
          </cell>
          <cell r="X199">
            <v>0</v>
          </cell>
          <cell r="Y199">
            <v>11</v>
          </cell>
          <cell r="Z199">
            <v>57</v>
          </cell>
          <cell r="AA199">
            <v>1.3824549489461813</v>
          </cell>
          <cell r="AB199">
            <v>19</v>
          </cell>
        </row>
        <row r="200">
          <cell r="D200" t="str">
            <v>South Shropshire</v>
          </cell>
          <cell r="F200">
            <v>4</v>
          </cell>
          <cell r="G200">
            <v>18.481000000000002</v>
          </cell>
          <cell r="H200">
            <v>56</v>
          </cell>
          <cell r="I200">
            <v>0</v>
          </cell>
          <cell r="J200">
            <v>0</v>
          </cell>
          <cell r="K200">
            <v>1</v>
          </cell>
          <cell r="L200">
            <v>0</v>
          </cell>
          <cell r="M200">
            <v>57</v>
          </cell>
          <cell r="O200">
            <v>3.0842486878415669</v>
          </cell>
          <cell r="P200">
            <v>7</v>
          </cell>
          <cell r="Q200">
            <v>1</v>
          </cell>
          <cell r="R200">
            <v>3</v>
          </cell>
          <cell r="S200">
            <v>68</v>
          </cell>
          <cell r="U200">
            <v>1</v>
          </cell>
          <cell r="V200">
            <v>2</v>
          </cell>
          <cell r="W200">
            <v>0</v>
          </cell>
          <cell r="X200">
            <v>0</v>
          </cell>
          <cell r="Y200">
            <v>10</v>
          </cell>
          <cell r="Z200">
            <v>13</v>
          </cell>
          <cell r="AA200">
            <v>0.70342513933228712</v>
          </cell>
          <cell r="AB200">
            <v>9</v>
          </cell>
        </row>
        <row r="202">
          <cell r="D202" t="str">
            <v>Staffordshire</v>
          </cell>
        </row>
        <row r="203">
          <cell r="C203" t="str">
            <v>E07000192</v>
          </cell>
          <cell r="D203" t="str">
            <v>Cannock Chase</v>
          </cell>
          <cell r="F203">
            <v>4</v>
          </cell>
          <cell r="G203">
            <v>39.072000000000003</v>
          </cell>
          <cell r="H203">
            <v>46</v>
          </cell>
          <cell r="I203">
            <v>0</v>
          </cell>
          <cell r="J203">
            <v>0</v>
          </cell>
          <cell r="K203">
            <v>1</v>
          </cell>
          <cell r="L203">
            <v>28</v>
          </cell>
          <cell r="M203">
            <v>75</v>
          </cell>
          <cell r="O203">
            <v>1.9195331695331694</v>
          </cell>
          <cell r="P203">
            <v>33</v>
          </cell>
          <cell r="Q203">
            <v>32</v>
          </cell>
          <cell r="R203">
            <v>86</v>
          </cell>
          <cell r="S203">
            <v>226</v>
          </cell>
          <cell r="U203">
            <v>2</v>
          </cell>
          <cell r="V203">
            <v>0</v>
          </cell>
          <cell r="W203">
            <v>1</v>
          </cell>
          <cell r="X203">
            <v>0</v>
          </cell>
          <cell r="Y203">
            <v>0</v>
          </cell>
          <cell r="Z203">
            <v>3</v>
          </cell>
          <cell r="AA203">
            <v>7.6781326781326778E-2</v>
          </cell>
          <cell r="AB203">
            <v>0</v>
          </cell>
        </row>
        <row r="204">
          <cell r="C204" t="str">
            <v>E07000193</v>
          </cell>
          <cell r="D204" t="str">
            <v>East Staffordshire</v>
          </cell>
          <cell r="F204">
            <v>4</v>
          </cell>
          <cell r="G204">
            <v>45.381999999999998</v>
          </cell>
          <cell r="H204">
            <v>51</v>
          </cell>
          <cell r="I204">
            <v>2</v>
          </cell>
          <cell r="J204">
            <v>7</v>
          </cell>
          <cell r="K204">
            <v>2</v>
          </cell>
          <cell r="L204">
            <v>0</v>
          </cell>
          <cell r="M204">
            <v>62</v>
          </cell>
          <cell r="O204">
            <v>1.3661804239566349</v>
          </cell>
          <cell r="P204">
            <v>17</v>
          </cell>
          <cell r="Q204">
            <v>81</v>
          </cell>
          <cell r="R204">
            <v>54</v>
          </cell>
          <cell r="S204">
            <v>214</v>
          </cell>
          <cell r="U204">
            <v>1</v>
          </cell>
          <cell r="V204">
            <v>4</v>
          </cell>
          <cell r="W204">
            <v>0</v>
          </cell>
          <cell r="X204">
            <v>0</v>
          </cell>
          <cell r="Y204">
            <v>0</v>
          </cell>
          <cell r="Z204">
            <v>5</v>
          </cell>
          <cell r="AA204">
            <v>0.11017584064166411</v>
          </cell>
          <cell r="AB204">
            <v>2</v>
          </cell>
        </row>
        <row r="205">
          <cell r="C205" t="str">
            <v>E07000194</v>
          </cell>
          <cell r="D205" t="str">
            <v>Lichfield</v>
          </cell>
          <cell r="F205">
            <v>4</v>
          </cell>
          <cell r="G205">
            <v>39.765999999999998</v>
          </cell>
          <cell r="H205">
            <v>94</v>
          </cell>
          <cell r="I205">
            <v>1</v>
          </cell>
          <cell r="J205">
            <v>0</v>
          </cell>
          <cell r="K205">
            <v>0</v>
          </cell>
          <cell r="L205">
            <v>15</v>
          </cell>
          <cell r="M205">
            <v>110</v>
          </cell>
          <cell r="O205">
            <v>2.7661821656691647</v>
          </cell>
          <cell r="P205">
            <v>24</v>
          </cell>
          <cell r="Q205">
            <v>22</v>
          </cell>
          <cell r="R205">
            <v>36</v>
          </cell>
          <cell r="S205">
            <v>192</v>
          </cell>
          <cell r="U205">
            <v>3</v>
          </cell>
          <cell r="V205">
            <v>0</v>
          </cell>
          <cell r="W205">
            <v>20</v>
          </cell>
          <cell r="X205">
            <v>0</v>
          </cell>
          <cell r="Y205">
            <v>0</v>
          </cell>
          <cell r="Z205">
            <v>23</v>
          </cell>
          <cell r="AA205">
            <v>0.57838354373082534</v>
          </cell>
          <cell r="AB205">
            <v>4</v>
          </cell>
        </row>
        <row r="206">
          <cell r="C206" t="str">
            <v>E07000195</v>
          </cell>
          <cell r="D206" t="str">
            <v>Newcastle-under-Lyme</v>
          </cell>
          <cell r="F206">
            <v>4</v>
          </cell>
          <cell r="G206">
            <v>52.497999999999998</v>
          </cell>
          <cell r="H206">
            <v>24</v>
          </cell>
          <cell r="I206">
            <v>1</v>
          </cell>
          <cell r="J206">
            <v>1</v>
          </cell>
          <cell r="K206">
            <v>0</v>
          </cell>
          <cell r="L206">
            <v>0</v>
          </cell>
          <cell r="M206">
            <v>26</v>
          </cell>
          <cell r="O206">
            <v>0.49525696216998744</v>
          </cell>
          <cell r="P206">
            <v>20</v>
          </cell>
          <cell r="Q206">
            <v>4</v>
          </cell>
          <cell r="R206">
            <v>9</v>
          </cell>
          <cell r="S206">
            <v>59</v>
          </cell>
          <cell r="U206">
            <v>2</v>
          </cell>
          <cell r="V206">
            <v>0</v>
          </cell>
          <cell r="W206">
            <v>0</v>
          </cell>
          <cell r="X206">
            <v>0</v>
          </cell>
          <cell r="Y206">
            <v>0</v>
          </cell>
          <cell r="Z206">
            <v>2</v>
          </cell>
          <cell r="AA206">
            <v>3.8096689397691341E-2</v>
          </cell>
          <cell r="AB206">
            <v>5</v>
          </cell>
        </row>
        <row r="207">
          <cell r="C207" t="str">
            <v>E07000196</v>
          </cell>
          <cell r="D207" t="str">
            <v>South Staffordshire</v>
          </cell>
          <cell r="F207">
            <v>4</v>
          </cell>
          <cell r="G207">
            <v>43.292000000000002</v>
          </cell>
          <cell r="H207" t="str">
            <v>..</v>
          </cell>
          <cell r="I207" t="str">
            <v>..</v>
          </cell>
          <cell r="J207" t="str">
            <v>..</v>
          </cell>
          <cell r="K207" t="str">
            <v>..</v>
          </cell>
          <cell r="L207" t="str">
            <v>..</v>
          </cell>
          <cell r="M207">
            <v>67</v>
          </cell>
          <cell r="O207">
            <v>1.54763004712187</v>
          </cell>
          <cell r="P207">
            <v>4</v>
          </cell>
          <cell r="Q207">
            <v>4</v>
          </cell>
          <cell r="R207">
            <v>13</v>
          </cell>
          <cell r="S207">
            <v>88</v>
          </cell>
          <cell r="U207">
            <v>1</v>
          </cell>
          <cell r="V207">
            <v>2</v>
          </cell>
          <cell r="W207">
            <v>16</v>
          </cell>
          <cell r="X207">
            <v>0</v>
          </cell>
          <cell r="Y207">
            <v>0</v>
          </cell>
          <cell r="Z207">
            <v>19</v>
          </cell>
          <cell r="AA207">
            <v>0.43888016261664969</v>
          </cell>
          <cell r="AB207" t="str">
            <v>..</v>
          </cell>
        </row>
        <row r="208">
          <cell r="C208" t="str">
            <v>E07000197</v>
          </cell>
          <cell r="D208" t="str">
            <v>Stafford</v>
          </cell>
          <cell r="F208">
            <v>4</v>
          </cell>
          <cell r="G208">
            <v>52.481000000000002</v>
          </cell>
          <cell r="H208">
            <v>95</v>
          </cell>
          <cell r="I208">
            <v>1</v>
          </cell>
          <cell r="J208">
            <v>0</v>
          </cell>
          <cell r="K208">
            <v>1</v>
          </cell>
          <cell r="L208">
            <v>63</v>
          </cell>
          <cell r="M208">
            <v>160</v>
          </cell>
          <cell r="O208">
            <v>3.048722394771441</v>
          </cell>
          <cell r="P208">
            <v>21</v>
          </cell>
          <cell r="Q208">
            <v>10</v>
          </cell>
          <cell r="R208">
            <v>47</v>
          </cell>
          <cell r="S208">
            <v>238</v>
          </cell>
          <cell r="U208">
            <v>2</v>
          </cell>
          <cell r="V208">
            <v>0</v>
          </cell>
          <cell r="W208">
            <v>1</v>
          </cell>
          <cell r="X208">
            <v>0</v>
          </cell>
          <cell r="Y208">
            <v>0</v>
          </cell>
          <cell r="Z208">
            <v>3</v>
          </cell>
          <cell r="AA208">
            <v>5.7163544901964521E-2</v>
          </cell>
          <cell r="AB208">
            <v>40</v>
          </cell>
        </row>
        <row r="209">
          <cell r="C209" t="str">
            <v>E07000198</v>
          </cell>
          <cell r="D209" t="str">
            <v>Staffordshire Moorlands</v>
          </cell>
          <cell r="F209">
            <v>4</v>
          </cell>
          <cell r="G209">
            <v>40.192999999999998</v>
          </cell>
          <cell r="H209">
            <v>86</v>
          </cell>
          <cell r="I209">
            <v>0</v>
          </cell>
          <cell r="J209">
            <v>0</v>
          </cell>
          <cell r="K209">
            <v>0</v>
          </cell>
          <cell r="L209">
            <v>0</v>
          </cell>
          <cell r="M209">
            <v>86</v>
          </cell>
          <cell r="O209">
            <v>2.1396760629960441</v>
          </cell>
          <cell r="P209">
            <v>5</v>
          </cell>
          <cell r="Q209">
            <v>16</v>
          </cell>
          <cell r="R209">
            <v>48</v>
          </cell>
          <cell r="S209">
            <v>155</v>
          </cell>
          <cell r="U209">
            <v>0</v>
          </cell>
          <cell r="V209">
            <v>1</v>
          </cell>
          <cell r="W209">
            <v>8</v>
          </cell>
          <cell r="X209">
            <v>0</v>
          </cell>
          <cell r="Y209">
            <v>0</v>
          </cell>
          <cell r="Z209">
            <v>9</v>
          </cell>
          <cell r="AA209">
            <v>0.22391958798795811</v>
          </cell>
          <cell r="AB209">
            <v>7</v>
          </cell>
        </row>
        <row r="210">
          <cell r="C210" t="str">
            <v>E07000199</v>
          </cell>
          <cell r="D210" t="str">
            <v>Tamworth</v>
          </cell>
          <cell r="F210">
            <v>4</v>
          </cell>
          <cell r="G210">
            <v>30.876999999999999</v>
          </cell>
          <cell r="H210">
            <v>84</v>
          </cell>
          <cell r="I210">
            <v>3</v>
          </cell>
          <cell r="J210">
            <v>0</v>
          </cell>
          <cell r="K210">
            <v>2</v>
          </cell>
          <cell r="L210">
            <v>0</v>
          </cell>
          <cell r="M210">
            <v>89</v>
          </cell>
          <cell r="O210">
            <v>2.8824043786637303</v>
          </cell>
          <cell r="P210">
            <v>25</v>
          </cell>
          <cell r="Q210">
            <v>11</v>
          </cell>
          <cell r="R210">
            <v>26</v>
          </cell>
          <cell r="S210">
            <v>151</v>
          </cell>
          <cell r="U210">
            <v>1</v>
          </cell>
          <cell r="V210">
            <v>0</v>
          </cell>
          <cell r="W210">
            <v>8</v>
          </cell>
          <cell r="X210">
            <v>1</v>
          </cell>
          <cell r="Y210">
            <v>0</v>
          </cell>
          <cell r="Z210">
            <v>10</v>
          </cell>
          <cell r="AA210">
            <v>0.32386566052401466</v>
          </cell>
          <cell r="AB210">
            <v>0</v>
          </cell>
        </row>
        <row r="212">
          <cell r="D212" t="str">
            <v>Warwickshire</v>
          </cell>
        </row>
        <row r="213">
          <cell r="C213" t="str">
            <v>E07000218</v>
          </cell>
          <cell r="D213" t="str">
            <v>North Warwickshire</v>
          </cell>
          <cell r="F213">
            <v>4</v>
          </cell>
          <cell r="G213">
            <v>25.995000000000001</v>
          </cell>
          <cell r="H213">
            <v>11</v>
          </cell>
          <cell r="I213">
            <v>0</v>
          </cell>
          <cell r="J213">
            <v>0</v>
          </cell>
          <cell r="K213">
            <v>0</v>
          </cell>
          <cell r="L213">
            <v>0</v>
          </cell>
          <cell r="M213">
            <v>11</v>
          </cell>
          <cell r="O213">
            <v>0.42315829967301405</v>
          </cell>
          <cell r="P213">
            <v>3</v>
          </cell>
          <cell r="Q213">
            <v>49</v>
          </cell>
          <cell r="R213">
            <v>8</v>
          </cell>
          <cell r="S213">
            <v>71</v>
          </cell>
          <cell r="U213">
            <v>0</v>
          </cell>
          <cell r="V213">
            <v>1</v>
          </cell>
          <cell r="W213">
            <v>0</v>
          </cell>
          <cell r="X213">
            <v>0</v>
          </cell>
          <cell r="Y213">
            <v>0</v>
          </cell>
          <cell r="Z213">
            <v>1</v>
          </cell>
          <cell r="AA213">
            <v>3.8468936333910367E-2</v>
          </cell>
          <cell r="AB213">
            <v>0</v>
          </cell>
        </row>
        <row r="214">
          <cell r="C214" t="str">
            <v>E07000219</v>
          </cell>
          <cell r="D214" t="str">
            <v>Nuneaton and Bedworth</v>
          </cell>
          <cell r="F214">
            <v>4</v>
          </cell>
          <cell r="G214">
            <v>50.426000000000002</v>
          </cell>
          <cell r="H214">
            <v>67</v>
          </cell>
          <cell r="I214">
            <v>1</v>
          </cell>
          <cell r="J214">
            <v>4</v>
          </cell>
          <cell r="K214">
            <v>0</v>
          </cell>
          <cell r="L214">
            <v>0</v>
          </cell>
          <cell r="M214">
            <v>72</v>
          </cell>
          <cell r="O214">
            <v>1.4278348471026852</v>
          </cell>
          <cell r="P214">
            <v>42</v>
          </cell>
          <cell r="Q214">
            <v>13</v>
          </cell>
          <cell r="R214">
            <v>82</v>
          </cell>
          <cell r="S214">
            <v>209</v>
          </cell>
          <cell r="U214">
            <v>0</v>
          </cell>
          <cell r="V214">
            <v>10</v>
          </cell>
          <cell r="W214">
            <v>0</v>
          </cell>
          <cell r="X214">
            <v>0</v>
          </cell>
          <cell r="Y214">
            <v>0</v>
          </cell>
          <cell r="Z214">
            <v>10</v>
          </cell>
          <cell r="AA214">
            <v>0.19831039543092849</v>
          </cell>
          <cell r="AB214">
            <v>0</v>
          </cell>
        </row>
        <row r="215">
          <cell r="C215" t="str">
            <v>E07000220</v>
          </cell>
          <cell r="D215" t="str">
            <v>Rugby</v>
          </cell>
          <cell r="F215">
            <v>3</v>
          </cell>
          <cell r="G215">
            <v>37.985999999999997</v>
          </cell>
          <cell r="H215" t="str">
            <v>..</v>
          </cell>
          <cell r="I215" t="str">
            <v>..</v>
          </cell>
          <cell r="J215" t="str">
            <v>..</v>
          </cell>
          <cell r="K215" t="str">
            <v>..</v>
          </cell>
          <cell r="L215" t="str">
            <v>..</v>
          </cell>
          <cell r="M215" t="str">
            <v>..</v>
          </cell>
          <cell r="O215" t="str">
            <v>..</v>
          </cell>
          <cell r="P215" t="str">
            <v>..</v>
          </cell>
          <cell r="Q215" t="str">
            <v>..</v>
          </cell>
          <cell r="R215" t="str">
            <v>..</v>
          </cell>
          <cell r="S215" t="str">
            <v>..</v>
          </cell>
          <cell r="U215">
            <v>0</v>
          </cell>
          <cell r="V215">
            <v>0</v>
          </cell>
          <cell r="W215">
            <v>7</v>
          </cell>
          <cell r="X215">
            <v>0</v>
          </cell>
          <cell r="Y215">
            <v>0</v>
          </cell>
          <cell r="Z215">
            <v>7</v>
          </cell>
          <cell r="AA215">
            <v>0.18427841836466069</v>
          </cell>
          <cell r="AB215">
            <v>0</v>
          </cell>
        </row>
        <row r="216">
          <cell r="C216" t="str">
            <v>E07000221</v>
          </cell>
          <cell r="D216" t="str">
            <v>Stratford-on-Avon</v>
          </cell>
          <cell r="F216">
            <v>3</v>
          </cell>
          <cell r="G216">
            <v>49.805999999999997</v>
          </cell>
          <cell r="H216" t="str">
            <v>..</v>
          </cell>
          <cell r="I216" t="str">
            <v>..</v>
          </cell>
          <cell r="J216" t="str">
            <v>..</v>
          </cell>
          <cell r="K216" t="str">
            <v>..</v>
          </cell>
          <cell r="L216" t="str">
            <v>..</v>
          </cell>
          <cell r="M216" t="str">
            <v>..</v>
          </cell>
          <cell r="O216" t="str">
            <v>..</v>
          </cell>
          <cell r="P216" t="str">
            <v>..</v>
          </cell>
          <cell r="Q216" t="str">
            <v>..</v>
          </cell>
          <cell r="R216" t="str">
            <v>..</v>
          </cell>
          <cell r="S216" t="str">
            <v>..</v>
          </cell>
          <cell r="U216">
            <v>0</v>
          </cell>
          <cell r="V216">
            <v>1</v>
          </cell>
          <cell r="W216">
            <v>17</v>
          </cell>
          <cell r="X216">
            <v>0</v>
          </cell>
          <cell r="Y216">
            <v>0</v>
          </cell>
          <cell r="Z216">
            <v>18</v>
          </cell>
          <cell r="AA216">
            <v>0.36140224069389232</v>
          </cell>
          <cell r="AB216">
            <v>0</v>
          </cell>
        </row>
        <row r="217">
          <cell r="C217" t="str">
            <v>E07000222</v>
          </cell>
          <cell r="D217" t="str">
            <v>Warwick</v>
          </cell>
          <cell r="F217">
            <v>4</v>
          </cell>
          <cell r="G217">
            <v>57.558</v>
          </cell>
          <cell r="H217">
            <v>56</v>
          </cell>
          <cell r="I217">
            <v>2</v>
          </cell>
          <cell r="J217">
            <v>3</v>
          </cell>
          <cell r="K217">
            <v>0</v>
          </cell>
          <cell r="L217">
            <v>22</v>
          </cell>
          <cell r="M217">
            <v>83</v>
          </cell>
          <cell r="O217">
            <v>1.442023697835227</v>
          </cell>
          <cell r="P217">
            <v>38</v>
          </cell>
          <cell r="Q217">
            <v>59</v>
          </cell>
          <cell r="R217">
            <v>129</v>
          </cell>
          <cell r="S217">
            <v>309</v>
          </cell>
          <cell r="U217">
            <v>0</v>
          </cell>
          <cell r="V217">
            <v>0</v>
          </cell>
          <cell r="W217">
            <v>4</v>
          </cell>
          <cell r="X217">
            <v>4</v>
          </cell>
          <cell r="Y217">
            <v>0</v>
          </cell>
          <cell r="Z217">
            <v>8</v>
          </cell>
          <cell r="AA217">
            <v>0.13899023593592549</v>
          </cell>
          <cell r="AB217">
            <v>0</v>
          </cell>
        </row>
        <row r="219">
          <cell r="D219" t="str">
            <v>West Midlands (Met County)</v>
          </cell>
        </row>
        <row r="220">
          <cell r="C220" t="str">
            <v>E08000025</v>
          </cell>
          <cell r="D220" t="str">
            <v>Birmingham</v>
          </cell>
          <cell r="F220">
            <v>4</v>
          </cell>
          <cell r="G220">
            <v>406.76499999999999</v>
          </cell>
          <cell r="H220">
            <v>1720</v>
          </cell>
          <cell r="I220">
            <v>807</v>
          </cell>
          <cell r="J220">
            <v>599</v>
          </cell>
          <cell r="K220">
            <v>393</v>
          </cell>
          <cell r="L220">
            <v>310</v>
          </cell>
          <cell r="M220">
            <v>3829</v>
          </cell>
          <cell r="O220">
            <v>9.4132976042678216</v>
          </cell>
          <cell r="P220">
            <v>229</v>
          </cell>
          <cell r="Q220">
            <v>677</v>
          </cell>
          <cell r="R220">
            <v>745</v>
          </cell>
          <cell r="S220">
            <v>5480</v>
          </cell>
          <cell r="U220">
            <v>63</v>
          </cell>
          <cell r="V220">
            <v>50</v>
          </cell>
          <cell r="W220">
            <v>62</v>
          </cell>
          <cell r="X220">
            <v>268</v>
          </cell>
          <cell r="Y220">
            <v>0</v>
          </cell>
          <cell r="Z220">
            <v>443</v>
          </cell>
          <cell r="AA220">
            <v>1.0890809189581208</v>
          </cell>
          <cell r="AB220">
            <v>428</v>
          </cell>
        </row>
        <row r="221">
          <cell r="C221" t="str">
            <v>E08000026</v>
          </cell>
          <cell r="D221" t="str">
            <v>Coventry</v>
          </cell>
          <cell r="F221">
            <v>4</v>
          </cell>
          <cell r="G221">
            <v>127.032</v>
          </cell>
          <cell r="H221">
            <v>327</v>
          </cell>
          <cell r="I221">
            <v>71</v>
          </cell>
          <cell r="J221">
            <v>30</v>
          </cell>
          <cell r="K221">
            <v>67</v>
          </cell>
          <cell r="L221">
            <v>55</v>
          </cell>
          <cell r="M221">
            <v>550</v>
          </cell>
          <cell r="O221">
            <v>4.3296177341142394</v>
          </cell>
          <cell r="P221">
            <v>120</v>
          </cell>
          <cell r="Q221">
            <v>565</v>
          </cell>
          <cell r="R221">
            <v>547</v>
          </cell>
          <cell r="S221">
            <v>1782</v>
          </cell>
          <cell r="U221">
            <v>19</v>
          </cell>
          <cell r="V221">
            <v>0</v>
          </cell>
          <cell r="W221">
            <v>0</v>
          </cell>
          <cell r="X221">
            <v>0</v>
          </cell>
          <cell r="Y221">
            <v>5</v>
          </cell>
          <cell r="Z221">
            <v>24</v>
          </cell>
          <cell r="AA221">
            <v>0.1889287738522577</v>
          </cell>
          <cell r="AB221">
            <v>0</v>
          </cell>
        </row>
        <row r="222">
          <cell r="C222" t="str">
            <v>E08000027</v>
          </cell>
          <cell r="D222" t="str">
            <v xml:space="preserve">Dudley </v>
          </cell>
          <cell r="F222">
            <v>4</v>
          </cell>
          <cell r="G222">
            <v>127.142</v>
          </cell>
          <cell r="H222">
            <v>229</v>
          </cell>
          <cell r="I222">
            <v>24</v>
          </cell>
          <cell r="J222">
            <v>18</v>
          </cell>
          <cell r="K222">
            <v>20</v>
          </cell>
          <cell r="L222">
            <v>5</v>
          </cell>
          <cell r="M222">
            <v>296</v>
          </cell>
          <cell r="O222">
            <v>2.3281055827342656</v>
          </cell>
          <cell r="P222">
            <v>48</v>
          </cell>
          <cell r="Q222">
            <v>143</v>
          </cell>
          <cell r="R222">
            <v>664</v>
          </cell>
          <cell r="S222">
            <v>1151</v>
          </cell>
          <cell r="U222">
            <v>3</v>
          </cell>
          <cell r="V222">
            <v>10</v>
          </cell>
          <cell r="W222">
            <v>28</v>
          </cell>
          <cell r="X222">
            <v>0</v>
          </cell>
          <cell r="Y222">
            <v>0</v>
          </cell>
          <cell r="Z222">
            <v>41</v>
          </cell>
          <cell r="AA222">
            <v>0.32247408409494899</v>
          </cell>
          <cell r="AB222">
            <v>28</v>
          </cell>
        </row>
        <row r="223">
          <cell r="C223" t="str">
            <v>E08000028</v>
          </cell>
          <cell r="D223" t="str">
            <v xml:space="preserve">Sandwell </v>
          </cell>
          <cell r="F223">
            <v>4</v>
          </cell>
          <cell r="G223">
            <v>118.785</v>
          </cell>
          <cell r="H223">
            <v>328</v>
          </cell>
          <cell r="I223">
            <v>65</v>
          </cell>
          <cell r="J223">
            <v>76</v>
          </cell>
          <cell r="K223">
            <v>61</v>
          </cell>
          <cell r="L223">
            <v>3</v>
          </cell>
          <cell r="M223">
            <v>533</v>
          </cell>
          <cell r="O223">
            <v>4.4870985393778673</v>
          </cell>
          <cell r="P223">
            <v>54</v>
          </cell>
          <cell r="Q223">
            <v>22</v>
          </cell>
          <cell r="R223">
            <v>114</v>
          </cell>
          <cell r="S223">
            <v>723</v>
          </cell>
          <cell r="U223">
            <v>0</v>
          </cell>
          <cell r="V223">
            <v>0</v>
          </cell>
          <cell r="W223">
            <v>0</v>
          </cell>
          <cell r="X223">
            <v>10</v>
          </cell>
          <cell r="Y223">
            <v>9</v>
          </cell>
          <cell r="Z223">
            <v>19</v>
          </cell>
          <cell r="AA223">
            <v>0.15995285600033674</v>
          </cell>
          <cell r="AB223">
            <v>185</v>
          </cell>
        </row>
        <row r="224">
          <cell r="C224" t="str">
            <v>E08000029</v>
          </cell>
          <cell r="D224" t="str">
            <v>Solihull</v>
          </cell>
          <cell r="F224">
            <v>4</v>
          </cell>
          <cell r="G224">
            <v>83.748000000000005</v>
          </cell>
          <cell r="H224">
            <v>228</v>
          </cell>
          <cell r="I224">
            <v>11</v>
          </cell>
          <cell r="J224">
            <v>12</v>
          </cell>
          <cell r="K224">
            <v>10</v>
          </cell>
          <cell r="L224">
            <v>2</v>
          </cell>
          <cell r="M224">
            <v>263</v>
          </cell>
          <cell r="O224">
            <v>3.1403735014567511</v>
          </cell>
          <cell r="P224">
            <v>19</v>
          </cell>
          <cell r="Q224">
            <v>43</v>
          </cell>
          <cell r="R224">
            <v>80</v>
          </cell>
          <cell r="S224">
            <v>405</v>
          </cell>
          <cell r="U224">
            <v>0</v>
          </cell>
          <cell r="V224">
            <v>10</v>
          </cell>
          <cell r="W224">
            <v>18</v>
          </cell>
          <cell r="X224">
            <v>0</v>
          </cell>
          <cell r="Y224">
            <v>0</v>
          </cell>
          <cell r="Z224">
            <v>28</v>
          </cell>
          <cell r="AA224">
            <v>0.33433634236041454</v>
          </cell>
          <cell r="AB224">
            <v>32</v>
          </cell>
        </row>
        <row r="225">
          <cell r="C225" t="str">
            <v>E08000030</v>
          </cell>
          <cell r="D225" t="str">
            <v>Walsall</v>
          </cell>
          <cell r="F225">
            <v>4</v>
          </cell>
          <cell r="G225">
            <v>103.358</v>
          </cell>
          <cell r="H225">
            <v>156</v>
          </cell>
          <cell r="I225">
            <v>14</v>
          </cell>
          <cell r="J225">
            <v>14</v>
          </cell>
          <cell r="K225">
            <v>10</v>
          </cell>
          <cell r="L225">
            <v>0</v>
          </cell>
          <cell r="M225">
            <v>194</v>
          </cell>
          <cell r="O225">
            <v>1.8769713036242961</v>
          </cell>
          <cell r="P225">
            <v>7</v>
          </cell>
          <cell r="Q225">
            <v>7</v>
          </cell>
          <cell r="R225">
            <v>110</v>
          </cell>
          <cell r="S225">
            <v>318</v>
          </cell>
          <cell r="U225">
            <v>0</v>
          </cell>
          <cell r="V225">
            <v>0</v>
          </cell>
          <cell r="W225">
            <v>0</v>
          </cell>
          <cell r="X225">
            <v>0</v>
          </cell>
          <cell r="Y225">
            <v>28</v>
          </cell>
          <cell r="Z225">
            <v>28</v>
          </cell>
          <cell r="AA225">
            <v>0.27090307474989839</v>
          </cell>
          <cell r="AB225">
            <v>35</v>
          </cell>
        </row>
        <row r="226">
          <cell r="C226" t="str">
            <v>E08000031</v>
          </cell>
          <cell r="D226" t="str">
            <v>Wolverhampton</v>
          </cell>
          <cell r="F226">
            <v>4</v>
          </cell>
          <cell r="G226">
            <v>99.013000000000005</v>
          </cell>
          <cell r="H226">
            <v>301</v>
          </cell>
          <cell r="I226">
            <v>52</v>
          </cell>
          <cell r="J226">
            <v>52</v>
          </cell>
          <cell r="K226">
            <v>25</v>
          </cell>
          <cell r="L226">
            <v>0</v>
          </cell>
          <cell r="M226">
            <v>430</v>
          </cell>
          <cell r="O226">
            <v>4.3428640683546602</v>
          </cell>
          <cell r="P226">
            <v>27</v>
          </cell>
          <cell r="Q226">
            <v>275</v>
          </cell>
          <cell r="R226">
            <v>336</v>
          </cell>
          <cell r="S226">
            <v>1068</v>
          </cell>
          <cell r="U226">
            <v>5</v>
          </cell>
          <cell r="V226">
            <v>10</v>
          </cell>
          <cell r="W226">
            <v>23</v>
          </cell>
          <cell r="X226">
            <v>0</v>
          </cell>
          <cell r="Y226">
            <v>0</v>
          </cell>
          <cell r="Z226">
            <v>38</v>
          </cell>
          <cell r="AA226">
            <v>0.38378798743599324</v>
          </cell>
          <cell r="AB226">
            <v>30</v>
          </cell>
        </row>
        <row r="228">
          <cell r="D228" t="str">
            <v>Worcestershire</v>
          </cell>
        </row>
        <row r="229">
          <cell r="C229" t="str">
            <v>E07000234</v>
          </cell>
          <cell r="D229" t="str">
            <v>Bromsgrove</v>
          </cell>
          <cell r="F229">
            <v>4</v>
          </cell>
          <cell r="G229">
            <v>37.130000000000003</v>
          </cell>
          <cell r="H229">
            <v>66</v>
          </cell>
          <cell r="I229">
            <v>0</v>
          </cell>
          <cell r="J229">
            <v>1</v>
          </cell>
          <cell r="K229">
            <v>1</v>
          </cell>
          <cell r="L229">
            <v>1</v>
          </cell>
          <cell r="M229">
            <v>69</v>
          </cell>
          <cell r="O229">
            <v>1.858335577699973</v>
          </cell>
          <cell r="P229">
            <v>2</v>
          </cell>
          <cell r="Q229">
            <v>8</v>
          </cell>
          <cell r="R229">
            <v>31</v>
          </cell>
          <cell r="S229">
            <v>110</v>
          </cell>
          <cell r="U229">
            <v>0</v>
          </cell>
          <cell r="V229">
            <v>7</v>
          </cell>
          <cell r="W229">
            <v>4</v>
          </cell>
          <cell r="X229">
            <v>2</v>
          </cell>
          <cell r="Y229">
            <v>0</v>
          </cell>
          <cell r="Z229">
            <v>13</v>
          </cell>
          <cell r="AA229">
            <v>0.35012119579854561</v>
          </cell>
          <cell r="AB229">
            <v>4</v>
          </cell>
        </row>
        <row r="230">
          <cell r="C230" t="str">
            <v>E07000235</v>
          </cell>
          <cell r="D230" t="str">
            <v>Malvern Hills</v>
          </cell>
          <cell r="F230">
            <v>4</v>
          </cell>
          <cell r="G230">
            <v>31.218</v>
          </cell>
          <cell r="H230">
            <v>36</v>
          </cell>
          <cell r="I230">
            <v>0</v>
          </cell>
          <cell r="J230">
            <v>0</v>
          </cell>
          <cell r="K230">
            <v>0</v>
          </cell>
          <cell r="L230">
            <v>0</v>
          </cell>
          <cell r="M230">
            <v>36</v>
          </cell>
          <cell r="O230">
            <v>1.1531808571977704</v>
          </cell>
          <cell r="P230">
            <v>8</v>
          </cell>
          <cell r="Q230">
            <v>2</v>
          </cell>
          <cell r="R230">
            <v>5</v>
          </cell>
          <cell r="S230">
            <v>51</v>
          </cell>
          <cell r="U230">
            <v>2</v>
          </cell>
          <cell r="V230">
            <v>5</v>
          </cell>
          <cell r="W230">
            <v>0</v>
          </cell>
          <cell r="X230">
            <v>0</v>
          </cell>
          <cell r="Y230">
            <v>1</v>
          </cell>
          <cell r="Z230">
            <v>8</v>
          </cell>
          <cell r="AA230">
            <v>0.25626241271061567</v>
          </cell>
          <cell r="AB230">
            <v>0</v>
          </cell>
        </row>
        <row r="231">
          <cell r="C231" t="str">
            <v>E07000236</v>
          </cell>
          <cell r="D231" t="str">
            <v>Redditch</v>
          </cell>
          <cell r="F231">
            <v>4</v>
          </cell>
          <cell r="G231">
            <v>33.134999999999998</v>
          </cell>
          <cell r="H231">
            <v>72</v>
          </cell>
          <cell r="I231">
            <v>0</v>
          </cell>
          <cell r="J231">
            <v>2</v>
          </cell>
          <cell r="K231">
            <v>0</v>
          </cell>
          <cell r="L231">
            <v>4</v>
          </cell>
          <cell r="M231">
            <v>78</v>
          </cell>
          <cell r="O231">
            <v>2.3540063377093707</v>
          </cell>
          <cell r="P231">
            <v>25</v>
          </cell>
          <cell r="Q231">
            <v>18</v>
          </cell>
          <cell r="R231">
            <v>40</v>
          </cell>
          <cell r="S231">
            <v>161</v>
          </cell>
          <cell r="U231">
            <v>0</v>
          </cell>
          <cell r="V231">
            <v>1</v>
          </cell>
          <cell r="W231">
            <v>9</v>
          </cell>
          <cell r="X231">
            <v>0</v>
          </cell>
          <cell r="Y231">
            <v>0</v>
          </cell>
          <cell r="Z231">
            <v>10</v>
          </cell>
          <cell r="AA231">
            <v>0.30179568432171422</v>
          </cell>
          <cell r="AB231">
            <v>0</v>
          </cell>
        </row>
        <row r="232">
          <cell r="C232" t="str">
            <v>E07000237</v>
          </cell>
          <cell r="D232" t="str">
            <v>Worcester</v>
          </cell>
          <cell r="F232">
            <v>4</v>
          </cell>
          <cell r="G232">
            <v>40.264000000000003</v>
          </cell>
          <cell r="H232">
            <v>169</v>
          </cell>
          <cell r="I232">
            <v>2</v>
          </cell>
          <cell r="J232">
            <v>3</v>
          </cell>
          <cell r="K232">
            <v>6</v>
          </cell>
          <cell r="L232">
            <v>14</v>
          </cell>
          <cell r="M232">
            <v>194</v>
          </cell>
          <cell r="O232">
            <v>4.8181998807868069</v>
          </cell>
          <cell r="P232">
            <v>17</v>
          </cell>
          <cell r="Q232">
            <v>112</v>
          </cell>
          <cell r="R232">
            <v>86</v>
          </cell>
          <cell r="S232">
            <v>409</v>
          </cell>
          <cell r="U232">
            <v>23</v>
          </cell>
          <cell r="V232">
            <v>0</v>
          </cell>
          <cell r="W232">
            <v>37</v>
          </cell>
          <cell r="X232">
            <v>0</v>
          </cell>
          <cell r="Y232">
            <v>22</v>
          </cell>
          <cell r="Z232">
            <v>82</v>
          </cell>
          <cell r="AA232">
            <v>2.0365587124975164</v>
          </cell>
          <cell r="AB232">
            <v>0</v>
          </cell>
        </row>
        <row r="233">
          <cell r="C233" t="str">
            <v>E07000238</v>
          </cell>
          <cell r="D233" t="str">
            <v>Wychavon</v>
          </cell>
          <cell r="F233">
            <v>4</v>
          </cell>
          <cell r="G233">
            <v>49.332999999999998</v>
          </cell>
          <cell r="H233">
            <v>125</v>
          </cell>
          <cell r="I233">
            <v>0</v>
          </cell>
          <cell r="J233">
            <v>0</v>
          </cell>
          <cell r="K233">
            <v>1</v>
          </cell>
          <cell r="L233">
            <v>0</v>
          </cell>
          <cell r="M233">
            <v>126</v>
          </cell>
          <cell r="O233">
            <v>2.5540713112926441</v>
          </cell>
          <cell r="P233">
            <v>18</v>
          </cell>
          <cell r="Q233">
            <v>9</v>
          </cell>
          <cell r="R233">
            <v>36</v>
          </cell>
          <cell r="S233">
            <v>189</v>
          </cell>
          <cell r="U233">
            <v>5</v>
          </cell>
          <cell r="V233">
            <v>0</v>
          </cell>
          <cell r="W233">
            <v>7</v>
          </cell>
          <cell r="X233">
            <v>0</v>
          </cell>
          <cell r="Y233">
            <v>0</v>
          </cell>
          <cell r="Z233">
            <v>12</v>
          </cell>
          <cell r="AA233">
            <v>0.24324488678977563</v>
          </cell>
          <cell r="AB233">
            <v>7</v>
          </cell>
        </row>
        <row r="234">
          <cell r="C234" t="str">
            <v>E07000239</v>
          </cell>
          <cell r="D234" t="str">
            <v>Wyre Forest</v>
          </cell>
          <cell r="F234">
            <v>4</v>
          </cell>
          <cell r="G234">
            <v>42.133000000000003</v>
          </cell>
          <cell r="H234">
            <v>94</v>
          </cell>
          <cell r="I234">
            <v>0</v>
          </cell>
          <cell r="J234">
            <v>0</v>
          </cell>
          <cell r="K234">
            <v>0</v>
          </cell>
          <cell r="L234">
            <v>0</v>
          </cell>
          <cell r="M234">
            <v>94</v>
          </cell>
          <cell r="O234">
            <v>2.2310303087840881</v>
          </cell>
          <cell r="P234">
            <v>15</v>
          </cell>
          <cell r="Q234">
            <v>108</v>
          </cell>
          <cell r="R234">
            <v>11</v>
          </cell>
          <cell r="S234">
            <v>228</v>
          </cell>
          <cell r="U234">
            <v>8</v>
          </cell>
          <cell r="V234">
            <v>0</v>
          </cell>
          <cell r="W234">
            <v>19</v>
          </cell>
          <cell r="X234">
            <v>0</v>
          </cell>
          <cell r="Y234">
            <v>0</v>
          </cell>
          <cell r="Z234">
            <v>27</v>
          </cell>
          <cell r="AA234">
            <v>0.64082785465074876</v>
          </cell>
          <cell r="AB234">
            <v>0</v>
          </cell>
        </row>
        <row r="236">
          <cell r="C236" t="str">
            <v>E10000002</v>
          </cell>
          <cell r="G236">
            <v>2370.6460000000002</v>
          </cell>
          <cell r="H236">
            <v>4330</v>
          </cell>
          <cell r="I236">
            <v>180</v>
          </cell>
          <cell r="J236">
            <v>180</v>
          </cell>
          <cell r="K236">
            <v>160</v>
          </cell>
          <cell r="L236">
            <v>200</v>
          </cell>
          <cell r="M236">
            <v>5050</v>
          </cell>
          <cell r="O236">
            <v>2.1302210452340837</v>
          </cell>
          <cell r="P236">
            <v>990</v>
          </cell>
          <cell r="Q236">
            <v>1030</v>
          </cell>
          <cell r="R236">
            <v>2620</v>
          </cell>
          <cell r="S236">
            <v>9700</v>
          </cell>
          <cell r="U236">
            <v>170</v>
          </cell>
          <cell r="V236">
            <v>670</v>
          </cell>
          <cell r="W236">
            <v>1260</v>
          </cell>
          <cell r="X236">
            <v>1080</v>
          </cell>
          <cell r="Y236">
            <v>280</v>
          </cell>
          <cell r="Z236">
            <v>3470</v>
          </cell>
          <cell r="AA236">
            <v>1.4637360449430239</v>
          </cell>
          <cell r="AB236">
            <v>210</v>
          </cell>
        </row>
        <row r="238">
          <cell r="C238" t="str">
            <v>E06000032</v>
          </cell>
          <cell r="D238" t="str">
            <v>Luton UA</v>
          </cell>
          <cell r="F238">
            <v>4</v>
          </cell>
          <cell r="G238">
            <v>73.122</v>
          </cell>
          <cell r="H238">
            <v>176</v>
          </cell>
          <cell r="I238">
            <v>36</v>
          </cell>
          <cell r="J238">
            <v>63</v>
          </cell>
          <cell r="K238">
            <v>10</v>
          </cell>
          <cell r="L238">
            <v>17</v>
          </cell>
          <cell r="M238">
            <v>302</v>
          </cell>
          <cell r="O238">
            <v>4.1300839692568587</v>
          </cell>
          <cell r="P238">
            <v>32</v>
          </cell>
          <cell r="Q238">
            <v>9</v>
          </cell>
          <cell r="R238">
            <v>131</v>
          </cell>
          <cell r="S238">
            <v>474</v>
          </cell>
          <cell r="U238">
            <v>24</v>
          </cell>
          <cell r="V238">
            <v>0</v>
          </cell>
          <cell r="W238">
            <v>14</v>
          </cell>
          <cell r="X238">
            <v>689</v>
          </cell>
          <cell r="Y238">
            <v>2</v>
          </cell>
          <cell r="Z238">
            <v>729</v>
          </cell>
          <cell r="AA238">
            <v>9.9696397800935426</v>
          </cell>
          <cell r="AB238">
            <v>0</v>
          </cell>
        </row>
        <row r="239">
          <cell r="C239" t="str">
            <v>E06000031</v>
          </cell>
          <cell r="D239" t="str">
            <v>Peterborough UA</v>
          </cell>
          <cell r="F239">
            <v>4</v>
          </cell>
          <cell r="G239">
            <v>69.677999999999997</v>
          </cell>
          <cell r="H239" t="str">
            <v>..</v>
          </cell>
          <cell r="I239" t="str">
            <v>..</v>
          </cell>
          <cell r="J239" t="str">
            <v>..</v>
          </cell>
          <cell r="K239" t="str">
            <v>..</v>
          </cell>
          <cell r="L239" t="str">
            <v>..</v>
          </cell>
          <cell r="M239">
            <v>413</v>
          </cell>
          <cell r="O239">
            <v>5.9272654209363074</v>
          </cell>
          <cell r="P239" t="str">
            <v>..</v>
          </cell>
          <cell r="Q239" t="str">
            <v>..</v>
          </cell>
          <cell r="R239" t="str">
            <v>..</v>
          </cell>
          <cell r="S239" t="str">
            <v>..</v>
          </cell>
          <cell r="U239">
            <v>8</v>
          </cell>
          <cell r="V239">
            <v>133</v>
          </cell>
          <cell r="W239">
            <v>2</v>
          </cell>
          <cell r="X239">
            <v>0</v>
          </cell>
          <cell r="Y239">
            <v>0</v>
          </cell>
          <cell r="Z239">
            <v>143</v>
          </cell>
          <cell r="AA239">
            <v>2.0522977123338788</v>
          </cell>
          <cell r="AB239">
            <v>0</v>
          </cell>
        </row>
        <row r="240">
          <cell r="C240" t="str">
            <v>E06000033</v>
          </cell>
          <cell r="D240" t="str">
            <v>Southend-on-Sea UA</v>
          </cell>
          <cell r="F240">
            <v>4</v>
          </cell>
          <cell r="G240">
            <v>72.438999999999993</v>
          </cell>
          <cell r="H240">
            <v>54</v>
          </cell>
          <cell r="I240">
            <v>2</v>
          </cell>
          <cell r="J240">
            <v>3</v>
          </cell>
          <cell r="K240">
            <v>3</v>
          </cell>
          <cell r="L240">
            <v>6</v>
          </cell>
          <cell r="M240">
            <v>68</v>
          </cell>
          <cell r="O240">
            <v>0.93872085478816669</v>
          </cell>
          <cell r="P240">
            <v>32</v>
          </cell>
          <cell r="Q240">
            <v>9</v>
          </cell>
          <cell r="R240">
            <v>34</v>
          </cell>
          <cell r="S240">
            <v>143</v>
          </cell>
          <cell r="U240">
            <v>0</v>
          </cell>
          <cell r="V240">
            <v>18</v>
          </cell>
          <cell r="W240">
            <v>8</v>
          </cell>
          <cell r="X240">
            <v>10</v>
          </cell>
          <cell r="Y240">
            <v>1</v>
          </cell>
          <cell r="Z240">
            <v>37</v>
          </cell>
          <cell r="AA240">
            <v>0.51077458275238485</v>
          </cell>
          <cell r="AB240">
            <v>16</v>
          </cell>
        </row>
        <row r="241">
          <cell r="C241" t="str">
            <v>E06000034</v>
          </cell>
          <cell r="D241" t="str">
            <v>Thurrock UA</v>
          </cell>
          <cell r="F241">
            <v>4</v>
          </cell>
          <cell r="G241">
            <v>62.195999999999998</v>
          </cell>
          <cell r="H241">
            <v>108</v>
          </cell>
          <cell r="I241">
            <v>6</v>
          </cell>
          <cell r="J241">
            <v>3</v>
          </cell>
          <cell r="K241">
            <v>5</v>
          </cell>
          <cell r="L241">
            <v>0</v>
          </cell>
          <cell r="M241">
            <v>122</v>
          </cell>
          <cell r="O241">
            <v>1.9615409351083672</v>
          </cell>
          <cell r="P241">
            <v>15</v>
          </cell>
          <cell r="Q241">
            <v>22</v>
          </cell>
          <cell r="R241">
            <v>46</v>
          </cell>
          <cell r="S241">
            <v>205</v>
          </cell>
          <cell r="U241">
            <v>4</v>
          </cell>
          <cell r="V241">
            <v>25</v>
          </cell>
          <cell r="W241">
            <v>16</v>
          </cell>
          <cell r="X241">
            <v>2</v>
          </cell>
          <cell r="Y241">
            <v>0</v>
          </cell>
          <cell r="Z241">
            <v>47</v>
          </cell>
          <cell r="AA241">
            <v>0.75567560614830542</v>
          </cell>
          <cell r="AB241">
            <v>1</v>
          </cell>
        </row>
        <row r="243">
          <cell r="D243" t="str">
            <v>Bedfordshire</v>
          </cell>
        </row>
        <row r="244">
          <cell r="D244" t="str">
            <v>Bedford</v>
          </cell>
          <cell r="F244">
            <v>4</v>
          </cell>
          <cell r="G244">
            <v>64.296999999999997</v>
          </cell>
          <cell r="H244">
            <v>210</v>
          </cell>
          <cell r="I244">
            <v>18</v>
          </cell>
          <cell r="J244">
            <v>36</v>
          </cell>
          <cell r="K244">
            <v>23</v>
          </cell>
          <cell r="L244">
            <v>9</v>
          </cell>
          <cell r="M244">
            <v>296</v>
          </cell>
          <cell r="O244">
            <v>4.6036362505249082</v>
          </cell>
          <cell r="P244">
            <v>37</v>
          </cell>
          <cell r="Q244">
            <v>15</v>
          </cell>
          <cell r="R244">
            <v>94</v>
          </cell>
          <cell r="S244">
            <v>442</v>
          </cell>
          <cell r="U244">
            <v>0</v>
          </cell>
          <cell r="V244">
            <v>0</v>
          </cell>
          <cell r="W244">
            <v>40</v>
          </cell>
          <cell r="X244">
            <v>0</v>
          </cell>
          <cell r="Y244">
            <v>0</v>
          </cell>
          <cell r="Z244">
            <v>40</v>
          </cell>
          <cell r="AA244">
            <v>0.62211300682769033</v>
          </cell>
          <cell r="AB244">
            <v>59</v>
          </cell>
        </row>
        <row r="245">
          <cell r="D245" t="str">
            <v>Mid Bedfordshire</v>
          </cell>
          <cell r="F245">
            <v>4</v>
          </cell>
          <cell r="G245">
            <v>54.481000000000002</v>
          </cell>
          <cell r="H245">
            <v>76</v>
          </cell>
          <cell r="I245">
            <v>0</v>
          </cell>
          <cell r="J245">
            <v>1</v>
          </cell>
          <cell r="K245">
            <v>1</v>
          </cell>
          <cell r="L245">
            <v>14</v>
          </cell>
          <cell r="M245">
            <v>92</v>
          </cell>
          <cell r="O245">
            <v>1.6886621023843174</v>
          </cell>
          <cell r="P245">
            <v>19</v>
          </cell>
          <cell r="Q245">
            <v>6</v>
          </cell>
          <cell r="R245">
            <v>41</v>
          </cell>
          <cell r="S245">
            <v>158</v>
          </cell>
          <cell r="U245">
            <v>1</v>
          </cell>
          <cell r="V245">
            <v>0</v>
          </cell>
          <cell r="W245">
            <v>35</v>
          </cell>
          <cell r="X245">
            <v>0</v>
          </cell>
          <cell r="Y245">
            <v>0</v>
          </cell>
          <cell r="Z245">
            <v>36</v>
          </cell>
          <cell r="AA245">
            <v>0.66078082267212424</v>
          </cell>
          <cell r="AB245">
            <v>1</v>
          </cell>
        </row>
        <row r="246">
          <cell r="D246" t="str">
            <v>South Bedfordshire</v>
          </cell>
          <cell r="F246">
            <v>4</v>
          </cell>
          <cell r="G246">
            <v>48.491</v>
          </cell>
          <cell r="H246">
            <v>67</v>
          </cell>
          <cell r="I246">
            <v>2</v>
          </cell>
          <cell r="J246">
            <v>0</v>
          </cell>
          <cell r="K246">
            <v>2</v>
          </cell>
          <cell r="L246">
            <v>11</v>
          </cell>
          <cell r="M246">
            <v>82</v>
          </cell>
          <cell r="O246">
            <v>1.6910354498772968</v>
          </cell>
          <cell r="P246">
            <v>14</v>
          </cell>
          <cell r="Q246">
            <v>5</v>
          </cell>
          <cell r="R246">
            <v>43</v>
          </cell>
          <cell r="S246">
            <v>144</v>
          </cell>
          <cell r="U246">
            <v>0</v>
          </cell>
          <cell r="V246">
            <v>6</v>
          </cell>
          <cell r="W246">
            <v>4</v>
          </cell>
          <cell r="X246">
            <v>1</v>
          </cell>
          <cell r="Y246">
            <v>0</v>
          </cell>
          <cell r="Z246">
            <v>11</v>
          </cell>
          <cell r="AA246">
            <v>0.22684621888597883</v>
          </cell>
          <cell r="AB246">
            <v>0</v>
          </cell>
        </row>
        <row r="248">
          <cell r="D248" t="str">
            <v>Cambridgeshire</v>
          </cell>
        </row>
        <row r="249">
          <cell r="C249" t="str">
            <v>E07000008</v>
          </cell>
          <cell r="D249" t="str">
            <v>Cambridge</v>
          </cell>
          <cell r="F249">
            <v>4</v>
          </cell>
          <cell r="G249">
            <v>45.572000000000003</v>
          </cell>
          <cell r="H249">
            <v>125</v>
          </cell>
          <cell r="I249">
            <v>5</v>
          </cell>
          <cell r="J249">
            <v>5</v>
          </cell>
          <cell r="K249">
            <v>5</v>
          </cell>
          <cell r="L249">
            <v>0</v>
          </cell>
          <cell r="M249">
            <v>140</v>
          </cell>
          <cell r="O249">
            <v>3.0720617923286229</v>
          </cell>
          <cell r="P249">
            <v>11</v>
          </cell>
          <cell r="Q249">
            <v>2</v>
          </cell>
          <cell r="R249">
            <v>14</v>
          </cell>
          <cell r="S249">
            <v>167</v>
          </cell>
          <cell r="U249">
            <v>6</v>
          </cell>
          <cell r="V249">
            <v>19</v>
          </cell>
          <cell r="W249">
            <v>46</v>
          </cell>
          <cell r="X249">
            <v>18</v>
          </cell>
          <cell r="Y249">
            <v>0</v>
          </cell>
          <cell r="Z249">
            <v>89</v>
          </cell>
          <cell r="AA249">
            <v>1.9529535679803387</v>
          </cell>
          <cell r="AB249" t="str">
            <v>..</v>
          </cell>
        </row>
        <row r="250">
          <cell r="C250" t="str">
            <v>E07000009</v>
          </cell>
          <cell r="D250" t="str">
            <v>East Cambridgeshire</v>
          </cell>
          <cell r="F250">
            <v>4</v>
          </cell>
          <cell r="G250">
            <v>32.936</v>
          </cell>
          <cell r="H250">
            <v>73</v>
          </cell>
          <cell r="I250">
            <v>0</v>
          </cell>
          <cell r="J250">
            <v>0</v>
          </cell>
          <cell r="K250">
            <v>0</v>
          </cell>
          <cell r="L250">
            <v>0</v>
          </cell>
          <cell r="M250">
            <v>73</v>
          </cell>
          <cell r="O250">
            <v>2.2164197230993441</v>
          </cell>
          <cell r="P250">
            <v>10</v>
          </cell>
          <cell r="Q250">
            <v>2</v>
          </cell>
          <cell r="R250">
            <v>30</v>
          </cell>
          <cell r="S250">
            <v>115</v>
          </cell>
          <cell r="U250">
            <v>0</v>
          </cell>
          <cell r="V250">
            <v>17</v>
          </cell>
          <cell r="W250">
            <v>0</v>
          </cell>
          <cell r="X250">
            <v>0</v>
          </cell>
          <cell r="Y250">
            <v>0</v>
          </cell>
          <cell r="Z250">
            <v>17</v>
          </cell>
          <cell r="AA250">
            <v>0.51615253825601171</v>
          </cell>
          <cell r="AB250">
            <v>11</v>
          </cell>
        </row>
        <row r="251">
          <cell r="C251" t="str">
            <v>E07000010</v>
          </cell>
          <cell r="D251" t="str">
            <v>Fenland</v>
          </cell>
          <cell r="F251">
            <v>4</v>
          </cell>
          <cell r="G251">
            <v>38.856999999999999</v>
          </cell>
          <cell r="H251">
            <v>81</v>
          </cell>
          <cell r="I251">
            <v>1</v>
          </cell>
          <cell r="J251">
            <v>0</v>
          </cell>
          <cell r="K251">
            <v>1</v>
          </cell>
          <cell r="L251">
            <v>0</v>
          </cell>
          <cell r="M251">
            <v>83</v>
          </cell>
          <cell r="O251">
            <v>2.1360372648428854</v>
          </cell>
          <cell r="P251">
            <v>23</v>
          </cell>
          <cell r="Q251">
            <v>2</v>
          </cell>
          <cell r="R251">
            <v>50</v>
          </cell>
          <cell r="S251">
            <v>158</v>
          </cell>
          <cell r="U251">
            <v>4</v>
          </cell>
          <cell r="V251">
            <v>11</v>
          </cell>
          <cell r="W251">
            <v>4</v>
          </cell>
          <cell r="X251">
            <v>0</v>
          </cell>
          <cell r="Y251">
            <v>0</v>
          </cell>
          <cell r="Z251">
            <v>19</v>
          </cell>
          <cell r="AA251">
            <v>0.48897238592788944</v>
          </cell>
          <cell r="AB251">
            <v>15</v>
          </cell>
        </row>
        <row r="252">
          <cell r="C252" t="str">
            <v>E07000011</v>
          </cell>
          <cell r="D252" t="str">
            <v>Huntingdonshire</v>
          </cell>
          <cell r="F252">
            <v>4</v>
          </cell>
          <cell r="G252">
            <v>69.046000000000006</v>
          </cell>
          <cell r="H252">
            <v>154</v>
          </cell>
          <cell r="I252">
            <v>4</v>
          </cell>
          <cell r="J252">
            <v>2</v>
          </cell>
          <cell r="K252">
            <v>2</v>
          </cell>
          <cell r="L252">
            <v>0</v>
          </cell>
          <cell r="M252">
            <v>162</v>
          </cell>
          <cell r="O252">
            <v>2.3462619123482895</v>
          </cell>
          <cell r="P252">
            <v>3</v>
          </cell>
          <cell r="Q252">
            <v>4</v>
          </cell>
          <cell r="R252">
            <v>93</v>
          </cell>
          <cell r="S252">
            <v>262</v>
          </cell>
          <cell r="U252">
            <v>8</v>
          </cell>
          <cell r="V252">
            <v>18</v>
          </cell>
          <cell r="W252">
            <v>18</v>
          </cell>
          <cell r="X252">
            <v>17</v>
          </cell>
          <cell r="Y252">
            <v>0</v>
          </cell>
          <cell r="Z252">
            <v>61</v>
          </cell>
          <cell r="AA252">
            <v>0.88346899168670157</v>
          </cell>
          <cell r="AB252">
            <v>4</v>
          </cell>
        </row>
        <row r="253">
          <cell r="C253" t="str">
            <v>E07000012</v>
          </cell>
          <cell r="D253" t="str">
            <v>South Cambridgeshire</v>
          </cell>
          <cell r="F253">
            <v>4</v>
          </cell>
          <cell r="G253">
            <v>55.408000000000001</v>
          </cell>
          <cell r="H253">
            <v>73</v>
          </cell>
          <cell r="I253">
            <v>2</v>
          </cell>
          <cell r="J253">
            <v>2</v>
          </cell>
          <cell r="K253">
            <v>3</v>
          </cell>
          <cell r="L253">
            <v>3</v>
          </cell>
          <cell r="M253">
            <v>83</v>
          </cell>
          <cell r="O253">
            <v>1.4979786312445855</v>
          </cell>
          <cell r="P253">
            <v>2</v>
          </cell>
          <cell r="Q253">
            <v>12</v>
          </cell>
          <cell r="R253">
            <v>31</v>
          </cell>
          <cell r="S253">
            <v>128</v>
          </cell>
          <cell r="U253">
            <v>0</v>
          </cell>
          <cell r="V253">
            <v>18</v>
          </cell>
          <cell r="W253">
            <v>18</v>
          </cell>
          <cell r="X253">
            <v>9</v>
          </cell>
          <cell r="Y253">
            <v>0</v>
          </cell>
          <cell r="Z253">
            <v>45</v>
          </cell>
          <cell r="AA253">
            <v>0.81215708922899221</v>
          </cell>
          <cell r="AB253">
            <v>5</v>
          </cell>
        </row>
        <row r="255">
          <cell r="D255" t="str">
            <v>Essex</v>
          </cell>
        </row>
        <row r="256">
          <cell r="C256" t="str">
            <v>E07000066</v>
          </cell>
          <cell r="D256" t="str">
            <v>Basildon</v>
          </cell>
          <cell r="F256">
            <v>4</v>
          </cell>
          <cell r="G256">
            <v>72.427000000000007</v>
          </cell>
          <cell r="H256">
            <v>203</v>
          </cell>
          <cell r="I256">
            <v>9</v>
          </cell>
          <cell r="J256">
            <v>2</v>
          </cell>
          <cell r="K256">
            <v>7</v>
          </cell>
          <cell r="L256">
            <v>0</v>
          </cell>
          <cell r="M256">
            <v>221</v>
          </cell>
          <cell r="O256">
            <v>3.0513482541041324</v>
          </cell>
          <cell r="P256">
            <v>37</v>
          </cell>
          <cell r="Q256">
            <v>22</v>
          </cell>
          <cell r="R256">
            <v>54</v>
          </cell>
          <cell r="S256">
            <v>334</v>
          </cell>
          <cell r="U256">
            <v>1</v>
          </cell>
          <cell r="V256">
            <v>13</v>
          </cell>
          <cell r="W256">
            <v>210</v>
          </cell>
          <cell r="X256">
            <v>0</v>
          </cell>
          <cell r="Y256">
            <v>1</v>
          </cell>
          <cell r="Z256">
            <v>225</v>
          </cell>
          <cell r="AA256">
            <v>3.1065762768028495</v>
          </cell>
          <cell r="AB256">
            <v>0</v>
          </cell>
        </row>
        <row r="257">
          <cell r="C257" t="str">
            <v>E07000067</v>
          </cell>
          <cell r="D257" t="str">
            <v>Braintree</v>
          </cell>
          <cell r="F257">
            <v>4</v>
          </cell>
          <cell r="G257">
            <v>58.804000000000002</v>
          </cell>
          <cell r="H257">
            <v>184</v>
          </cell>
          <cell r="I257">
            <v>0</v>
          </cell>
          <cell r="J257">
            <v>1</v>
          </cell>
          <cell r="K257">
            <v>4</v>
          </cell>
          <cell r="L257">
            <v>6</v>
          </cell>
          <cell r="M257">
            <v>195</v>
          </cell>
          <cell r="O257">
            <v>3.3161009455139103</v>
          </cell>
          <cell r="P257">
            <v>37</v>
          </cell>
          <cell r="Q257">
            <v>31</v>
          </cell>
          <cell r="R257">
            <v>29</v>
          </cell>
          <cell r="S257">
            <v>292</v>
          </cell>
          <cell r="U257">
            <v>0</v>
          </cell>
          <cell r="V257">
            <v>9</v>
          </cell>
          <cell r="W257">
            <v>29</v>
          </cell>
          <cell r="X257">
            <v>0</v>
          </cell>
          <cell r="Y257">
            <v>0</v>
          </cell>
          <cell r="Z257">
            <v>38</v>
          </cell>
          <cell r="AA257">
            <v>0.64621454322835181</v>
          </cell>
          <cell r="AB257">
            <v>6</v>
          </cell>
        </row>
        <row r="258">
          <cell r="C258" t="str">
            <v>E07000068</v>
          </cell>
          <cell r="D258" t="str">
            <v>Brentwood</v>
          </cell>
          <cell r="F258">
            <v>4</v>
          </cell>
          <cell r="G258">
            <v>29.951000000000001</v>
          </cell>
          <cell r="H258">
            <v>77</v>
          </cell>
          <cell r="I258">
            <v>5</v>
          </cell>
          <cell r="J258">
            <v>0</v>
          </cell>
          <cell r="K258">
            <v>1</v>
          </cell>
          <cell r="L258">
            <v>0</v>
          </cell>
          <cell r="M258">
            <v>83</v>
          </cell>
          <cell r="O258">
            <v>2.7711929484825215</v>
          </cell>
          <cell r="P258">
            <v>7</v>
          </cell>
          <cell r="Q258">
            <v>7</v>
          </cell>
          <cell r="R258">
            <v>43</v>
          </cell>
          <cell r="S258">
            <v>140</v>
          </cell>
          <cell r="U258">
            <v>1</v>
          </cell>
          <cell r="V258">
            <v>2</v>
          </cell>
          <cell r="W258">
            <v>32</v>
          </cell>
          <cell r="X258">
            <v>39</v>
          </cell>
          <cell r="Y258">
            <v>0</v>
          </cell>
          <cell r="Z258">
            <v>74</v>
          </cell>
          <cell r="AA258">
            <v>2.4707021468398382</v>
          </cell>
          <cell r="AB258">
            <v>3</v>
          </cell>
        </row>
        <row r="259">
          <cell r="C259" t="str">
            <v>E07000069</v>
          </cell>
          <cell r="D259" t="str">
            <v>Castle Point</v>
          </cell>
          <cell r="F259">
            <v>4</v>
          </cell>
          <cell r="G259">
            <v>36.938000000000002</v>
          </cell>
          <cell r="H259">
            <v>46</v>
          </cell>
          <cell r="I259">
            <v>0</v>
          </cell>
          <cell r="J259">
            <v>0</v>
          </cell>
          <cell r="K259">
            <v>0</v>
          </cell>
          <cell r="L259">
            <v>0</v>
          </cell>
          <cell r="M259">
            <v>46</v>
          </cell>
          <cell r="O259">
            <v>1.2453300124533</v>
          </cell>
          <cell r="P259">
            <v>4</v>
          </cell>
          <cell r="Q259">
            <v>10</v>
          </cell>
          <cell r="R259">
            <v>27</v>
          </cell>
          <cell r="S259">
            <v>87</v>
          </cell>
          <cell r="U259">
            <v>8</v>
          </cell>
          <cell r="V259">
            <v>3</v>
          </cell>
          <cell r="W259">
            <v>1</v>
          </cell>
          <cell r="X259">
            <v>84</v>
          </cell>
          <cell r="Y259">
            <v>6</v>
          </cell>
          <cell r="Z259">
            <v>102</v>
          </cell>
          <cell r="AA259">
            <v>2.7613839406573173</v>
          </cell>
          <cell r="AB259">
            <v>1</v>
          </cell>
        </row>
        <row r="260">
          <cell r="C260" t="str">
            <v>E07000070</v>
          </cell>
          <cell r="D260" t="str">
            <v>Chelmsford</v>
          </cell>
          <cell r="F260">
            <v>4</v>
          </cell>
          <cell r="G260">
            <v>68.713999999999999</v>
          </cell>
          <cell r="H260">
            <v>84</v>
          </cell>
          <cell r="I260">
            <v>1</v>
          </cell>
          <cell r="J260">
            <v>1</v>
          </cell>
          <cell r="K260">
            <v>3</v>
          </cell>
          <cell r="L260">
            <v>0</v>
          </cell>
          <cell r="M260">
            <v>89</v>
          </cell>
          <cell r="O260">
            <v>1.2952236807637454</v>
          </cell>
          <cell r="P260">
            <v>13</v>
          </cell>
          <cell r="Q260">
            <v>7</v>
          </cell>
          <cell r="R260">
            <v>44</v>
          </cell>
          <cell r="S260">
            <v>153</v>
          </cell>
          <cell r="U260">
            <v>8</v>
          </cell>
          <cell r="V260">
            <v>7</v>
          </cell>
          <cell r="W260">
            <v>16</v>
          </cell>
          <cell r="X260">
            <v>4</v>
          </cell>
          <cell r="Y260">
            <v>10</v>
          </cell>
          <cell r="Z260">
            <v>45</v>
          </cell>
          <cell r="AA260">
            <v>0.65488837791425325</v>
          </cell>
          <cell r="AB260">
            <v>0</v>
          </cell>
        </row>
        <row r="261">
          <cell r="C261" t="str">
            <v>E07000071</v>
          </cell>
          <cell r="D261" t="str">
            <v>Colchester</v>
          </cell>
          <cell r="F261">
            <v>4</v>
          </cell>
          <cell r="G261">
            <v>71.338999999999999</v>
          </cell>
          <cell r="H261">
            <v>255</v>
          </cell>
          <cell r="I261">
            <v>9</v>
          </cell>
          <cell r="J261">
            <v>0</v>
          </cell>
          <cell r="K261">
            <v>19</v>
          </cell>
          <cell r="L261">
            <v>2</v>
          </cell>
          <cell r="M261">
            <v>285</v>
          </cell>
          <cell r="O261">
            <v>3.9950097422167397</v>
          </cell>
          <cell r="P261">
            <v>49</v>
          </cell>
          <cell r="Q261">
            <v>71</v>
          </cell>
          <cell r="R261">
            <v>144</v>
          </cell>
          <cell r="S261">
            <v>549</v>
          </cell>
          <cell r="U261">
            <v>24</v>
          </cell>
          <cell r="V261">
            <v>58</v>
          </cell>
          <cell r="W261">
            <v>56</v>
          </cell>
          <cell r="X261">
            <v>5</v>
          </cell>
          <cell r="Y261">
            <v>92</v>
          </cell>
          <cell r="Z261">
            <v>235</v>
          </cell>
          <cell r="AA261">
            <v>3.2941308400734521</v>
          </cell>
          <cell r="AB261">
            <v>0</v>
          </cell>
        </row>
        <row r="262">
          <cell r="C262" t="str">
            <v>E07000072</v>
          </cell>
          <cell r="D262" t="str">
            <v>Epping Forest</v>
          </cell>
          <cell r="F262">
            <v>4</v>
          </cell>
          <cell r="G262">
            <v>52.218000000000004</v>
          </cell>
          <cell r="H262">
            <v>57</v>
          </cell>
          <cell r="I262">
            <v>4</v>
          </cell>
          <cell r="J262">
            <v>1</v>
          </cell>
          <cell r="K262">
            <v>1</v>
          </cell>
          <cell r="L262">
            <v>8</v>
          </cell>
          <cell r="M262">
            <v>71</v>
          </cell>
          <cell r="O262">
            <v>1.3596844000153203</v>
          </cell>
          <cell r="P262">
            <v>10</v>
          </cell>
          <cell r="Q262">
            <v>15</v>
          </cell>
          <cell r="R262">
            <v>24</v>
          </cell>
          <cell r="S262">
            <v>120</v>
          </cell>
          <cell r="U262">
            <v>10</v>
          </cell>
          <cell r="V262">
            <v>26</v>
          </cell>
          <cell r="W262">
            <v>11</v>
          </cell>
          <cell r="X262">
            <v>13</v>
          </cell>
          <cell r="Y262">
            <v>0</v>
          </cell>
          <cell r="Z262">
            <v>60</v>
          </cell>
          <cell r="AA262">
            <v>1.149029070435482</v>
          </cell>
          <cell r="AB262">
            <v>0</v>
          </cell>
        </row>
        <row r="263">
          <cell r="C263" t="str">
            <v>E07000073</v>
          </cell>
          <cell r="D263" t="str">
            <v>Harlow</v>
          </cell>
          <cell r="F263">
            <v>4</v>
          </cell>
          <cell r="G263">
            <v>33.713000000000001</v>
          </cell>
          <cell r="H263">
            <v>175</v>
          </cell>
          <cell r="I263">
            <v>9</v>
          </cell>
          <cell r="J263">
            <v>2</v>
          </cell>
          <cell r="K263">
            <v>7</v>
          </cell>
          <cell r="L263">
            <v>2</v>
          </cell>
          <cell r="M263">
            <v>195</v>
          </cell>
          <cell r="O263">
            <v>5.7841188858897157</v>
          </cell>
          <cell r="P263">
            <v>21</v>
          </cell>
          <cell r="Q263">
            <v>18</v>
          </cell>
          <cell r="R263">
            <v>33</v>
          </cell>
          <cell r="S263">
            <v>267</v>
          </cell>
          <cell r="U263">
            <v>4</v>
          </cell>
          <cell r="V263">
            <v>32</v>
          </cell>
          <cell r="W263">
            <v>154</v>
          </cell>
          <cell r="X263">
            <v>20</v>
          </cell>
          <cell r="Y263">
            <v>40</v>
          </cell>
          <cell r="Z263">
            <v>250</v>
          </cell>
          <cell r="AA263">
            <v>7.4155370331919439</v>
          </cell>
          <cell r="AB263">
            <v>9</v>
          </cell>
        </row>
        <row r="264">
          <cell r="C264" t="str">
            <v>E07000074</v>
          </cell>
          <cell r="D264" t="str">
            <v>Maldon</v>
          </cell>
          <cell r="F264">
            <v>4</v>
          </cell>
          <cell r="G264">
            <v>25.847999999999999</v>
          </cell>
          <cell r="H264">
            <v>40</v>
          </cell>
          <cell r="I264">
            <v>0</v>
          </cell>
          <cell r="J264">
            <v>0</v>
          </cell>
          <cell r="K264">
            <v>0</v>
          </cell>
          <cell r="L264">
            <v>0</v>
          </cell>
          <cell r="M264">
            <v>40</v>
          </cell>
          <cell r="O264">
            <v>1.5475085112968121</v>
          </cell>
          <cell r="P264">
            <v>5</v>
          </cell>
          <cell r="Q264">
            <v>2</v>
          </cell>
          <cell r="R264">
            <v>6</v>
          </cell>
          <cell r="S264">
            <v>53</v>
          </cell>
          <cell r="U264">
            <v>0</v>
          </cell>
          <cell r="V264">
            <v>2</v>
          </cell>
          <cell r="W264">
            <v>15</v>
          </cell>
          <cell r="X264">
            <v>0</v>
          </cell>
          <cell r="Y264">
            <v>7</v>
          </cell>
          <cell r="Z264">
            <v>24</v>
          </cell>
          <cell r="AA264">
            <v>0.92850510677808729</v>
          </cell>
          <cell r="AB264">
            <v>3</v>
          </cell>
        </row>
        <row r="265">
          <cell r="C265" t="str">
            <v>E07000075</v>
          </cell>
          <cell r="D265" t="str">
            <v>Rochford</v>
          </cell>
          <cell r="F265">
            <v>4</v>
          </cell>
          <cell r="G265">
            <v>33.552</v>
          </cell>
          <cell r="H265">
            <v>39</v>
          </cell>
          <cell r="I265">
            <v>0</v>
          </cell>
          <cell r="J265">
            <v>0</v>
          </cell>
          <cell r="K265">
            <v>1</v>
          </cell>
          <cell r="L265">
            <v>4</v>
          </cell>
          <cell r="M265">
            <v>44</v>
          </cell>
          <cell r="O265">
            <v>1.3113972341440152</v>
          </cell>
          <cell r="P265">
            <v>10</v>
          </cell>
          <cell r="Q265">
            <v>7</v>
          </cell>
          <cell r="R265">
            <v>22</v>
          </cell>
          <cell r="S265">
            <v>83</v>
          </cell>
          <cell r="U265">
            <v>2</v>
          </cell>
          <cell r="V265">
            <v>5</v>
          </cell>
          <cell r="W265">
            <v>20</v>
          </cell>
          <cell r="X265">
            <v>2</v>
          </cell>
          <cell r="Y265">
            <v>0</v>
          </cell>
          <cell r="Z265">
            <v>29</v>
          </cell>
          <cell r="AA265">
            <v>0.86432999523128284</v>
          </cell>
          <cell r="AB265">
            <v>1</v>
          </cell>
        </row>
        <row r="266">
          <cell r="C266" t="str">
            <v>E07000076</v>
          </cell>
          <cell r="D266" t="str">
            <v>Tendring</v>
          </cell>
          <cell r="F266">
            <v>4</v>
          </cell>
          <cell r="G266">
            <v>65.247</v>
          </cell>
          <cell r="H266">
            <v>115</v>
          </cell>
          <cell r="I266">
            <v>1</v>
          </cell>
          <cell r="J266">
            <v>0</v>
          </cell>
          <cell r="K266">
            <v>1</v>
          </cell>
          <cell r="L266">
            <v>0</v>
          </cell>
          <cell r="M266">
            <v>117</v>
          </cell>
          <cell r="O266">
            <v>1.7931858936043037</v>
          </cell>
          <cell r="P266">
            <v>22</v>
          </cell>
          <cell r="Q266">
            <v>11</v>
          </cell>
          <cell r="R266">
            <v>147</v>
          </cell>
          <cell r="S266">
            <v>297</v>
          </cell>
          <cell r="U266">
            <v>6</v>
          </cell>
          <cell r="V266">
            <v>0</v>
          </cell>
          <cell r="W266">
            <v>133</v>
          </cell>
          <cell r="X266">
            <v>0</v>
          </cell>
          <cell r="Y266">
            <v>0</v>
          </cell>
          <cell r="Z266">
            <v>139</v>
          </cell>
          <cell r="AA266">
            <v>2.1303661471025488</v>
          </cell>
          <cell r="AB266">
            <v>4</v>
          </cell>
        </row>
        <row r="267">
          <cell r="C267" t="str">
            <v>E07000077</v>
          </cell>
          <cell r="D267" t="str">
            <v>Uttlesford</v>
          </cell>
          <cell r="F267">
            <v>4</v>
          </cell>
          <cell r="G267">
            <v>28.97</v>
          </cell>
          <cell r="H267">
            <v>23</v>
          </cell>
          <cell r="I267">
            <v>1</v>
          </cell>
          <cell r="J267">
            <v>0</v>
          </cell>
          <cell r="K267">
            <v>0</v>
          </cell>
          <cell r="L267">
            <v>0</v>
          </cell>
          <cell r="M267">
            <v>24</v>
          </cell>
          <cell r="O267">
            <v>0.82844321712115987</v>
          </cell>
          <cell r="P267">
            <v>4</v>
          </cell>
          <cell r="Q267">
            <v>3</v>
          </cell>
          <cell r="R267">
            <v>7</v>
          </cell>
          <cell r="S267">
            <v>38</v>
          </cell>
          <cell r="U267">
            <v>2</v>
          </cell>
          <cell r="V267">
            <v>0</v>
          </cell>
          <cell r="W267">
            <v>15</v>
          </cell>
          <cell r="X267">
            <v>0</v>
          </cell>
          <cell r="Y267">
            <v>0</v>
          </cell>
          <cell r="Z267">
            <v>17</v>
          </cell>
          <cell r="AA267">
            <v>0.58681394546082155</v>
          </cell>
          <cell r="AB267">
            <v>0</v>
          </cell>
        </row>
        <row r="269">
          <cell r="D269" t="str">
            <v xml:space="preserve">Hertfordshire </v>
          </cell>
        </row>
        <row r="270">
          <cell r="C270" t="str">
            <v>E07000095</v>
          </cell>
          <cell r="D270" t="str">
            <v>Broxbourne</v>
          </cell>
          <cell r="F270">
            <v>4</v>
          </cell>
          <cell r="G270">
            <v>36.356999999999999</v>
          </cell>
          <cell r="H270">
            <v>0</v>
          </cell>
          <cell r="I270">
            <v>0</v>
          </cell>
          <cell r="J270">
            <v>0</v>
          </cell>
          <cell r="K270">
            <v>0</v>
          </cell>
          <cell r="L270">
            <v>0</v>
          </cell>
          <cell r="M270">
            <v>0</v>
          </cell>
          <cell r="O270">
            <v>0</v>
          </cell>
          <cell r="P270">
            <v>4</v>
          </cell>
          <cell r="Q270">
            <v>1</v>
          </cell>
          <cell r="R270">
            <v>1</v>
          </cell>
          <cell r="S270">
            <v>6</v>
          </cell>
          <cell r="U270">
            <v>0</v>
          </cell>
          <cell r="V270">
            <v>1</v>
          </cell>
          <cell r="W270">
            <v>18</v>
          </cell>
          <cell r="X270">
            <v>21</v>
          </cell>
          <cell r="Y270">
            <v>3</v>
          </cell>
          <cell r="Z270">
            <v>43</v>
          </cell>
          <cell r="AA270">
            <v>1.1827158456418296</v>
          </cell>
          <cell r="AB270">
            <v>0</v>
          </cell>
        </row>
        <row r="271">
          <cell r="C271" t="str">
            <v>E07000096</v>
          </cell>
          <cell r="D271" t="str">
            <v>Dacorum</v>
          </cell>
          <cell r="F271">
            <v>4</v>
          </cell>
          <cell r="G271">
            <v>57.764000000000003</v>
          </cell>
          <cell r="H271" t="str">
            <v>..</v>
          </cell>
          <cell r="I271" t="str">
            <v>..</v>
          </cell>
          <cell r="J271" t="str">
            <v>..</v>
          </cell>
          <cell r="K271" t="str">
            <v>..</v>
          </cell>
          <cell r="L271" t="str">
            <v>..</v>
          </cell>
          <cell r="M271">
            <v>25</v>
          </cell>
          <cell r="O271">
            <v>0.43279551277612349</v>
          </cell>
          <cell r="P271" t="str">
            <v>..</v>
          </cell>
          <cell r="Q271" t="str">
            <v>..</v>
          </cell>
          <cell r="R271" t="str">
            <v>..</v>
          </cell>
          <cell r="S271" t="str">
            <v>..</v>
          </cell>
          <cell r="U271">
            <v>0</v>
          </cell>
          <cell r="V271">
            <v>16</v>
          </cell>
          <cell r="W271">
            <v>0</v>
          </cell>
          <cell r="X271">
            <v>0</v>
          </cell>
          <cell r="Y271">
            <v>2</v>
          </cell>
          <cell r="Z271">
            <v>18</v>
          </cell>
          <cell r="AA271">
            <v>0.31161276919880893</v>
          </cell>
          <cell r="AB271">
            <v>0</v>
          </cell>
        </row>
        <row r="272">
          <cell r="C272" t="str">
            <v>E07000097</v>
          </cell>
          <cell r="D272" t="str">
            <v>East Hertfordshire</v>
          </cell>
          <cell r="F272">
            <v>4</v>
          </cell>
          <cell r="G272">
            <v>54.747</v>
          </cell>
          <cell r="H272">
            <v>65</v>
          </cell>
          <cell r="I272">
            <v>3</v>
          </cell>
          <cell r="J272">
            <v>0</v>
          </cell>
          <cell r="K272">
            <v>2</v>
          </cell>
          <cell r="L272">
            <v>0</v>
          </cell>
          <cell r="M272">
            <v>70</v>
          </cell>
          <cell r="O272">
            <v>1.2786088735455825</v>
          </cell>
          <cell r="P272">
            <v>16</v>
          </cell>
          <cell r="Q272">
            <v>2</v>
          </cell>
          <cell r="R272">
            <v>18</v>
          </cell>
          <cell r="S272">
            <v>106</v>
          </cell>
          <cell r="U272">
            <v>0</v>
          </cell>
          <cell r="V272">
            <v>16</v>
          </cell>
          <cell r="W272">
            <v>6</v>
          </cell>
          <cell r="X272">
            <v>10</v>
          </cell>
          <cell r="Y272">
            <v>0</v>
          </cell>
          <cell r="Z272">
            <v>32</v>
          </cell>
          <cell r="AA272">
            <v>0.58450691362083762</v>
          </cell>
          <cell r="AB272">
            <v>0</v>
          </cell>
        </row>
        <row r="273">
          <cell r="C273" t="str">
            <v>E07000098</v>
          </cell>
          <cell r="D273" t="str">
            <v>Hertsmere</v>
          </cell>
          <cell r="F273">
            <v>4</v>
          </cell>
          <cell r="G273">
            <v>38.978999999999999</v>
          </cell>
          <cell r="H273">
            <v>29</v>
          </cell>
          <cell r="I273">
            <v>3</v>
          </cell>
          <cell r="J273">
            <v>1</v>
          </cell>
          <cell r="K273">
            <v>1</v>
          </cell>
          <cell r="L273">
            <v>8</v>
          </cell>
          <cell r="M273">
            <v>42</v>
          </cell>
          <cell r="O273">
            <v>1.0775032709920727</v>
          </cell>
          <cell r="P273">
            <v>5</v>
          </cell>
          <cell r="Q273">
            <v>41</v>
          </cell>
          <cell r="R273">
            <v>313</v>
          </cell>
          <cell r="S273">
            <v>401</v>
          </cell>
          <cell r="U273">
            <v>0</v>
          </cell>
          <cell r="V273">
            <v>14</v>
          </cell>
          <cell r="W273">
            <v>1</v>
          </cell>
          <cell r="X273">
            <v>0</v>
          </cell>
          <cell r="Y273">
            <v>9</v>
          </cell>
          <cell r="Z273">
            <v>24</v>
          </cell>
          <cell r="AA273">
            <v>0.615716154852613</v>
          </cell>
          <cell r="AB273">
            <v>0</v>
          </cell>
        </row>
        <row r="274">
          <cell r="C274" t="str">
            <v>E07000099</v>
          </cell>
          <cell r="D274" t="str">
            <v>North Hertfordshire</v>
          </cell>
          <cell r="F274">
            <v>4</v>
          </cell>
          <cell r="G274">
            <v>52.012999999999998</v>
          </cell>
          <cell r="H274">
            <v>52</v>
          </cell>
          <cell r="I274">
            <v>4</v>
          </cell>
          <cell r="J274">
            <v>1</v>
          </cell>
          <cell r="K274">
            <v>4</v>
          </cell>
          <cell r="L274">
            <v>14</v>
          </cell>
          <cell r="M274">
            <v>75</v>
          </cell>
          <cell r="O274">
            <v>1.4419472055063158</v>
          </cell>
          <cell r="P274">
            <v>15</v>
          </cell>
          <cell r="Q274">
            <v>0</v>
          </cell>
          <cell r="R274">
            <v>19</v>
          </cell>
          <cell r="S274">
            <v>109</v>
          </cell>
          <cell r="U274">
            <v>0</v>
          </cell>
          <cell r="V274">
            <v>54</v>
          </cell>
          <cell r="W274">
            <v>0</v>
          </cell>
          <cell r="X274">
            <v>0</v>
          </cell>
          <cell r="Y274">
            <v>0</v>
          </cell>
          <cell r="Z274">
            <v>54</v>
          </cell>
          <cell r="AA274">
            <v>1.0382019879645474</v>
          </cell>
          <cell r="AB274">
            <v>0</v>
          </cell>
        </row>
        <row r="275">
          <cell r="C275" t="str">
            <v>E07000100</v>
          </cell>
          <cell r="D275" t="str">
            <v>St Albans</v>
          </cell>
          <cell r="F275">
            <v>4</v>
          </cell>
          <cell r="G275">
            <v>54.261000000000003</v>
          </cell>
          <cell r="H275">
            <v>61</v>
          </cell>
          <cell r="I275">
            <v>8</v>
          </cell>
          <cell r="J275">
            <v>13</v>
          </cell>
          <cell r="K275">
            <v>3</v>
          </cell>
          <cell r="L275">
            <v>0</v>
          </cell>
          <cell r="M275">
            <v>85</v>
          </cell>
          <cell r="O275">
            <v>1.566502644625053</v>
          </cell>
          <cell r="P275">
            <v>14</v>
          </cell>
          <cell r="Q275">
            <v>5</v>
          </cell>
          <cell r="R275">
            <v>10</v>
          </cell>
          <cell r="S275">
            <v>114</v>
          </cell>
          <cell r="U275">
            <v>0</v>
          </cell>
          <cell r="V275">
            <v>3</v>
          </cell>
          <cell r="W275">
            <v>16</v>
          </cell>
          <cell r="X275">
            <v>7</v>
          </cell>
          <cell r="Y275">
            <v>22</v>
          </cell>
          <cell r="Z275">
            <v>48</v>
          </cell>
          <cell r="AA275">
            <v>0.88461325814120639</v>
          </cell>
          <cell r="AB275">
            <v>3</v>
          </cell>
        </row>
        <row r="276">
          <cell r="C276" t="str">
            <v>E07000101</v>
          </cell>
          <cell r="D276" t="str">
            <v>Stevenage</v>
          </cell>
          <cell r="F276">
            <v>4</v>
          </cell>
          <cell r="G276">
            <v>33.470999999999997</v>
          </cell>
          <cell r="H276">
            <v>28</v>
          </cell>
          <cell r="I276">
            <v>0</v>
          </cell>
          <cell r="J276">
            <v>0</v>
          </cell>
          <cell r="K276">
            <v>2</v>
          </cell>
          <cell r="L276">
            <v>15</v>
          </cell>
          <cell r="M276">
            <v>45</v>
          </cell>
          <cell r="O276">
            <v>1.3444474321054047</v>
          </cell>
          <cell r="P276">
            <v>9</v>
          </cell>
          <cell r="Q276">
            <v>3</v>
          </cell>
          <cell r="R276">
            <v>35</v>
          </cell>
          <cell r="S276">
            <v>92</v>
          </cell>
          <cell r="U276">
            <v>0</v>
          </cell>
          <cell r="V276">
            <v>2</v>
          </cell>
          <cell r="W276">
            <v>92</v>
          </cell>
          <cell r="X276">
            <v>0</v>
          </cell>
          <cell r="Y276">
            <v>2</v>
          </cell>
          <cell r="Z276">
            <v>96</v>
          </cell>
          <cell r="AA276">
            <v>2.8681545218248634</v>
          </cell>
          <cell r="AB276">
            <v>0</v>
          </cell>
        </row>
        <row r="277">
          <cell r="C277" t="str">
            <v>E07000102</v>
          </cell>
          <cell r="D277" t="str">
            <v>Three Rivers</v>
          </cell>
          <cell r="F277">
            <v>4</v>
          </cell>
          <cell r="G277">
            <v>35.116999999999997</v>
          </cell>
          <cell r="H277">
            <v>37</v>
          </cell>
          <cell r="I277">
            <v>4</v>
          </cell>
          <cell r="J277">
            <v>0</v>
          </cell>
          <cell r="K277">
            <v>0</v>
          </cell>
          <cell r="L277">
            <v>0</v>
          </cell>
          <cell r="M277">
            <v>41</v>
          </cell>
          <cell r="O277">
            <v>1.1675256998035139</v>
          </cell>
          <cell r="P277">
            <v>14</v>
          </cell>
          <cell r="Q277">
            <v>11</v>
          </cell>
          <cell r="R277">
            <v>59</v>
          </cell>
          <cell r="S277">
            <v>125</v>
          </cell>
          <cell r="U277">
            <v>0</v>
          </cell>
          <cell r="V277">
            <v>0</v>
          </cell>
          <cell r="W277">
            <v>22</v>
          </cell>
          <cell r="X277">
            <v>0</v>
          </cell>
          <cell r="Y277">
            <v>0</v>
          </cell>
          <cell r="Z277">
            <v>22</v>
          </cell>
          <cell r="AA277">
            <v>0.62647720477261726</v>
          </cell>
          <cell r="AB277">
            <v>0</v>
          </cell>
        </row>
        <row r="278">
          <cell r="C278" t="str">
            <v>E07000103</v>
          </cell>
          <cell r="D278" t="str">
            <v>Watford</v>
          </cell>
          <cell r="F278">
            <v>4</v>
          </cell>
          <cell r="G278">
            <v>32.741999999999997</v>
          </cell>
          <cell r="H278">
            <v>60</v>
          </cell>
          <cell r="I278">
            <v>8</v>
          </cell>
          <cell r="J278">
            <v>14</v>
          </cell>
          <cell r="K278">
            <v>4</v>
          </cell>
          <cell r="L278">
            <v>0</v>
          </cell>
          <cell r="M278">
            <v>86</v>
          </cell>
          <cell r="O278">
            <v>2.6265958096634296</v>
          </cell>
          <cell r="P278">
            <v>9</v>
          </cell>
          <cell r="Q278">
            <v>9</v>
          </cell>
          <cell r="R278">
            <v>20</v>
          </cell>
          <cell r="S278">
            <v>124</v>
          </cell>
          <cell r="U278">
            <v>0</v>
          </cell>
          <cell r="V278">
            <v>29</v>
          </cell>
          <cell r="W278">
            <v>26</v>
          </cell>
          <cell r="X278">
            <v>0</v>
          </cell>
          <cell r="Y278">
            <v>0</v>
          </cell>
          <cell r="Z278">
            <v>55</v>
          </cell>
          <cell r="AA278">
            <v>1.679799645714984</v>
          </cell>
          <cell r="AB278">
            <v>0</v>
          </cell>
        </row>
        <row r="279">
          <cell r="C279" t="str">
            <v>E07000104</v>
          </cell>
          <cell r="D279" t="str">
            <v>Welwyn Hatfield</v>
          </cell>
          <cell r="F279">
            <v>4</v>
          </cell>
          <cell r="G279">
            <v>43.015000000000001</v>
          </cell>
          <cell r="H279">
            <v>131</v>
          </cell>
          <cell r="I279">
            <v>12</v>
          </cell>
          <cell r="J279">
            <v>2</v>
          </cell>
          <cell r="K279">
            <v>4</v>
          </cell>
          <cell r="L279">
            <v>0</v>
          </cell>
          <cell r="M279">
            <v>149</v>
          </cell>
          <cell r="O279">
            <v>3.4639079390910146</v>
          </cell>
          <cell r="P279">
            <v>25</v>
          </cell>
          <cell r="Q279">
            <v>146</v>
          </cell>
          <cell r="R279">
            <v>103</v>
          </cell>
          <cell r="S279">
            <v>423</v>
          </cell>
          <cell r="U279">
            <v>1</v>
          </cell>
          <cell r="V279">
            <v>17</v>
          </cell>
          <cell r="W279">
            <v>68</v>
          </cell>
          <cell r="X279">
            <v>0</v>
          </cell>
          <cell r="Y279">
            <v>0</v>
          </cell>
          <cell r="Z279">
            <v>86</v>
          </cell>
          <cell r="AA279">
            <v>1.999302568871324</v>
          </cell>
          <cell r="AB279">
            <v>10</v>
          </cell>
        </row>
        <row r="281">
          <cell r="D281" t="str">
            <v xml:space="preserve">Norfolk </v>
          </cell>
        </row>
        <row r="282">
          <cell r="C282" t="str">
            <v>E07000143</v>
          </cell>
          <cell r="D282" t="str">
            <v>Breckland</v>
          </cell>
          <cell r="F282">
            <v>4</v>
          </cell>
          <cell r="G282">
            <v>55.061999999999998</v>
          </cell>
          <cell r="H282">
            <v>82</v>
          </cell>
          <cell r="I282">
            <v>0</v>
          </cell>
          <cell r="J282">
            <v>0</v>
          </cell>
          <cell r="K282">
            <v>0</v>
          </cell>
          <cell r="L282">
            <v>0</v>
          </cell>
          <cell r="M282">
            <v>82</v>
          </cell>
          <cell r="O282">
            <v>1.4892303221822674</v>
          </cell>
          <cell r="P282">
            <v>18</v>
          </cell>
          <cell r="Q282">
            <v>3</v>
          </cell>
          <cell r="R282">
            <v>27</v>
          </cell>
          <cell r="S282">
            <v>130</v>
          </cell>
          <cell r="U282">
            <v>1</v>
          </cell>
          <cell r="V282">
            <v>3</v>
          </cell>
          <cell r="W282">
            <v>10</v>
          </cell>
          <cell r="X282">
            <v>11</v>
          </cell>
          <cell r="Y282">
            <v>5</v>
          </cell>
          <cell r="Z282">
            <v>30</v>
          </cell>
          <cell r="AA282">
            <v>0.54484036177400019</v>
          </cell>
          <cell r="AB282">
            <v>17</v>
          </cell>
        </row>
        <row r="283">
          <cell r="C283" t="str">
            <v>E07000144</v>
          </cell>
          <cell r="D283" t="str">
            <v>Broadland</v>
          </cell>
          <cell r="F283">
            <v>4</v>
          </cell>
          <cell r="G283">
            <v>52.551000000000002</v>
          </cell>
          <cell r="H283">
            <v>140</v>
          </cell>
          <cell r="I283">
            <v>3</v>
          </cell>
          <cell r="J283">
            <v>0</v>
          </cell>
          <cell r="K283">
            <v>2</v>
          </cell>
          <cell r="L283">
            <v>1</v>
          </cell>
          <cell r="M283">
            <v>146</v>
          </cell>
          <cell r="O283">
            <v>2.7782535061178661</v>
          </cell>
          <cell r="P283">
            <v>8</v>
          </cell>
          <cell r="Q283">
            <v>5</v>
          </cell>
          <cell r="R283">
            <v>46</v>
          </cell>
          <cell r="S283">
            <v>205</v>
          </cell>
          <cell r="U283">
            <v>5</v>
          </cell>
          <cell r="V283">
            <v>7</v>
          </cell>
          <cell r="W283">
            <v>3</v>
          </cell>
          <cell r="X283">
            <v>8</v>
          </cell>
          <cell r="Y283">
            <v>11</v>
          </cell>
          <cell r="Z283">
            <v>34</v>
          </cell>
          <cell r="AA283">
            <v>0.64699054252059907</v>
          </cell>
          <cell r="AB283">
            <v>0</v>
          </cell>
        </row>
        <row r="284">
          <cell r="C284" t="str">
            <v>E07000145</v>
          </cell>
          <cell r="D284" t="str">
            <v>Great Yarmouth</v>
          </cell>
          <cell r="F284">
            <v>4</v>
          </cell>
          <cell r="G284">
            <v>41.543999999999997</v>
          </cell>
          <cell r="H284">
            <v>86</v>
          </cell>
          <cell r="I284">
            <v>0</v>
          </cell>
          <cell r="J284">
            <v>0</v>
          </cell>
          <cell r="K284">
            <v>4</v>
          </cell>
          <cell r="L284">
            <v>0</v>
          </cell>
          <cell r="M284">
            <v>90</v>
          </cell>
          <cell r="O284">
            <v>2.1663778162911616</v>
          </cell>
          <cell r="P284">
            <v>20</v>
          </cell>
          <cell r="Q284">
            <v>8</v>
          </cell>
          <cell r="R284">
            <v>156</v>
          </cell>
          <cell r="S284">
            <v>274</v>
          </cell>
          <cell r="U284">
            <v>11</v>
          </cell>
          <cell r="V284">
            <v>0</v>
          </cell>
          <cell r="W284">
            <v>12</v>
          </cell>
          <cell r="X284">
            <v>67</v>
          </cell>
          <cell r="Y284">
            <v>5</v>
          </cell>
          <cell r="Z284">
            <v>95</v>
          </cell>
          <cell r="AA284">
            <v>2.2867321394184481</v>
          </cell>
          <cell r="AB284">
            <v>1</v>
          </cell>
        </row>
        <row r="285">
          <cell r="C285" t="str">
            <v>E07000146</v>
          </cell>
          <cell r="D285" t="str">
            <v>King’s Lynn and West Norfolk</v>
          </cell>
          <cell r="F285">
            <v>4</v>
          </cell>
          <cell r="G285">
            <v>62.398000000000003</v>
          </cell>
          <cell r="H285">
            <v>46</v>
          </cell>
          <cell r="I285">
            <v>0</v>
          </cell>
          <cell r="J285">
            <v>0</v>
          </cell>
          <cell r="K285">
            <v>0</v>
          </cell>
          <cell r="L285">
            <v>13</v>
          </cell>
          <cell r="M285">
            <v>59</v>
          </cell>
          <cell r="O285">
            <v>0.94554312638225579</v>
          </cell>
          <cell r="P285">
            <v>26</v>
          </cell>
          <cell r="Q285">
            <v>45</v>
          </cell>
          <cell r="R285">
            <v>24</v>
          </cell>
          <cell r="S285">
            <v>154</v>
          </cell>
          <cell r="U285">
            <v>0</v>
          </cell>
          <cell r="V285">
            <v>2</v>
          </cell>
          <cell r="W285">
            <v>15</v>
          </cell>
          <cell r="X285">
            <v>0</v>
          </cell>
          <cell r="Y285">
            <v>6</v>
          </cell>
          <cell r="Z285">
            <v>23</v>
          </cell>
          <cell r="AA285">
            <v>0.3686015577422353</v>
          </cell>
          <cell r="AB285">
            <v>1</v>
          </cell>
        </row>
        <row r="286">
          <cell r="C286" t="str">
            <v>E07000147</v>
          </cell>
          <cell r="D286" t="str">
            <v>North Norfolk</v>
          </cell>
          <cell r="F286">
            <v>4</v>
          </cell>
          <cell r="G286">
            <v>45.643999999999998</v>
          </cell>
          <cell r="H286">
            <v>94</v>
          </cell>
          <cell r="I286">
            <v>0</v>
          </cell>
          <cell r="J286">
            <v>0</v>
          </cell>
          <cell r="K286">
            <v>2</v>
          </cell>
          <cell r="L286">
            <v>0</v>
          </cell>
          <cell r="M286">
            <v>96</v>
          </cell>
          <cell r="O286">
            <v>2.1032337218473405</v>
          </cell>
          <cell r="P286">
            <v>13</v>
          </cell>
          <cell r="Q286">
            <v>24</v>
          </cell>
          <cell r="R286">
            <v>34</v>
          </cell>
          <cell r="S286">
            <v>167</v>
          </cell>
          <cell r="U286">
            <v>0</v>
          </cell>
          <cell r="V286">
            <v>0</v>
          </cell>
          <cell r="W286">
            <v>16</v>
          </cell>
          <cell r="X286">
            <v>6</v>
          </cell>
          <cell r="Y286">
            <v>4</v>
          </cell>
          <cell r="Z286">
            <v>26</v>
          </cell>
          <cell r="AA286">
            <v>0.56962579966698801</v>
          </cell>
          <cell r="AB286">
            <v>1</v>
          </cell>
        </row>
        <row r="287">
          <cell r="C287" t="str">
            <v>E07000148</v>
          </cell>
          <cell r="D287" t="str">
            <v>Norwich</v>
          </cell>
          <cell r="F287">
            <v>4</v>
          </cell>
          <cell r="G287">
            <v>59.133000000000003</v>
          </cell>
          <cell r="H287">
            <v>66</v>
          </cell>
          <cell r="I287">
            <v>3</v>
          </cell>
          <cell r="J287">
            <v>1</v>
          </cell>
          <cell r="K287">
            <v>3</v>
          </cell>
          <cell r="L287">
            <v>0</v>
          </cell>
          <cell r="M287">
            <v>73</v>
          </cell>
          <cell r="O287">
            <v>1.234505267786177</v>
          </cell>
          <cell r="P287">
            <v>80</v>
          </cell>
          <cell r="Q287">
            <v>39</v>
          </cell>
          <cell r="R287">
            <v>49</v>
          </cell>
          <cell r="S287">
            <v>241</v>
          </cell>
          <cell r="U287">
            <v>2</v>
          </cell>
          <cell r="V287">
            <v>0</v>
          </cell>
          <cell r="W287">
            <v>1</v>
          </cell>
          <cell r="X287">
            <v>1</v>
          </cell>
          <cell r="Y287">
            <v>29</v>
          </cell>
          <cell r="Z287">
            <v>33</v>
          </cell>
          <cell r="AA287">
            <v>0.5580640251636142</v>
          </cell>
          <cell r="AB287">
            <v>0</v>
          </cell>
        </row>
        <row r="288">
          <cell r="C288" t="str">
            <v>E07000149</v>
          </cell>
          <cell r="D288" t="str">
            <v>South Norfolk</v>
          </cell>
          <cell r="F288">
            <v>4</v>
          </cell>
          <cell r="G288">
            <v>49.688000000000002</v>
          </cell>
          <cell r="H288">
            <v>35</v>
          </cell>
          <cell r="I288">
            <v>0</v>
          </cell>
          <cell r="J288">
            <v>0</v>
          </cell>
          <cell r="K288">
            <v>0</v>
          </cell>
          <cell r="L288">
            <v>8</v>
          </cell>
          <cell r="M288">
            <v>43</v>
          </cell>
          <cell r="O288">
            <v>0.86540009660280148</v>
          </cell>
          <cell r="P288">
            <v>11</v>
          </cell>
          <cell r="Q288">
            <v>9</v>
          </cell>
          <cell r="R288">
            <v>7</v>
          </cell>
          <cell r="S288">
            <v>70</v>
          </cell>
          <cell r="U288">
            <v>3</v>
          </cell>
          <cell r="V288">
            <v>3</v>
          </cell>
          <cell r="W288">
            <v>3</v>
          </cell>
          <cell r="X288">
            <v>1</v>
          </cell>
          <cell r="Y288">
            <v>1</v>
          </cell>
          <cell r="Z288">
            <v>11</v>
          </cell>
          <cell r="AA288">
            <v>0.22138142006118178</v>
          </cell>
          <cell r="AB288">
            <v>1</v>
          </cell>
        </row>
        <row r="290">
          <cell r="D290" t="str">
            <v>Suffolk</v>
          </cell>
        </row>
        <row r="291">
          <cell r="C291" t="str">
            <v>E07000200</v>
          </cell>
          <cell r="D291" t="str">
            <v>Babergh</v>
          </cell>
          <cell r="F291">
            <v>4</v>
          </cell>
          <cell r="G291">
            <v>36.914000000000001</v>
          </cell>
          <cell r="H291">
            <v>27</v>
          </cell>
          <cell r="I291">
            <v>1</v>
          </cell>
          <cell r="J291">
            <v>0</v>
          </cell>
          <cell r="K291">
            <v>0</v>
          </cell>
          <cell r="L291">
            <v>10</v>
          </cell>
          <cell r="M291">
            <v>38</v>
          </cell>
          <cell r="O291">
            <v>1.0294197323508696</v>
          </cell>
          <cell r="P291">
            <v>18</v>
          </cell>
          <cell r="Q291">
            <v>0</v>
          </cell>
          <cell r="R291">
            <v>10</v>
          </cell>
          <cell r="S291">
            <v>66</v>
          </cell>
          <cell r="U291">
            <v>2</v>
          </cell>
          <cell r="V291">
            <v>5</v>
          </cell>
          <cell r="W291">
            <v>0</v>
          </cell>
          <cell r="X291">
            <v>0</v>
          </cell>
          <cell r="Y291">
            <v>0</v>
          </cell>
          <cell r="Z291">
            <v>7</v>
          </cell>
          <cell r="AA291">
            <v>0.1896299506962128</v>
          </cell>
          <cell r="AB291">
            <v>5</v>
          </cell>
        </row>
        <row r="292">
          <cell r="C292" t="str">
            <v>E07000201</v>
          </cell>
          <cell r="D292" t="str">
            <v>Forest Heath</v>
          </cell>
          <cell r="F292">
            <v>4</v>
          </cell>
          <cell r="G292">
            <v>25.663</v>
          </cell>
          <cell r="H292">
            <v>45</v>
          </cell>
          <cell r="I292">
            <v>0</v>
          </cell>
          <cell r="J292">
            <v>0</v>
          </cell>
          <cell r="K292">
            <v>1</v>
          </cell>
          <cell r="L292">
            <v>0</v>
          </cell>
          <cell r="M292">
            <v>46</v>
          </cell>
          <cell r="O292">
            <v>1.7924638584732884</v>
          </cell>
          <cell r="P292">
            <v>10</v>
          </cell>
          <cell r="Q292">
            <v>6</v>
          </cell>
          <cell r="R292">
            <v>24</v>
          </cell>
          <cell r="S292">
            <v>86</v>
          </cell>
          <cell r="U292">
            <v>0</v>
          </cell>
          <cell r="V292">
            <v>10</v>
          </cell>
          <cell r="W292">
            <v>1</v>
          </cell>
          <cell r="X292">
            <v>0</v>
          </cell>
          <cell r="Y292">
            <v>0</v>
          </cell>
          <cell r="Z292">
            <v>11</v>
          </cell>
          <cell r="AA292">
            <v>0.42863266180882981</v>
          </cell>
          <cell r="AB292">
            <v>1</v>
          </cell>
        </row>
        <row r="293">
          <cell r="C293" t="str">
            <v>E07000202</v>
          </cell>
          <cell r="D293" t="str">
            <v>Ipswich</v>
          </cell>
          <cell r="F293">
            <v>4</v>
          </cell>
          <cell r="G293">
            <v>53.170999999999999</v>
          </cell>
          <cell r="H293">
            <v>124</v>
          </cell>
          <cell r="I293">
            <v>4</v>
          </cell>
          <cell r="J293">
            <v>5</v>
          </cell>
          <cell r="K293">
            <v>10</v>
          </cell>
          <cell r="L293">
            <v>4</v>
          </cell>
          <cell r="M293">
            <v>147</v>
          </cell>
          <cell r="O293">
            <v>2.7646649489383313</v>
          </cell>
          <cell r="P293">
            <v>65</v>
          </cell>
          <cell r="Q293">
            <v>18</v>
          </cell>
          <cell r="R293">
            <v>100</v>
          </cell>
          <cell r="S293">
            <v>330</v>
          </cell>
          <cell r="U293">
            <v>17</v>
          </cell>
          <cell r="V293">
            <v>63</v>
          </cell>
          <cell r="W293">
            <v>42</v>
          </cell>
          <cell r="X293">
            <v>11</v>
          </cell>
          <cell r="Y293">
            <v>0</v>
          </cell>
          <cell r="Z293">
            <v>133</v>
          </cell>
          <cell r="AA293">
            <v>2.5013635252299187</v>
          </cell>
          <cell r="AB293">
            <v>0</v>
          </cell>
        </row>
        <row r="294">
          <cell r="C294" t="str">
            <v>E07000203</v>
          </cell>
          <cell r="D294" t="str">
            <v>Mid Suffolk</v>
          </cell>
          <cell r="F294">
            <v>4</v>
          </cell>
          <cell r="G294">
            <v>38.411999999999999</v>
          </cell>
          <cell r="H294">
            <v>50</v>
          </cell>
          <cell r="I294">
            <v>2</v>
          </cell>
          <cell r="J294">
            <v>0</v>
          </cell>
          <cell r="K294">
            <v>2</v>
          </cell>
          <cell r="L294">
            <v>1</v>
          </cell>
          <cell r="M294">
            <v>55</v>
          </cell>
          <cell r="O294">
            <v>1.43184421534937</v>
          </cell>
          <cell r="P294">
            <v>4</v>
          </cell>
          <cell r="Q294">
            <v>11</v>
          </cell>
          <cell r="R294">
            <v>19</v>
          </cell>
          <cell r="S294">
            <v>89</v>
          </cell>
          <cell r="U294">
            <v>1</v>
          </cell>
          <cell r="V294">
            <v>3</v>
          </cell>
          <cell r="W294">
            <v>2</v>
          </cell>
          <cell r="X294">
            <v>0</v>
          </cell>
          <cell r="Y294">
            <v>0</v>
          </cell>
          <cell r="Z294">
            <v>6</v>
          </cell>
          <cell r="AA294">
            <v>0.15620118712902217</v>
          </cell>
          <cell r="AB294">
            <v>2</v>
          </cell>
        </row>
        <row r="295">
          <cell r="C295" t="str">
            <v>E07000204</v>
          </cell>
          <cell r="D295" t="str">
            <v>St Edmundsbury</v>
          </cell>
          <cell r="F295">
            <v>4</v>
          </cell>
          <cell r="G295">
            <v>43.036000000000001</v>
          </cell>
          <cell r="H295">
            <v>89</v>
          </cell>
          <cell r="I295">
            <v>0</v>
          </cell>
          <cell r="J295">
            <v>0</v>
          </cell>
          <cell r="K295">
            <v>2</v>
          </cell>
          <cell r="L295">
            <v>37</v>
          </cell>
          <cell r="M295">
            <v>128</v>
          </cell>
          <cell r="O295">
            <v>2.9742541128357654</v>
          </cell>
          <cell r="P295">
            <v>25</v>
          </cell>
          <cell r="Q295">
            <v>13</v>
          </cell>
          <cell r="R295">
            <v>9</v>
          </cell>
          <cell r="S295">
            <v>175</v>
          </cell>
          <cell r="U295">
            <v>0</v>
          </cell>
          <cell r="V295">
            <v>0</v>
          </cell>
          <cell r="W295">
            <v>4</v>
          </cell>
          <cell r="X295">
            <v>1</v>
          </cell>
          <cell r="Y295">
            <v>0</v>
          </cell>
          <cell r="Z295">
            <v>5</v>
          </cell>
          <cell r="AA295">
            <v>0.11618180128264709</v>
          </cell>
          <cell r="AB295">
            <v>19</v>
          </cell>
        </row>
        <row r="296">
          <cell r="C296" t="str">
            <v>E07000205</v>
          </cell>
          <cell r="D296" t="str">
            <v>Suffolk Coastal</v>
          </cell>
          <cell r="F296">
            <v>4</v>
          </cell>
          <cell r="G296">
            <v>53.173999999999999</v>
          </cell>
          <cell r="H296">
            <v>13</v>
          </cell>
          <cell r="I296">
            <v>1</v>
          </cell>
          <cell r="J296">
            <v>0</v>
          </cell>
          <cell r="K296">
            <v>0</v>
          </cell>
          <cell r="L296">
            <v>2</v>
          </cell>
          <cell r="M296">
            <v>16</v>
          </cell>
          <cell r="O296">
            <v>0.3008989355700154</v>
          </cell>
          <cell r="P296">
            <v>15</v>
          </cell>
          <cell r="Q296">
            <v>3</v>
          </cell>
          <cell r="R296">
            <v>7</v>
          </cell>
          <cell r="S296">
            <v>41</v>
          </cell>
          <cell r="U296">
            <v>3</v>
          </cell>
          <cell r="V296">
            <v>3</v>
          </cell>
          <cell r="W296">
            <v>5</v>
          </cell>
          <cell r="X296">
            <v>0</v>
          </cell>
          <cell r="Y296">
            <v>0</v>
          </cell>
          <cell r="Z296">
            <v>11</v>
          </cell>
          <cell r="AA296">
            <v>0.20686801820438561</v>
          </cell>
          <cell r="AB296">
            <v>0</v>
          </cell>
        </row>
        <row r="297">
          <cell r="C297" t="str">
            <v>E07000206</v>
          </cell>
          <cell r="D297" t="str">
            <v>Waveney</v>
          </cell>
          <cell r="F297">
            <v>4</v>
          </cell>
          <cell r="G297">
            <v>51.546999999999997</v>
          </cell>
          <cell r="H297">
            <v>84</v>
          </cell>
          <cell r="I297">
            <v>0</v>
          </cell>
          <cell r="J297">
            <v>0</v>
          </cell>
          <cell r="K297">
            <v>1</v>
          </cell>
          <cell r="L297">
            <v>0</v>
          </cell>
          <cell r="M297">
            <v>85</v>
          </cell>
          <cell r="O297">
            <v>1.6489805420296042</v>
          </cell>
          <cell r="P297">
            <v>54</v>
          </cell>
          <cell r="Q297">
            <v>5</v>
          </cell>
          <cell r="R297">
            <v>10</v>
          </cell>
          <cell r="S297">
            <v>154</v>
          </cell>
          <cell r="U297">
            <v>7</v>
          </cell>
          <cell r="V297">
            <v>0</v>
          </cell>
          <cell r="W297">
            <v>3</v>
          </cell>
          <cell r="X297">
            <v>21</v>
          </cell>
          <cell r="Y297">
            <v>22</v>
          </cell>
          <cell r="Z297">
            <v>53</v>
          </cell>
          <cell r="AA297">
            <v>1.028187867383165</v>
          </cell>
          <cell r="AB297">
            <v>1</v>
          </cell>
        </row>
        <row r="301">
          <cell r="D301" t="str">
            <v>Inner London</v>
          </cell>
        </row>
        <row r="302">
          <cell r="C302" t="str">
            <v>E09000007</v>
          </cell>
          <cell r="D302" t="str">
            <v>Camden</v>
          </cell>
          <cell r="F302">
            <v>4</v>
          </cell>
          <cell r="G302">
            <v>103.65300000000001</v>
          </cell>
          <cell r="H302">
            <v>46</v>
          </cell>
          <cell r="I302">
            <v>31</v>
          </cell>
          <cell r="J302">
            <v>25</v>
          </cell>
          <cell r="K302">
            <v>13</v>
          </cell>
          <cell r="L302">
            <v>4</v>
          </cell>
          <cell r="M302">
            <v>119</v>
          </cell>
          <cell r="O302">
            <v>1.1480613199810907</v>
          </cell>
          <cell r="P302">
            <v>20</v>
          </cell>
          <cell r="Q302">
            <v>20</v>
          </cell>
          <cell r="R302">
            <v>27</v>
          </cell>
          <cell r="S302">
            <v>186</v>
          </cell>
          <cell r="U302">
            <v>31</v>
          </cell>
          <cell r="V302">
            <v>171</v>
          </cell>
          <cell r="W302">
            <v>92</v>
          </cell>
          <cell r="X302">
            <v>324</v>
          </cell>
          <cell r="Y302">
            <v>380</v>
          </cell>
          <cell r="Z302">
            <v>998</v>
          </cell>
          <cell r="AA302">
            <v>9.6282789692531807</v>
          </cell>
          <cell r="AB302">
            <v>124</v>
          </cell>
        </row>
        <row r="303">
          <cell r="C303" t="str">
            <v>E09000001</v>
          </cell>
          <cell r="D303" t="str">
            <v>City of London</v>
          </cell>
          <cell r="F303">
            <v>4</v>
          </cell>
          <cell r="G303">
            <v>4.6139999999999999</v>
          </cell>
          <cell r="H303">
            <v>10</v>
          </cell>
          <cell r="I303">
            <v>1</v>
          </cell>
          <cell r="J303">
            <v>1</v>
          </cell>
          <cell r="K303">
            <v>1</v>
          </cell>
          <cell r="L303">
            <v>1</v>
          </cell>
          <cell r="M303">
            <v>14</v>
          </cell>
          <cell r="O303">
            <v>3.034243606415258</v>
          </cell>
          <cell r="P303">
            <v>3</v>
          </cell>
          <cell r="Q303">
            <v>1</v>
          </cell>
          <cell r="R303">
            <v>0</v>
          </cell>
          <cell r="S303">
            <v>18</v>
          </cell>
          <cell r="U303">
            <v>0</v>
          </cell>
          <cell r="V303">
            <v>0</v>
          </cell>
          <cell r="W303">
            <v>0</v>
          </cell>
          <cell r="X303">
            <v>0</v>
          </cell>
          <cell r="Y303">
            <v>22</v>
          </cell>
          <cell r="Z303">
            <v>22</v>
          </cell>
          <cell r="AA303">
            <v>4.7680970957954054</v>
          </cell>
          <cell r="AB303">
            <v>0</v>
          </cell>
        </row>
        <row r="304">
          <cell r="C304" t="str">
            <v>E09000012</v>
          </cell>
          <cell r="D304" t="str">
            <v xml:space="preserve">Hackney </v>
          </cell>
          <cell r="F304">
            <v>4</v>
          </cell>
          <cell r="G304">
            <v>88.311000000000007</v>
          </cell>
          <cell r="H304">
            <v>277</v>
          </cell>
          <cell r="I304">
            <v>200</v>
          </cell>
          <cell r="J304">
            <v>39</v>
          </cell>
          <cell r="K304">
            <v>84</v>
          </cell>
          <cell r="L304">
            <v>15</v>
          </cell>
          <cell r="M304">
            <v>615</v>
          </cell>
          <cell r="O304">
            <v>6.9640248666644018</v>
          </cell>
          <cell r="P304">
            <v>94</v>
          </cell>
          <cell r="Q304">
            <v>185</v>
          </cell>
          <cell r="R304">
            <v>369</v>
          </cell>
          <cell r="S304">
            <v>1263</v>
          </cell>
          <cell r="U304">
            <v>23</v>
          </cell>
          <cell r="V304">
            <v>328</v>
          </cell>
          <cell r="W304">
            <v>174</v>
          </cell>
          <cell r="X304">
            <v>1096</v>
          </cell>
          <cell r="Y304">
            <v>33</v>
          </cell>
          <cell r="Z304">
            <v>1654</v>
          </cell>
          <cell r="AA304">
            <v>18.729263625142959</v>
          </cell>
          <cell r="AB304" t="str">
            <v>..</v>
          </cell>
        </row>
        <row r="305">
          <cell r="C305" t="str">
            <v>E09000013</v>
          </cell>
          <cell r="D305" t="str">
            <v xml:space="preserve">Hammersmith and Fulham </v>
          </cell>
          <cell r="F305">
            <v>4</v>
          </cell>
          <cell r="G305">
            <v>77.391000000000005</v>
          </cell>
          <cell r="H305">
            <v>61</v>
          </cell>
          <cell r="I305">
            <v>61</v>
          </cell>
          <cell r="J305">
            <v>13</v>
          </cell>
          <cell r="K305">
            <v>18</v>
          </cell>
          <cell r="L305">
            <v>13</v>
          </cell>
          <cell r="M305">
            <v>166</v>
          </cell>
          <cell r="O305">
            <v>2.1449522554302178</v>
          </cell>
          <cell r="P305">
            <v>36</v>
          </cell>
          <cell r="Q305">
            <v>48</v>
          </cell>
          <cell r="R305">
            <v>67</v>
          </cell>
          <cell r="S305">
            <v>317</v>
          </cell>
          <cell r="U305">
            <v>39</v>
          </cell>
          <cell r="V305">
            <v>30</v>
          </cell>
          <cell r="W305">
            <v>161</v>
          </cell>
          <cell r="X305">
            <v>794</v>
          </cell>
          <cell r="Y305">
            <v>0</v>
          </cell>
          <cell r="Z305">
            <v>1024</v>
          </cell>
          <cell r="AA305">
            <v>13.231512708196043</v>
          </cell>
          <cell r="AB305">
            <v>20</v>
          </cell>
        </row>
        <row r="306">
          <cell r="C306" t="str">
            <v>E09000014</v>
          </cell>
          <cell r="D306" t="str">
            <v>Haringey</v>
          </cell>
          <cell r="F306">
            <v>4</v>
          </cell>
          <cell r="G306">
            <v>96.171999999999997</v>
          </cell>
          <cell r="H306">
            <v>332</v>
          </cell>
          <cell r="I306">
            <v>316</v>
          </cell>
          <cell r="J306">
            <v>46</v>
          </cell>
          <cell r="K306">
            <v>103</v>
          </cell>
          <cell r="L306">
            <v>149</v>
          </cell>
          <cell r="M306">
            <v>946</v>
          </cell>
          <cell r="O306">
            <v>9.8365428607078993</v>
          </cell>
          <cell r="P306">
            <v>74</v>
          </cell>
          <cell r="Q306">
            <v>130</v>
          </cell>
          <cell r="R306">
            <v>340</v>
          </cell>
          <cell r="S306">
            <v>1490</v>
          </cell>
          <cell r="U306">
            <v>28</v>
          </cell>
          <cell r="V306">
            <v>185</v>
          </cell>
          <cell r="W306">
            <v>162</v>
          </cell>
          <cell r="X306">
            <v>2523</v>
          </cell>
          <cell r="Y306">
            <v>1650</v>
          </cell>
          <cell r="Z306">
            <v>4548</v>
          </cell>
          <cell r="AA306">
            <v>47.29027159672254</v>
          </cell>
          <cell r="AB306" t="str">
            <v>..</v>
          </cell>
        </row>
        <row r="307">
          <cell r="C307" t="str">
            <v>E09000019</v>
          </cell>
          <cell r="D307" t="str">
            <v>Islington</v>
          </cell>
          <cell r="F307">
            <v>4</v>
          </cell>
          <cell r="G307">
            <v>86.899000000000001</v>
          </cell>
          <cell r="H307">
            <v>92</v>
          </cell>
          <cell r="I307">
            <v>57</v>
          </cell>
          <cell r="J307">
            <v>17</v>
          </cell>
          <cell r="K307">
            <v>27</v>
          </cell>
          <cell r="L307">
            <v>61</v>
          </cell>
          <cell r="M307">
            <v>254</v>
          </cell>
          <cell r="O307">
            <v>2.9229335205238263</v>
          </cell>
          <cell r="P307">
            <v>12</v>
          </cell>
          <cell r="Q307">
            <v>31</v>
          </cell>
          <cell r="R307">
            <v>99</v>
          </cell>
          <cell r="S307">
            <v>396</v>
          </cell>
          <cell r="U307">
            <v>0</v>
          </cell>
          <cell r="V307">
            <v>63</v>
          </cell>
          <cell r="W307">
            <v>3</v>
          </cell>
          <cell r="X307">
            <v>543</v>
          </cell>
          <cell r="Y307">
            <v>266</v>
          </cell>
          <cell r="Z307">
            <v>875</v>
          </cell>
          <cell r="AA307">
            <v>10.069160749836016</v>
          </cell>
          <cell r="AB307" t="str">
            <v>..</v>
          </cell>
        </row>
        <row r="308">
          <cell r="C308" t="str">
            <v>E09000020</v>
          </cell>
          <cell r="D308" t="str">
            <v>Kensington and Chelsea</v>
          </cell>
          <cell r="F308">
            <v>4</v>
          </cell>
          <cell r="G308">
            <v>86.634</v>
          </cell>
          <cell r="H308">
            <v>101</v>
          </cell>
          <cell r="I308">
            <v>51</v>
          </cell>
          <cell r="J308">
            <v>18</v>
          </cell>
          <cell r="K308">
            <v>73</v>
          </cell>
          <cell r="L308">
            <v>10</v>
          </cell>
          <cell r="M308">
            <v>253</v>
          </cell>
          <cell r="O308">
            <v>2.9203315095689915</v>
          </cell>
          <cell r="P308">
            <v>80</v>
          </cell>
          <cell r="Q308">
            <v>226</v>
          </cell>
          <cell r="R308">
            <v>486</v>
          </cell>
          <cell r="S308">
            <v>1045</v>
          </cell>
          <cell r="U308">
            <v>65</v>
          </cell>
          <cell r="V308">
            <v>42</v>
          </cell>
          <cell r="W308">
            <v>0</v>
          </cell>
          <cell r="X308">
            <v>916</v>
          </cell>
          <cell r="Y308">
            <v>1</v>
          </cell>
          <cell r="Z308">
            <v>1024</v>
          </cell>
          <cell r="AA308">
            <v>11.819839785765403</v>
          </cell>
          <cell r="AB308">
            <v>0</v>
          </cell>
        </row>
        <row r="309">
          <cell r="C309" t="str">
            <v>E09000022</v>
          </cell>
          <cell r="D309" t="str">
            <v xml:space="preserve">Lambeth </v>
          </cell>
          <cell r="F309">
            <v>4</v>
          </cell>
          <cell r="G309">
            <v>121.078</v>
          </cell>
          <cell r="H309">
            <v>247</v>
          </cell>
          <cell r="I309">
            <v>532</v>
          </cell>
          <cell r="J309">
            <v>22</v>
          </cell>
          <cell r="K309">
            <v>90</v>
          </cell>
          <cell r="L309">
            <v>8</v>
          </cell>
          <cell r="M309">
            <v>899</v>
          </cell>
          <cell r="O309">
            <v>7.4249657245742409</v>
          </cell>
          <cell r="P309">
            <v>110</v>
          </cell>
          <cell r="Q309">
            <v>86</v>
          </cell>
          <cell r="R309">
            <v>172</v>
          </cell>
          <cell r="S309">
            <v>1267</v>
          </cell>
          <cell r="U309">
            <v>35</v>
          </cell>
          <cell r="V309">
            <v>282</v>
          </cell>
          <cell r="W309">
            <v>8</v>
          </cell>
          <cell r="X309">
            <v>1431</v>
          </cell>
          <cell r="Y309">
            <v>168</v>
          </cell>
          <cell r="Z309">
            <v>1924</v>
          </cell>
          <cell r="AA309">
            <v>15.890582930012059</v>
          </cell>
          <cell r="AB309">
            <v>61</v>
          </cell>
        </row>
        <row r="310">
          <cell r="C310" t="str">
            <v>E09000023</v>
          </cell>
          <cell r="D310" t="str">
            <v xml:space="preserve">Lewisham </v>
          </cell>
          <cell r="F310">
            <v>4</v>
          </cell>
          <cell r="G310">
            <v>111.601</v>
          </cell>
          <cell r="H310">
            <v>220</v>
          </cell>
          <cell r="I310">
            <v>468</v>
          </cell>
          <cell r="J310">
            <v>19</v>
          </cell>
          <cell r="K310">
            <v>147</v>
          </cell>
          <cell r="L310">
            <v>40</v>
          </cell>
          <cell r="M310">
            <v>894</v>
          </cell>
          <cell r="O310">
            <v>8.0106809078771697</v>
          </cell>
          <cell r="P310">
            <v>62</v>
          </cell>
          <cell r="Q310">
            <v>54</v>
          </cell>
          <cell r="R310">
            <v>237</v>
          </cell>
          <cell r="S310">
            <v>1247</v>
          </cell>
          <cell r="U310">
            <v>15</v>
          </cell>
          <cell r="V310">
            <v>310</v>
          </cell>
          <cell r="W310">
            <v>829</v>
          </cell>
          <cell r="X310">
            <v>632</v>
          </cell>
          <cell r="Y310">
            <v>22</v>
          </cell>
          <cell r="Z310">
            <v>1808</v>
          </cell>
          <cell r="AA310">
            <v>16.200571679465238</v>
          </cell>
          <cell r="AB310">
            <v>494</v>
          </cell>
        </row>
        <row r="311">
          <cell r="C311" t="str">
            <v>E09000025</v>
          </cell>
          <cell r="D311" t="str">
            <v xml:space="preserve">Newham </v>
          </cell>
          <cell r="F311">
            <v>4</v>
          </cell>
          <cell r="G311">
            <v>94.87</v>
          </cell>
          <cell r="H311">
            <v>66</v>
          </cell>
          <cell r="I311">
            <v>73</v>
          </cell>
          <cell r="J311">
            <v>59</v>
          </cell>
          <cell r="K311">
            <v>20</v>
          </cell>
          <cell r="L311">
            <v>32</v>
          </cell>
          <cell r="M311">
            <v>250</v>
          </cell>
          <cell r="O311">
            <v>2.6351849899862971</v>
          </cell>
          <cell r="P311">
            <v>77</v>
          </cell>
          <cell r="Q311">
            <v>90</v>
          </cell>
          <cell r="R311">
            <v>265</v>
          </cell>
          <cell r="S311">
            <v>682</v>
          </cell>
          <cell r="U311">
            <v>42</v>
          </cell>
          <cell r="V311">
            <v>0</v>
          </cell>
          <cell r="W311">
            <v>51</v>
          </cell>
          <cell r="X311">
            <v>2868</v>
          </cell>
          <cell r="Y311">
            <v>1521</v>
          </cell>
          <cell r="Z311">
            <v>4482</v>
          </cell>
          <cell r="AA311">
            <v>47.243596500474332</v>
          </cell>
          <cell r="AB311">
            <v>0</v>
          </cell>
        </row>
        <row r="312">
          <cell r="C312" t="str">
            <v>E09000028</v>
          </cell>
          <cell r="D312" t="str">
            <v>Southwark</v>
          </cell>
          <cell r="F312">
            <v>4</v>
          </cell>
          <cell r="G312">
            <v>117.96299999999999</v>
          </cell>
          <cell r="H312">
            <v>92</v>
          </cell>
          <cell r="I312">
            <v>181</v>
          </cell>
          <cell r="J312">
            <v>12</v>
          </cell>
          <cell r="K312">
            <v>203</v>
          </cell>
          <cell r="L312">
            <v>34</v>
          </cell>
          <cell r="M312">
            <v>522</v>
          </cell>
          <cell r="O312">
            <v>4.4251163500419626</v>
          </cell>
          <cell r="P312">
            <v>122</v>
          </cell>
          <cell r="Q312">
            <v>77</v>
          </cell>
          <cell r="R312">
            <v>210</v>
          </cell>
          <cell r="S312">
            <v>931</v>
          </cell>
          <cell r="U312">
            <v>43</v>
          </cell>
          <cell r="V312">
            <v>203</v>
          </cell>
          <cell r="W312">
            <v>210</v>
          </cell>
          <cell r="X312">
            <v>432</v>
          </cell>
          <cell r="Y312">
            <v>21</v>
          </cell>
          <cell r="Z312">
            <v>909</v>
          </cell>
          <cell r="AA312">
            <v>7.7058060578316931</v>
          </cell>
          <cell r="AB312">
            <v>341</v>
          </cell>
        </row>
        <row r="313">
          <cell r="C313" t="str">
            <v>E09000030</v>
          </cell>
          <cell r="D313" t="str">
            <v>Tower Hamlets</v>
          </cell>
          <cell r="F313">
            <v>3</v>
          </cell>
          <cell r="G313">
            <v>87.915000000000006</v>
          </cell>
          <cell r="H313" t="str">
            <v>..</v>
          </cell>
          <cell r="I313" t="str">
            <v>..</v>
          </cell>
          <cell r="J313" t="str">
            <v>..</v>
          </cell>
          <cell r="K313" t="str">
            <v>..</v>
          </cell>
          <cell r="L313" t="str">
            <v>..</v>
          </cell>
          <cell r="M313" t="str">
            <v>..</v>
          </cell>
          <cell r="O313" t="str">
            <v>..</v>
          </cell>
          <cell r="P313" t="str">
            <v>..</v>
          </cell>
          <cell r="Q313" t="str">
            <v>..</v>
          </cell>
          <cell r="R313" t="str">
            <v>..</v>
          </cell>
          <cell r="S313" t="str">
            <v>..</v>
          </cell>
          <cell r="U313">
            <v>143</v>
          </cell>
          <cell r="V313">
            <v>3</v>
          </cell>
          <cell r="W313">
            <v>354</v>
          </cell>
          <cell r="X313">
            <v>1923</v>
          </cell>
          <cell r="Y313">
            <v>0</v>
          </cell>
          <cell r="Z313">
            <v>2423</v>
          </cell>
          <cell r="AA313">
            <v>27.560712051413294</v>
          </cell>
          <cell r="AB313">
            <v>0</v>
          </cell>
        </row>
        <row r="314">
          <cell r="C314" t="str">
            <v>E09000032</v>
          </cell>
          <cell r="D314" t="str">
            <v>Wandsworth</v>
          </cell>
          <cell r="F314">
            <v>4</v>
          </cell>
          <cell r="G314">
            <v>124.872</v>
          </cell>
          <cell r="H314" t="str">
            <v>..</v>
          </cell>
          <cell r="I314" t="str">
            <v>..</v>
          </cell>
          <cell r="J314" t="str">
            <v>..</v>
          </cell>
          <cell r="K314" t="str">
            <v>..</v>
          </cell>
          <cell r="L314" t="str">
            <v>..</v>
          </cell>
          <cell r="M314">
            <v>583</v>
          </cell>
          <cell r="O314">
            <v>4.6687808315715289</v>
          </cell>
          <cell r="P314">
            <v>26</v>
          </cell>
          <cell r="Q314">
            <v>102</v>
          </cell>
          <cell r="R314">
            <v>817</v>
          </cell>
          <cell r="S314">
            <v>1528</v>
          </cell>
          <cell r="U314">
            <v>77</v>
          </cell>
          <cell r="V314">
            <v>248</v>
          </cell>
          <cell r="W314">
            <v>45</v>
          </cell>
          <cell r="X314">
            <v>373</v>
          </cell>
          <cell r="Y314">
            <v>4</v>
          </cell>
          <cell r="Z314">
            <v>747</v>
          </cell>
          <cell r="AA314">
            <v>5.9821256967134344</v>
          </cell>
          <cell r="AB314">
            <v>12</v>
          </cell>
        </row>
        <row r="315">
          <cell r="C315" t="str">
            <v>E09000033</v>
          </cell>
          <cell r="D315" t="str">
            <v>Westminster</v>
          </cell>
          <cell r="F315">
            <v>4</v>
          </cell>
          <cell r="G315">
            <v>113.178</v>
          </cell>
          <cell r="H315">
            <v>110</v>
          </cell>
          <cell r="I315">
            <v>120</v>
          </cell>
          <cell r="J315">
            <v>36</v>
          </cell>
          <cell r="K315">
            <v>136</v>
          </cell>
          <cell r="L315">
            <v>66</v>
          </cell>
          <cell r="M315">
            <v>468</v>
          </cell>
          <cell r="O315">
            <v>4.1350792556857341</v>
          </cell>
          <cell r="P315">
            <v>68</v>
          </cell>
          <cell r="Q315">
            <v>142</v>
          </cell>
          <cell r="R315">
            <v>323</v>
          </cell>
          <cell r="S315">
            <v>1001</v>
          </cell>
          <cell r="U315">
            <v>173</v>
          </cell>
          <cell r="V315">
            <v>22</v>
          </cell>
          <cell r="W315">
            <v>0</v>
          </cell>
          <cell r="X315">
            <v>2061</v>
          </cell>
          <cell r="Y315">
            <v>252</v>
          </cell>
          <cell r="Z315">
            <v>2508</v>
          </cell>
          <cell r="AA315">
            <v>22.159783703546626</v>
          </cell>
          <cell r="AB315">
            <v>138</v>
          </cell>
        </row>
        <row r="317">
          <cell r="D317" t="str">
            <v>Outer London</v>
          </cell>
        </row>
        <row r="318">
          <cell r="C318" t="str">
            <v>E09000002</v>
          </cell>
          <cell r="D318" t="str">
            <v>Barking and Dagenham</v>
          </cell>
          <cell r="F318">
            <v>4</v>
          </cell>
          <cell r="G318">
            <v>67.644999999999996</v>
          </cell>
          <cell r="H318">
            <v>185</v>
          </cell>
          <cell r="I318">
            <v>81</v>
          </cell>
          <cell r="J318">
            <v>26</v>
          </cell>
          <cell r="K318">
            <v>12</v>
          </cell>
          <cell r="L318">
            <v>2</v>
          </cell>
          <cell r="M318">
            <v>306</v>
          </cell>
          <cell r="O318">
            <v>4.5236159361371868</v>
          </cell>
          <cell r="P318">
            <v>74</v>
          </cell>
          <cell r="Q318">
            <v>22</v>
          </cell>
          <cell r="R318">
            <v>117</v>
          </cell>
          <cell r="S318">
            <v>519</v>
          </cell>
          <cell r="U318">
            <v>11</v>
          </cell>
          <cell r="V318">
            <v>15</v>
          </cell>
          <cell r="W318">
            <v>35</v>
          </cell>
          <cell r="X318">
            <v>572</v>
          </cell>
          <cell r="Y318">
            <v>3</v>
          </cell>
          <cell r="Z318">
            <v>636</v>
          </cell>
          <cell r="AA318">
            <v>9.4020252790302319</v>
          </cell>
          <cell r="AB318">
            <v>0</v>
          </cell>
        </row>
        <row r="319">
          <cell r="C319" t="str">
            <v>E09000003</v>
          </cell>
          <cell r="D319" t="str">
            <v>Barnet</v>
          </cell>
          <cell r="F319">
            <v>4</v>
          </cell>
          <cell r="G319">
            <v>132.90299999999999</v>
          </cell>
          <cell r="H319">
            <v>129</v>
          </cell>
          <cell r="I319">
            <v>91</v>
          </cell>
          <cell r="J319">
            <v>56</v>
          </cell>
          <cell r="K319">
            <v>44</v>
          </cell>
          <cell r="L319">
            <v>4</v>
          </cell>
          <cell r="M319">
            <v>324</v>
          </cell>
          <cell r="O319">
            <v>2.437868219679014</v>
          </cell>
          <cell r="P319">
            <v>41</v>
          </cell>
          <cell r="Q319">
            <v>101</v>
          </cell>
          <cell r="R319">
            <v>481</v>
          </cell>
          <cell r="S319">
            <v>947</v>
          </cell>
          <cell r="U319">
            <v>1</v>
          </cell>
          <cell r="V319">
            <v>0</v>
          </cell>
          <cell r="W319">
            <v>1027</v>
          </cell>
          <cell r="X319">
            <v>1082</v>
          </cell>
          <cell r="Y319">
            <v>219</v>
          </cell>
          <cell r="Z319">
            <v>2329</v>
          </cell>
          <cell r="AA319">
            <v>17.524058900100073</v>
          </cell>
          <cell r="AB319">
            <v>35</v>
          </cell>
        </row>
        <row r="320">
          <cell r="C320" t="str">
            <v>E09000004</v>
          </cell>
          <cell r="D320" t="str">
            <v>Bexley</v>
          </cell>
          <cell r="F320">
            <v>4</v>
          </cell>
          <cell r="G320">
            <v>92.38</v>
          </cell>
          <cell r="H320">
            <v>132</v>
          </cell>
          <cell r="I320">
            <v>31</v>
          </cell>
          <cell r="J320">
            <v>4</v>
          </cell>
          <cell r="K320">
            <v>9</v>
          </cell>
          <cell r="L320">
            <v>1</v>
          </cell>
          <cell r="M320">
            <v>177</v>
          </cell>
          <cell r="O320">
            <v>1.9159991340116909</v>
          </cell>
          <cell r="P320">
            <v>27</v>
          </cell>
          <cell r="Q320">
            <v>130</v>
          </cell>
          <cell r="R320">
            <v>89</v>
          </cell>
          <cell r="S320">
            <v>423</v>
          </cell>
          <cell r="U320">
            <v>1</v>
          </cell>
          <cell r="V320">
            <v>14</v>
          </cell>
          <cell r="W320">
            <v>0</v>
          </cell>
          <cell r="X320">
            <v>139</v>
          </cell>
          <cell r="Y320">
            <v>68</v>
          </cell>
          <cell r="Z320">
            <v>222</v>
          </cell>
          <cell r="AA320">
            <v>2.4031175579129682</v>
          </cell>
          <cell r="AB320">
            <v>7</v>
          </cell>
        </row>
        <row r="321">
          <cell r="C321" t="str">
            <v>E09000005</v>
          </cell>
          <cell r="D321" t="str">
            <v xml:space="preserve">Brent </v>
          </cell>
          <cell r="F321">
            <v>4</v>
          </cell>
          <cell r="G321">
            <v>102.908</v>
          </cell>
          <cell r="H321">
            <v>81</v>
          </cell>
          <cell r="I321">
            <v>153</v>
          </cell>
          <cell r="J321">
            <v>71</v>
          </cell>
          <cell r="K321">
            <v>27</v>
          </cell>
          <cell r="L321">
            <v>156</v>
          </cell>
          <cell r="M321">
            <v>488</v>
          </cell>
          <cell r="O321">
            <v>4.7420997395732112</v>
          </cell>
          <cell r="P321">
            <v>58</v>
          </cell>
          <cell r="Q321">
            <v>88</v>
          </cell>
          <cell r="R321">
            <v>373</v>
          </cell>
          <cell r="S321">
            <v>1007</v>
          </cell>
          <cell r="U321">
            <v>73</v>
          </cell>
          <cell r="V321">
            <v>64</v>
          </cell>
          <cell r="W321">
            <v>0</v>
          </cell>
          <cell r="X321">
            <v>3303</v>
          </cell>
          <cell r="Y321">
            <v>211</v>
          </cell>
          <cell r="Z321">
            <v>3651</v>
          </cell>
          <cell r="AA321">
            <v>35.478291289306952</v>
          </cell>
          <cell r="AB321">
            <v>31</v>
          </cell>
        </row>
        <row r="322">
          <cell r="C322" t="str">
            <v>E09000006</v>
          </cell>
          <cell r="D322" t="str">
            <v>Bromley</v>
          </cell>
          <cell r="F322">
            <v>4</v>
          </cell>
          <cell r="G322">
            <v>129.17099999999999</v>
          </cell>
          <cell r="H322">
            <v>348</v>
          </cell>
          <cell r="I322">
            <v>69</v>
          </cell>
          <cell r="J322">
            <v>7</v>
          </cell>
          <cell r="K322">
            <v>19</v>
          </cell>
          <cell r="L322">
            <v>46</v>
          </cell>
          <cell r="M322">
            <v>489</v>
          </cell>
          <cell r="O322">
            <v>3.7856794481733518</v>
          </cell>
          <cell r="P322">
            <v>43</v>
          </cell>
          <cell r="Q322">
            <v>38</v>
          </cell>
          <cell r="R322">
            <v>72</v>
          </cell>
          <cell r="S322">
            <v>642</v>
          </cell>
          <cell r="U322">
            <v>40</v>
          </cell>
          <cell r="V322">
            <v>2</v>
          </cell>
          <cell r="W322">
            <v>221</v>
          </cell>
          <cell r="X322">
            <v>294</v>
          </cell>
          <cell r="Y322">
            <v>78</v>
          </cell>
          <cell r="Z322">
            <v>635</v>
          </cell>
          <cell r="AA322">
            <v>4.9159641095911626</v>
          </cell>
          <cell r="AB322" t="str">
            <v>..</v>
          </cell>
        </row>
        <row r="323">
          <cell r="C323" t="str">
            <v>E09000008</v>
          </cell>
          <cell r="D323" t="str">
            <v>Croydon</v>
          </cell>
          <cell r="F323">
            <v>4</v>
          </cell>
          <cell r="G323">
            <v>144.12700000000001</v>
          </cell>
          <cell r="H323">
            <v>144</v>
          </cell>
          <cell r="I323">
            <v>201</v>
          </cell>
          <cell r="J323">
            <v>37</v>
          </cell>
          <cell r="K323">
            <v>30</v>
          </cell>
          <cell r="L323">
            <v>37</v>
          </cell>
          <cell r="M323">
            <v>449</v>
          </cell>
          <cell r="O323">
            <v>3.1153080269484548</v>
          </cell>
          <cell r="P323">
            <v>100</v>
          </cell>
          <cell r="Q323">
            <v>167</v>
          </cell>
          <cell r="R323">
            <v>901</v>
          </cell>
          <cell r="S323">
            <v>1617</v>
          </cell>
          <cell r="U323">
            <v>48</v>
          </cell>
          <cell r="V323">
            <v>21</v>
          </cell>
          <cell r="W323">
            <v>687</v>
          </cell>
          <cell r="X323">
            <v>450</v>
          </cell>
          <cell r="Y323">
            <v>297</v>
          </cell>
          <cell r="Z323">
            <v>1503</v>
          </cell>
          <cell r="AA323">
            <v>10.428302816266209</v>
          </cell>
          <cell r="AB323">
            <v>0</v>
          </cell>
        </row>
        <row r="324">
          <cell r="C324" t="str">
            <v>E09000009</v>
          </cell>
          <cell r="D324" t="str">
            <v>Ealing</v>
          </cell>
          <cell r="F324">
            <v>4</v>
          </cell>
          <cell r="G324">
            <v>120.307</v>
          </cell>
          <cell r="H324">
            <v>171</v>
          </cell>
          <cell r="I324">
            <v>146</v>
          </cell>
          <cell r="J324">
            <v>131</v>
          </cell>
          <cell r="K324">
            <v>61</v>
          </cell>
          <cell r="L324">
            <v>21</v>
          </cell>
          <cell r="M324">
            <v>530</v>
          </cell>
          <cell r="O324">
            <v>4.4053961947351361</v>
          </cell>
          <cell r="P324">
            <v>129</v>
          </cell>
          <cell r="Q324">
            <v>419</v>
          </cell>
          <cell r="R324">
            <v>415</v>
          </cell>
          <cell r="S324">
            <v>1493</v>
          </cell>
          <cell r="U324">
            <v>121</v>
          </cell>
          <cell r="V324">
            <v>129</v>
          </cell>
          <cell r="W324">
            <v>21</v>
          </cell>
          <cell r="X324">
            <v>1510</v>
          </cell>
          <cell r="Y324">
            <v>18</v>
          </cell>
          <cell r="Z324">
            <v>1799</v>
          </cell>
          <cell r="AA324">
            <v>14.953410857223602</v>
          </cell>
          <cell r="AB324">
            <v>81</v>
          </cell>
        </row>
        <row r="325">
          <cell r="C325" t="str">
            <v>E09000010</v>
          </cell>
          <cell r="D325" t="str">
            <v>Enfield</v>
          </cell>
          <cell r="F325">
            <v>4</v>
          </cell>
          <cell r="G325">
            <v>115.334</v>
          </cell>
          <cell r="H325">
            <v>315</v>
          </cell>
          <cell r="I325">
            <v>182</v>
          </cell>
          <cell r="J325">
            <v>26</v>
          </cell>
          <cell r="K325">
            <v>76</v>
          </cell>
          <cell r="L325">
            <v>34</v>
          </cell>
          <cell r="M325">
            <v>633</v>
          </cell>
          <cell r="O325">
            <v>5.4884075814590663</v>
          </cell>
          <cell r="P325">
            <v>68</v>
          </cell>
          <cell r="Q325">
            <v>167</v>
          </cell>
          <cell r="R325">
            <v>162</v>
          </cell>
          <cell r="S325">
            <v>1030</v>
          </cell>
          <cell r="U325">
            <v>5</v>
          </cell>
          <cell r="V325">
            <v>0</v>
          </cell>
          <cell r="W325">
            <v>134</v>
          </cell>
          <cell r="X325">
            <v>2213</v>
          </cell>
          <cell r="Y325">
            <v>602</v>
          </cell>
          <cell r="Z325">
            <v>2954</v>
          </cell>
          <cell r="AA325">
            <v>25.612568713475643</v>
          </cell>
          <cell r="AB325">
            <v>13</v>
          </cell>
        </row>
        <row r="326">
          <cell r="C326" t="str">
            <v>E09000011</v>
          </cell>
          <cell r="D326" t="str">
            <v>Greenwich</v>
          </cell>
          <cell r="F326">
            <v>4</v>
          </cell>
          <cell r="G326">
            <v>98.188999999999993</v>
          </cell>
          <cell r="H326">
            <v>158</v>
          </cell>
          <cell r="I326">
            <v>94</v>
          </cell>
          <cell r="J326">
            <v>7</v>
          </cell>
          <cell r="K326">
            <v>30</v>
          </cell>
          <cell r="L326">
            <v>10</v>
          </cell>
          <cell r="M326">
            <v>299</v>
          </cell>
          <cell r="O326">
            <v>3.0451476234608768</v>
          </cell>
          <cell r="P326">
            <v>64</v>
          </cell>
          <cell r="Q326">
            <v>92</v>
          </cell>
          <cell r="R326">
            <v>230</v>
          </cell>
          <cell r="S326">
            <v>685</v>
          </cell>
          <cell r="U326">
            <v>6</v>
          </cell>
          <cell r="V326">
            <v>13</v>
          </cell>
          <cell r="W326">
            <v>109</v>
          </cell>
          <cell r="X326">
            <v>83</v>
          </cell>
          <cell r="Y326">
            <v>54</v>
          </cell>
          <cell r="Z326">
            <v>265</v>
          </cell>
          <cell r="AA326">
            <v>2.6988766562445896</v>
          </cell>
          <cell r="AB326">
            <v>43</v>
          </cell>
        </row>
        <row r="327">
          <cell r="C327" t="str">
            <v>E09000015</v>
          </cell>
          <cell r="D327" t="str">
            <v>Harrow</v>
          </cell>
          <cell r="F327">
            <v>4</v>
          </cell>
          <cell r="G327">
            <v>82.096999999999994</v>
          </cell>
          <cell r="H327">
            <v>16</v>
          </cell>
          <cell r="I327">
            <v>21</v>
          </cell>
          <cell r="J327">
            <v>14</v>
          </cell>
          <cell r="K327">
            <v>6</v>
          </cell>
          <cell r="L327">
            <v>17</v>
          </cell>
          <cell r="M327">
            <v>74</v>
          </cell>
          <cell r="O327">
            <v>0.90137276636174291</v>
          </cell>
          <cell r="P327">
            <v>44</v>
          </cell>
          <cell r="Q327">
            <v>29</v>
          </cell>
          <cell r="R327">
            <v>328</v>
          </cell>
          <cell r="S327">
            <v>475</v>
          </cell>
          <cell r="U327">
            <v>0</v>
          </cell>
          <cell r="V327">
            <v>34</v>
          </cell>
          <cell r="W327">
            <v>34</v>
          </cell>
          <cell r="X327">
            <v>638</v>
          </cell>
          <cell r="Y327">
            <v>2</v>
          </cell>
          <cell r="Z327">
            <v>708</v>
          </cell>
          <cell r="AA327">
            <v>8.6239448457312697</v>
          </cell>
          <cell r="AB327">
            <v>0</v>
          </cell>
        </row>
        <row r="328">
          <cell r="C328" t="str">
            <v>E09000016</v>
          </cell>
          <cell r="D328" t="str">
            <v>Havering</v>
          </cell>
          <cell r="F328">
            <v>4</v>
          </cell>
          <cell r="G328">
            <v>94.358999999999995</v>
          </cell>
          <cell r="H328">
            <v>95</v>
          </cell>
          <cell r="I328">
            <v>14</v>
          </cell>
          <cell r="J328">
            <v>4</v>
          </cell>
          <cell r="K328">
            <v>7</v>
          </cell>
          <cell r="L328">
            <v>7</v>
          </cell>
          <cell r="M328">
            <v>127</v>
          </cell>
          <cell r="O328">
            <v>1.3459235473033839</v>
          </cell>
          <cell r="P328">
            <v>61</v>
          </cell>
          <cell r="Q328">
            <v>74</v>
          </cell>
          <cell r="R328">
            <v>232</v>
          </cell>
          <cell r="S328">
            <v>494</v>
          </cell>
          <cell r="U328">
            <v>0</v>
          </cell>
          <cell r="V328">
            <v>71</v>
          </cell>
          <cell r="W328">
            <v>0</v>
          </cell>
          <cell r="X328">
            <v>501</v>
          </cell>
          <cell r="Y328">
            <v>0</v>
          </cell>
          <cell r="Z328">
            <v>572</v>
          </cell>
          <cell r="AA328">
            <v>6.0619548744687846</v>
          </cell>
          <cell r="AB328">
            <v>0</v>
          </cell>
        </row>
        <row r="329">
          <cell r="C329" t="str">
            <v>E09000017</v>
          </cell>
          <cell r="D329" t="str">
            <v>Hillingdon</v>
          </cell>
          <cell r="F329">
            <v>4</v>
          </cell>
          <cell r="G329">
            <v>99.597999999999999</v>
          </cell>
          <cell r="H329">
            <v>174</v>
          </cell>
          <cell r="I329">
            <v>66</v>
          </cell>
          <cell r="J329">
            <v>54</v>
          </cell>
          <cell r="K329">
            <v>27</v>
          </cell>
          <cell r="L329">
            <v>30</v>
          </cell>
          <cell r="M329">
            <v>351</v>
          </cell>
          <cell r="O329">
            <v>3.5241671519508424</v>
          </cell>
          <cell r="P329">
            <v>80</v>
          </cell>
          <cell r="Q329">
            <v>34</v>
          </cell>
          <cell r="R329">
            <v>128</v>
          </cell>
          <cell r="S329">
            <v>593</v>
          </cell>
          <cell r="U329">
            <v>16</v>
          </cell>
          <cell r="V329">
            <v>5</v>
          </cell>
          <cell r="W329">
            <v>35</v>
          </cell>
          <cell r="X329">
            <v>1088</v>
          </cell>
          <cell r="Y329">
            <v>30</v>
          </cell>
          <cell r="Z329">
            <v>1174</v>
          </cell>
          <cell r="AA329">
            <v>11.787385288861222</v>
          </cell>
          <cell r="AB329">
            <v>0</v>
          </cell>
        </row>
        <row r="330">
          <cell r="C330" t="str">
            <v>E09000018</v>
          </cell>
          <cell r="D330" t="str">
            <v>Hounslow</v>
          </cell>
          <cell r="F330">
            <v>4</v>
          </cell>
          <cell r="G330">
            <v>87.099000000000004</v>
          </cell>
          <cell r="H330">
            <v>131</v>
          </cell>
          <cell r="I330">
            <v>92</v>
          </cell>
          <cell r="J330">
            <v>45</v>
          </cell>
          <cell r="K330">
            <v>39</v>
          </cell>
          <cell r="L330">
            <v>24</v>
          </cell>
          <cell r="M330">
            <v>331</v>
          </cell>
          <cell r="O330">
            <v>3.8002732522761455</v>
          </cell>
          <cell r="P330">
            <v>23</v>
          </cell>
          <cell r="Q330">
            <v>22</v>
          </cell>
          <cell r="R330">
            <v>244</v>
          </cell>
          <cell r="S330">
            <v>620</v>
          </cell>
          <cell r="U330">
            <v>31</v>
          </cell>
          <cell r="V330">
            <v>81</v>
          </cell>
          <cell r="W330">
            <v>16</v>
          </cell>
          <cell r="X330">
            <v>754</v>
          </cell>
          <cell r="Y330">
            <v>18</v>
          </cell>
          <cell r="Z330">
            <v>900</v>
          </cell>
          <cell r="AA330">
            <v>10.333069266007646</v>
          </cell>
          <cell r="AB330">
            <v>5</v>
          </cell>
        </row>
        <row r="331">
          <cell r="C331" t="str">
            <v>E09000021</v>
          </cell>
          <cell r="D331" t="str">
            <v>Kingston upon Thames</v>
          </cell>
          <cell r="F331">
            <v>4</v>
          </cell>
          <cell r="G331">
            <v>65.478999999999999</v>
          </cell>
          <cell r="H331">
            <v>139</v>
          </cell>
          <cell r="I331">
            <v>17</v>
          </cell>
          <cell r="J331">
            <v>15</v>
          </cell>
          <cell r="K331">
            <v>45</v>
          </cell>
          <cell r="L331">
            <v>2</v>
          </cell>
          <cell r="M331">
            <v>218</v>
          </cell>
          <cell r="O331">
            <v>3.3293116877166726</v>
          </cell>
          <cell r="P331">
            <v>43</v>
          </cell>
          <cell r="Q331">
            <v>169</v>
          </cell>
          <cell r="R331">
            <v>240</v>
          </cell>
          <cell r="S331">
            <v>670</v>
          </cell>
          <cell r="U331">
            <v>6</v>
          </cell>
          <cell r="V331">
            <v>54</v>
          </cell>
          <cell r="W331">
            <v>57</v>
          </cell>
          <cell r="X331">
            <v>487</v>
          </cell>
          <cell r="Y331">
            <v>72</v>
          </cell>
          <cell r="Z331">
            <v>676</v>
          </cell>
          <cell r="AA331">
            <v>10.323920646314086</v>
          </cell>
          <cell r="AB331">
            <v>8</v>
          </cell>
        </row>
        <row r="332">
          <cell r="C332" t="str">
            <v>E09000024</v>
          </cell>
          <cell r="D332" t="str">
            <v>Merton</v>
          </cell>
          <cell r="F332">
            <v>4</v>
          </cell>
          <cell r="G332">
            <v>84.078999999999994</v>
          </cell>
          <cell r="H332">
            <v>30</v>
          </cell>
          <cell r="I332">
            <v>15</v>
          </cell>
          <cell r="J332">
            <v>7</v>
          </cell>
          <cell r="K332">
            <v>11</v>
          </cell>
          <cell r="L332">
            <v>4</v>
          </cell>
          <cell r="M332">
            <v>67</v>
          </cell>
          <cell r="O332">
            <v>0.79686961072324847</v>
          </cell>
          <cell r="P332">
            <v>5</v>
          </cell>
          <cell r="Q332">
            <v>12</v>
          </cell>
          <cell r="R332">
            <v>81</v>
          </cell>
          <cell r="S332">
            <v>165</v>
          </cell>
          <cell r="U332">
            <v>0</v>
          </cell>
          <cell r="V332">
            <v>16</v>
          </cell>
          <cell r="W332">
            <v>4</v>
          </cell>
          <cell r="X332">
            <v>0</v>
          </cell>
          <cell r="Y332">
            <v>51</v>
          </cell>
          <cell r="Z332">
            <v>71</v>
          </cell>
          <cell r="AA332">
            <v>0.84444391584105427</v>
          </cell>
          <cell r="AB332">
            <v>0</v>
          </cell>
        </row>
        <row r="333">
          <cell r="C333" t="str">
            <v>E09000026</v>
          </cell>
          <cell r="D333" t="str">
            <v>Redbridge</v>
          </cell>
          <cell r="F333">
            <v>4</v>
          </cell>
          <cell r="G333">
            <v>96.626999999999995</v>
          </cell>
          <cell r="H333" t="str">
            <v>..</v>
          </cell>
          <cell r="I333" t="str">
            <v>..</v>
          </cell>
          <cell r="J333" t="str">
            <v>..</v>
          </cell>
          <cell r="K333" t="str">
            <v>..</v>
          </cell>
          <cell r="L333" t="str">
            <v>..</v>
          </cell>
          <cell r="M333">
            <v>362</v>
          </cell>
          <cell r="O333">
            <v>3.7463648876607989</v>
          </cell>
          <cell r="P333">
            <v>45</v>
          </cell>
          <cell r="Q333">
            <v>47</v>
          </cell>
          <cell r="R333">
            <v>198</v>
          </cell>
          <cell r="S333">
            <v>652</v>
          </cell>
          <cell r="U333">
            <v>60</v>
          </cell>
          <cell r="V333">
            <v>0</v>
          </cell>
          <cell r="W333">
            <v>10</v>
          </cell>
          <cell r="X333">
            <v>2152</v>
          </cell>
          <cell r="Y333">
            <v>314</v>
          </cell>
          <cell r="Z333">
            <v>2536</v>
          </cell>
          <cell r="AA333">
            <v>26.245252362176206</v>
          </cell>
          <cell r="AB333">
            <v>0</v>
          </cell>
        </row>
        <row r="334">
          <cell r="C334" t="str">
            <v>E09000027</v>
          </cell>
          <cell r="D334" t="str">
            <v>Richmond upon Thames</v>
          </cell>
          <cell r="F334">
            <v>4</v>
          </cell>
          <cell r="G334">
            <v>79.225999999999999</v>
          </cell>
          <cell r="H334">
            <v>67</v>
          </cell>
          <cell r="I334">
            <v>12</v>
          </cell>
          <cell r="J334">
            <v>9</v>
          </cell>
          <cell r="K334">
            <v>3</v>
          </cell>
          <cell r="L334">
            <v>39</v>
          </cell>
          <cell r="M334">
            <v>130</v>
          </cell>
          <cell r="O334">
            <v>1.6408754701739328</v>
          </cell>
          <cell r="P334">
            <v>42</v>
          </cell>
          <cell r="Q334">
            <v>26</v>
          </cell>
          <cell r="R334">
            <v>82</v>
          </cell>
          <cell r="S334">
            <v>280</v>
          </cell>
          <cell r="U334">
            <v>17</v>
          </cell>
          <cell r="V334">
            <v>46</v>
          </cell>
          <cell r="W334">
            <v>7</v>
          </cell>
          <cell r="X334">
            <v>125</v>
          </cell>
          <cell r="Y334">
            <v>8</v>
          </cell>
          <cell r="Z334">
            <v>203</v>
          </cell>
          <cell r="AA334">
            <v>2.5622901572716028</v>
          </cell>
          <cell r="AB334">
            <v>0</v>
          </cell>
        </row>
        <row r="335">
          <cell r="C335" t="str">
            <v>E09000029</v>
          </cell>
          <cell r="D335" t="str">
            <v>Sutton</v>
          </cell>
          <cell r="F335">
            <v>4</v>
          </cell>
          <cell r="G335">
            <v>79.733000000000004</v>
          </cell>
          <cell r="H335">
            <v>133</v>
          </cell>
          <cell r="I335">
            <v>32</v>
          </cell>
          <cell r="J335">
            <v>11</v>
          </cell>
          <cell r="K335">
            <v>16</v>
          </cell>
          <cell r="L335">
            <v>10</v>
          </cell>
          <cell r="M335">
            <v>202</v>
          </cell>
          <cell r="O335">
            <v>2.5334554074222715</v>
          </cell>
          <cell r="P335">
            <v>60</v>
          </cell>
          <cell r="Q335">
            <v>29</v>
          </cell>
          <cell r="R335">
            <v>190</v>
          </cell>
          <cell r="S335">
            <v>481</v>
          </cell>
          <cell r="U335">
            <v>14</v>
          </cell>
          <cell r="V335">
            <v>1</v>
          </cell>
          <cell r="W335">
            <v>102</v>
          </cell>
          <cell r="X335">
            <v>124</v>
          </cell>
          <cell r="Y335">
            <v>19</v>
          </cell>
          <cell r="Z335">
            <v>260</v>
          </cell>
          <cell r="AA335">
            <v>3.2608831976722308</v>
          </cell>
          <cell r="AB335">
            <v>0</v>
          </cell>
        </row>
        <row r="336">
          <cell r="C336" t="str">
            <v>E09000031</v>
          </cell>
          <cell r="D336" t="str">
            <v>Waltham Forest</v>
          </cell>
          <cell r="F336">
            <v>4</v>
          </cell>
          <cell r="G336">
            <v>91.778000000000006</v>
          </cell>
          <cell r="H336">
            <v>126</v>
          </cell>
          <cell r="I336">
            <v>151</v>
          </cell>
          <cell r="J336">
            <v>78</v>
          </cell>
          <cell r="K336">
            <v>51</v>
          </cell>
          <cell r="L336">
            <v>13</v>
          </cell>
          <cell r="M336">
            <v>419</v>
          </cell>
          <cell r="O336">
            <v>4.5653642485127151</v>
          </cell>
          <cell r="P336">
            <v>85</v>
          </cell>
          <cell r="Q336">
            <v>599</v>
          </cell>
          <cell r="R336">
            <v>859</v>
          </cell>
          <cell r="S336">
            <v>1962</v>
          </cell>
          <cell r="U336">
            <v>0</v>
          </cell>
          <cell r="V336">
            <v>38</v>
          </cell>
          <cell r="W336">
            <v>101</v>
          </cell>
          <cell r="X336">
            <v>1241</v>
          </cell>
          <cell r="Y336">
            <v>356</v>
          </cell>
          <cell r="Z336">
            <v>1736</v>
          </cell>
          <cell r="AA336">
            <v>18.915208437751964</v>
          </cell>
          <cell r="AB336">
            <v>14</v>
          </cell>
        </row>
        <row r="338">
          <cell r="G338">
            <v>3446.721</v>
          </cell>
          <cell r="H338">
            <v>4000</v>
          </cell>
          <cell r="I338">
            <v>200</v>
          </cell>
          <cell r="J338">
            <v>150</v>
          </cell>
          <cell r="K338">
            <v>180</v>
          </cell>
          <cell r="L338">
            <v>190</v>
          </cell>
          <cell r="M338">
            <v>4730</v>
          </cell>
          <cell r="O338">
            <v>1.3723187922666209</v>
          </cell>
          <cell r="P338">
            <v>1350</v>
          </cell>
          <cell r="Q338">
            <v>1040</v>
          </cell>
          <cell r="R338">
            <v>3340</v>
          </cell>
          <cell r="S338">
            <v>10450</v>
          </cell>
          <cell r="U338">
            <v>320</v>
          </cell>
          <cell r="V338">
            <v>570</v>
          </cell>
          <cell r="W338">
            <v>1420</v>
          </cell>
          <cell r="X338">
            <v>1810</v>
          </cell>
          <cell r="Y338">
            <v>480</v>
          </cell>
          <cell r="Z338">
            <v>4610</v>
          </cell>
          <cell r="AA338">
            <v>1.337503093519899</v>
          </cell>
          <cell r="AB338">
            <v>220</v>
          </cell>
        </row>
        <row r="340">
          <cell r="C340" t="str">
            <v>E06000036</v>
          </cell>
          <cell r="D340" t="str">
            <v>Bracknell Forest UA</v>
          </cell>
          <cell r="F340">
            <v>4</v>
          </cell>
          <cell r="G340">
            <v>45.826999999999998</v>
          </cell>
          <cell r="H340">
            <v>75</v>
          </cell>
          <cell r="I340">
            <v>3</v>
          </cell>
          <cell r="J340">
            <v>1</v>
          </cell>
          <cell r="K340">
            <v>2</v>
          </cell>
          <cell r="L340">
            <v>0</v>
          </cell>
          <cell r="M340">
            <v>81</v>
          </cell>
          <cell r="O340">
            <v>1.7675169659807537</v>
          </cell>
          <cell r="P340">
            <v>15</v>
          </cell>
          <cell r="Q340">
            <v>10</v>
          </cell>
          <cell r="R340">
            <v>17</v>
          </cell>
          <cell r="S340">
            <v>123</v>
          </cell>
          <cell r="U340">
            <v>5</v>
          </cell>
          <cell r="V340">
            <v>1</v>
          </cell>
          <cell r="W340">
            <v>8</v>
          </cell>
          <cell r="X340">
            <v>10</v>
          </cell>
          <cell r="Y340">
            <v>0</v>
          </cell>
          <cell r="Z340">
            <v>24</v>
          </cell>
          <cell r="AA340">
            <v>0.52370873066096413</v>
          </cell>
          <cell r="AB340">
            <v>7</v>
          </cell>
        </row>
        <row r="341">
          <cell r="C341" t="str">
            <v>E06000043</v>
          </cell>
          <cell r="D341" t="str">
            <v>Brighton and Hove UA</v>
          </cell>
          <cell r="F341">
            <v>4</v>
          </cell>
          <cell r="G341">
            <v>116.84699999999999</v>
          </cell>
          <cell r="H341">
            <v>323</v>
          </cell>
          <cell r="I341">
            <v>27</v>
          </cell>
          <cell r="J341">
            <v>12</v>
          </cell>
          <cell r="K341">
            <v>26</v>
          </cell>
          <cell r="L341">
            <v>5</v>
          </cell>
          <cell r="M341">
            <v>393</v>
          </cell>
          <cell r="O341">
            <v>3.3633726154715142</v>
          </cell>
          <cell r="P341">
            <v>161</v>
          </cell>
          <cell r="Q341">
            <v>72</v>
          </cell>
          <cell r="R341">
            <v>171</v>
          </cell>
          <cell r="S341">
            <v>797</v>
          </cell>
          <cell r="U341">
            <v>57</v>
          </cell>
          <cell r="V341">
            <v>0</v>
          </cell>
          <cell r="W341">
            <v>73</v>
          </cell>
          <cell r="X341">
            <v>170</v>
          </cell>
          <cell r="Y341">
            <v>66</v>
          </cell>
          <cell r="Z341">
            <v>366</v>
          </cell>
          <cell r="AA341">
            <v>3.1323012144085856</v>
          </cell>
          <cell r="AB341">
            <v>2</v>
          </cell>
        </row>
        <row r="342">
          <cell r="C342" t="str">
            <v>E06000046</v>
          </cell>
          <cell r="D342" t="str">
            <v>Isle of Wight UA</v>
          </cell>
          <cell r="F342">
            <v>4</v>
          </cell>
          <cell r="G342">
            <v>61.033999999999999</v>
          </cell>
          <cell r="H342">
            <v>76</v>
          </cell>
          <cell r="I342">
            <v>0</v>
          </cell>
          <cell r="J342">
            <v>1</v>
          </cell>
          <cell r="K342">
            <v>2</v>
          </cell>
          <cell r="L342">
            <v>0</v>
          </cell>
          <cell r="M342">
            <v>79</v>
          </cell>
          <cell r="O342">
            <v>1.2943605203656978</v>
          </cell>
          <cell r="P342">
            <v>10</v>
          </cell>
          <cell r="Q342">
            <v>7</v>
          </cell>
          <cell r="R342">
            <v>64</v>
          </cell>
          <cell r="S342">
            <v>160</v>
          </cell>
          <cell r="U342">
            <v>4</v>
          </cell>
          <cell r="V342">
            <v>1</v>
          </cell>
          <cell r="W342">
            <v>22</v>
          </cell>
          <cell r="X342">
            <v>154</v>
          </cell>
          <cell r="Y342">
            <v>0</v>
          </cell>
          <cell r="Z342">
            <v>181</v>
          </cell>
          <cell r="AA342">
            <v>2.9655601795720417</v>
          </cell>
          <cell r="AB342">
            <v>0</v>
          </cell>
        </row>
        <row r="343">
          <cell r="C343" t="str">
            <v>E06000035</v>
          </cell>
          <cell r="D343" t="str">
            <v>Medway UA</v>
          </cell>
          <cell r="F343">
            <v>4</v>
          </cell>
          <cell r="G343">
            <v>103.824</v>
          </cell>
          <cell r="H343">
            <v>171</v>
          </cell>
          <cell r="I343">
            <v>4</v>
          </cell>
          <cell r="J343">
            <v>3</v>
          </cell>
          <cell r="K343">
            <v>7</v>
          </cell>
          <cell r="L343">
            <v>1</v>
          </cell>
          <cell r="M343">
            <v>186</v>
          </cell>
          <cell r="O343">
            <v>1.7914932963476653</v>
          </cell>
          <cell r="P343">
            <v>67</v>
          </cell>
          <cell r="Q343">
            <v>47</v>
          </cell>
          <cell r="R343">
            <v>185</v>
          </cell>
          <cell r="S343">
            <v>485</v>
          </cell>
          <cell r="U343">
            <v>12</v>
          </cell>
          <cell r="V343">
            <v>0</v>
          </cell>
          <cell r="W343">
            <v>33</v>
          </cell>
          <cell r="X343">
            <v>0</v>
          </cell>
          <cell r="Y343">
            <v>106</v>
          </cell>
          <cell r="Z343">
            <v>151</v>
          </cell>
          <cell r="AA343">
            <v>1.4543843427338574</v>
          </cell>
          <cell r="AB343">
            <v>7</v>
          </cell>
        </row>
        <row r="344">
          <cell r="C344" t="str">
            <v>E06000042</v>
          </cell>
          <cell r="D344" t="str">
            <v>Milton Keynes UA</v>
          </cell>
          <cell r="F344">
            <v>4</v>
          </cell>
          <cell r="G344">
            <v>92.822999999999993</v>
          </cell>
          <cell r="H344">
            <v>49</v>
          </cell>
          <cell r="I344">
            <v>11</v>
          </cell>
          <cell r="J344">
            <v>1</v>
          </cell>
          <cell r="K344">
            <v>4</v>
          </cell>
          <cell r="L344">
            <v>6</v>
          </cell>
          <cell r="M344">
            <v>71</v>
          </cell>
          <cell r="O344">
            <v>0.76489663122286511</v>
          </cell>
          <cell r="P344">
            <v>4</v>
          </cell>
          <cell r="Q344">
            <v>3</v>
          </cell>
          <cell r="R344">
            <v>70</v>
          </cell>
          <cell r="S344">
            <v>148</v>
          </cell>
          <cell r="U344">
            <v>5</v>
          </cell>
          <cell r="V344">
            <v>34</v>
          </cell>
          <cell r="W344">
            <v>65</v>
          </cell>
          <cell r="X344">
            <v>0</v>
          </cell>
          <cell r="Y344">
            <v>8</v>
          </cell>
          <cell r="Z344">
            <v>112</v>
          </cell>
          <cell r="AA344">
            <v>1.2065975027740969</v>
          </cell>
          <cell r="AB344">
            <v>0</v>
          </cell>
        </row>
        <row r="345">
          <cell r="C345" t="str">
            <v>E06000044</v>
          </cell>
          <cell r="D345" t="str">
            <v>Portsmouth UA</v>
          </cell>
          <cell r="F345">
            <v>4</v>
          </cell>
          <cell r="G345">
            <v>83.596000000000004</v>
          </cell>
          <cell r="H345">
            <v>279</v>
          </cell>
          <cell r="I345">
            <v>12</v>
          </cell>
          <cell r="J345">
            <v>2</v>
          </cell>
          <cell r="K345">
            <v>13</v>
          </cell>
          <cell r="L345">
            <v>24</v>
          </cell>
          <cell r="M345">
            <v>330</v>
          </cell>
          <cell r="O345">
            <v>3.9475572993923151</v>
          </cell>
          <cell r="P345">
            <v>121</v>
          </cell>
          <cell r="Q345">
            <v>26</v>
          </cell>
          <cell r="R345">
            <v>43</v>
          </cell>
          <cell r="S345">
            <v>520</v>
          </cell>
          <cell r="U345">
            <v>9</v>
          </cell>
          <cell r="V345">
            <v>5</v>
          </cell>
          <cell r="W345">
            <v>0</v>
          </cell>
          <cell r="X345">
            <v>48</v>
          </cell>
          <cell r="Y345">
            <v>21</v>
          </cell>
          <cell r="Z345">
            <v>83</v>
          </cell>
          <cell r="AA345">
            <v>0.99287047227140046</v>
          </cell>
          <cell r="AB345">
            <v>0</v>
          </cell>
        </row>
        <row r="346">
          <cell r="C346" t="str">
            <v>E06000038</v>
          </cell>
          <cell r="D346" t="str">
            <v>Reading UA</v>
          </cell>
          <cell r="F346">
            <v>4</v>
          </cell>
          <cell r="G346">
            <v>58.728000000000002</v>
          </cell>
          <cell r="H346">
            <v>88</v>
          </cell>
          <cell r="I346">
            <v>16</v>
          </cell>
          <cell r="J346">
            <v>8</v>
          </cell>
          <cell r="K346">
            <v>15</v>
          </cell>
          <cell r="L346">
            <v>0</v>
          </cell>
          <cell r="M346">
            <v>127</v>
          </cell>
          <cell r="O346">
            <v>2.1625119193570357</v>
          </cell>
          <cell r="P346">
            <v>25</v>
          </cell>
          <cell r="Q346">
            <v>24</v>
          </cell>
          <cell r="R346">
            <v>44</v>
          </cell>
          <cell r="S346">
            <v>220</v>
          </cell>
          <cell r="U346">
            <v>5</v>
          </cell>
          <cell r="V346">
            <v>63</v>
          </cell>
          <cell r="W346">
            <v>1</v>
          </cell>
          <cell r="X346">
            <v>38</v>
          </cell>
          <cell r="Y346">
            <v>1</v>
          </cell>
          <cell r="Z346">
            <v>108</v>
          </cell>
          <cell r="AA346">
            <v>1.8389865140988966</v>
          </cell>
          <cell r="AB346">
            <v>0</v>
          </cell>
        </row>
        <row r="347">
          <cell r="C347" t="str">
            <v>E06000039</v>
          </cell>
          <cell r="D347" t="str">
            <v>Slough UA</v>
          </cell>
          <cell r="F347">
            <v>3</v>
          </cell>
          <cell r="G347">
            <v>45.777999999999999</v>
          </cell>
          <cell r="H347" t="str">
            <v>..</v>
          </cell>
          <cell r="I347" t="str">
            <v>..</v>
          </cell>
          <cell r="J347" t="str">
            <v>..</v>
          </cell>
          <cell r="K347" t="str">
            <v>..</v>
          </cell>
          <cell r="L347" t="str">
            <v>..</v>
          </cell>
          <cell r="M347" t="str">
            <v>..</v>
          </cell>
          <cell r="O347" t="str">
            <v>..</v>
          </cell>
          <cell r="P347" t="str">
            <v>..</v>
          </cell>
          <cell r="Q347" t="str">
            <v>..</v>
          </cell>
          <cell r="R347" t="str">
            <v>..</v>
          </cell>
          <cell r="S347" t="str">
            <v>..</v>
          </cell>
          <cell r="U347">
            <v>0</v>
          </cell>
          <cell r="V347">
            <v>13</v>
          </cell>
          <cell r="W347">
            <v>89</v>
          </cell>
          <cell r="X347">
            <v>16</v>
          </cell>
          <cell r="Y347">
            <v>0</v>
          </cell>
          <cell r="Z347">
            <v>118</v>
          </cell>
          <cell r="AA347">
            <v>2.57765739001267</v>
          </cell>
          <cell r="AB347">
            <v>1</v>
          </cell>
        </row>
        <row r="348">
          <cell r="C348" t="str">
            <v>E06000045</v>
          </cell>
          <cell r="D348" t="str">
            <v>Southampton UA</v>
          </cell>
          <cell r="F348">
            <v>4</v>
          </cell>
          <cell r="G348">
            <v>97.861999999999995</v>
          </cell>
          <cell r="H348">
            <v>147</v>
          </cell>
          <cell r="I348">
            <v>9</v>
          </cell>
          <cell r="J348">
            <v>20</v>
          </cell>
          <cell r="K348">
            <v>7</v>
          </cell>
          <cell r="L348">
            <v>5</v>
          </cell>
          <cell r="M348">
            <v>188</v>
          </cell>
          <cell r="O348">
            <v>1.9210725307065051</v>
          </cell>
          <cell r="P348">
            <v>14</v>
          </cell>
          <cell r="Q348">
            <v>20</v>
          </cell>
          <cell r="R348">
            <v>26</v>
          </cell>
          <cell r="S348">
            <v>248</v>
          </cell>
          <cell r="U348">
            <v>0</v>
          </cell>
          <cell r="V348">
            <v>0</v>
          </cell>
          <cell r="W348">
            <v>61</v>
          </cell>
          <cell r="X348">
            <v>33</v>
          </cell>
          <cell r="Y348">
            <v>38</v>
          </cell>
          <cell r="Z348">
            <v>132</v>
          </cell>
          <cell r="AA348">
            <v>1.348838159857759</v>
          </cell>
          <cell r="AB348">
            <v>0</v>
          </cell>
        </row>
        <row r="349">
          <cell r="C349" t="str">
            <v>E06000037</v>
          </cell>
          <cell r="D349" t="str">
            <v>West Berkshire UA</v>
          </cell>
          <cell r="F349">
            <v>4</v>
          </cell>
          <cell r="G349">
            <v>60.198</v>
          </cell>
          <cell r="H349">
            <v>9</v>
          </cell>
          <cell r="I349">
            <v>0</v>
          </cell>
          <cell r="J349">
            <v>0</v>
          </cell>
          <cell r="K349">
            <v>2</v>
          </cell>
          <cell r="L349">
            <v>0</v>
          </cell>
          <cell r="M349">
            <v>11</v>
          </cell>
          <cell r="O349">
            <v>0.1827303232665537</v>
          </cell>
          <cell r="P349">
            <v>1</v>
          </cell>
          <cell r="Q349">
            <v>1</v>
          </cell>
          <cell r="R349">
            <v>4</v>
          </cell>
          <cell r="S349">
            <v>17</v>
          </cell>
          <cell r="U349">
            <v>0</v>
          </cell>
          <cell r="V349">
            <v>1</v>
          </cell>
          <cell r="W349">
            <v>32</v>
          </cell>
          <cell r="X349">
            <v>0</v>
          </cell>
          <cell r="Y349">
            <v>8</v>
          </cell>
          <cell r="Z349">
            <v>41</v>
          </cell>
          <cell r="AA349">
            <v>0.68108575035715468</v>
          </cell>
          <cell r="AB349">
            <v>0</v>
          </cell>
        </row>
        <row r="350">
          <cell r="C350" t="str">
            <v>E06000040</v>
          </cell>
          <cell r="D350" t="str">
            <v>Windsor and Maidenhead UA</v>
          </cell>
          <cell r="F350">
            <v>4</v>
          </cell>
          <cell r="G350">
            <v>56.856999999999999</v>
          </cell>
          <cell r="H350">
            <v>23</v>
          </cell>
          <cell r="I350">
            <v>1</v>
          </cell>
          <cell r="J350">
            <v>3</v>
          </cell>
          <cell r="K350">
            <v>0</v>
          </cell>
          <cell r="L350">
            <v>0</v>
          </cell>
          <cell r="M350">
            <v>27</v>
          </cell>
          <cell r="O350">
            <v>0.47487556501398243</v>
          </cell>
          <cell r="P350">
            <v>0</v>
          </cell>
          <cell r="Q350">
            <v>0</v>
          </cell>
          <cell r="R350">
            <v>0</v>
          </cell>
          <cell r="S350">
            <v>27</v>
          </cell>
          <cell r="U350">
            <v>0</v>
          </cell>
          <cell r="V350">
            <v>0</v>
          </cell>
          <cell r="W350">
            <v>8</v>
          </cell>
          <cell r="X350">
            <v>0</v>
          </cell>
          <cell r="Y350">
            <v>4</v>
          </cell>
          <cell r="Z350">
            <v>12</v>
          </cell>
          <cell r="AA350">
            <v>0.2110558066728811</v>
          </cell>
          <cell r="AB350">
            <v>0</v>
          </cell>
        </row>
        <row r="351">
          <cell r="C351" t="str">
            <v>E06000041</v>
          </cell>
          <cell r="D351" t="str">
            <v>Wokingham UA</v>
          </cell>
          <cell r="F351">
            <v>4</v>
          </cell>
          <cell r="G351">
            <v>59.622</v>
          </cell>
          <cell r="H351">
            <v>16</v>
          </cell>
          <cell r="I351">
            <v>2</v>
          </cell>
          <cell r="J351">
            <v>0</v>
          </cell>
          <cell r="K351">
            <v>0</v>
          </cell>
          <cell r="L351">
            <v>0</v>
          </cell>
          <cell r="M351">
            <v>18</v>
          </cell>
          <cell r="O351">
            <v>0.30190198248968503</v>
          </cell>
          <cell r="P351">
            <v>26</v>
          </cell>
          <cell r="Q351">
            <v>8</v>
          </cell>
          <cell r="R351">
            <v>10</v>
          </cell>
          <cell r="S351">
            <v>62</v>
          </cell>
          <cell r="U351">
            <v>5</v>
          </cell>
          <cell r="V351">
            <v>6</v>
          </cell>
          <cell r="W351">
            <v>6</v>
          </cell>
          <cell r="X351">
            <v>3</v>
          </cell>
          <cell r="Y351">
            <v>4</v>
          </cell>
          <cell r="Z351">
            <v>24</v>
          </cell>
          <cell r="AA351">
            <v>0.40253597665291335</v>
          </cell>
          <cell r="AB351">
            <v>0</v>
          </cell>
        </row>
        <row r="353">
          <cell r="D353" t="str">
            <v>Buckinghamshire</v>
          </cell>
        </row>
        <row r="354">
          <cell r="C354" t="str">
            <v>E07000004</v>
          </cell>
          <cell r="D354" t="str">
            <v>Aylesbury Vale</v>
          </cell>
          <cell r="F354">
            <v>4</v>
          </cell>
          <cell r="G354">
            <v>68.867000000000004</v>
          </cell>
          <cell r="H354">
            <v>82</v>
          </cell>
          <cell r="I354">
            <v>5</v>
          </cell>
          <cell r="J354">
            <v>1</v>
          </cell>
          <cell r="K354">
            <v>1</v>
          </cell>
          <cell r="L354">
            <v>5</v>
          </cell>
          <cell r="M354">
            <v>94</v>
          </cell>
          <cell r="O354">
            <v>1.3649498308333454</v>
          </cell>
          <cell r="P354">
            <v>11</v>
          </cell>
          <cell r="Q354">
            <v>8</v>
          </cell>
          <cell r="R354">
            <v>63</v>
          </cell>
          <cell r="S354">
            <v>176</v>
          </cell>
          <cell r="U354">
            <v>0</v>
          </cell>
          <cell r="V354">
            <v>3</v>
          </cell>
          <cell r="W354">
            <v>33</v>
          </cell>
          <cell r="X354">
            <v>0</v>
          </cell>
          <cell r="Y354">
            <v>2</v>
          </cell>
          <cell r="Z354">
            <v>38</v>
          </cell>
          <cell r="AA354">
            <v>0.55178822948582051</v>
          </cell>
          <cell r="AB354">
            <v>0</v>
          </cell>
        </row>
        <row r="355">
          <cell r="C355" t="str">
            <v>E07000005</v>
          </cell>
          <cell r="D355" t="str">
            <v>Chiltern</v>
          </cell>
          <cell r="F355">
            <v>4</v>
          </cell>
          <cell r="G355">
            <v>36.049999999999997</v>
          </cell>
          <cell r="H355">
            <v>50</v>
          </cell>
          <cell r="I355">
            <v>3</v>
          </cell>
          <cell r="J355">
            <v>4</v>
          </cell>
          <cell r="K355">
            <v>3</v>
          </cell>
          <cell r="L355">
            <v>3</v>
          </cell>
          <cell r="M355">
            <v>63</v>
          </cell>
          <cell r="O355">
            <v>1.7475728155339807</v>
          </cell>
          <cell r="P355">
            <v>8</v>
          </cell>
          <cell r="Q355">
            <v>2</v>
          </cell>
          <cell r="R355">
            <v>38</v>
          </cell>
          <cell r="S355">
            <v>111</v>
          </cell>
          <cell r="U355">
            <v>0</v>
          </cell>
          <cell r="V355">
            <v>0</v>
          </cell>
          <cell r="W355">
            <v>26</v>
          </cell>
          <cell r="X355">
            <v>0</v>
          </cell>
          <cell r="Y355">
            <v>0</v>
          </cell>
          <cell r="Z355">
            <v>26</v>
          </cell>
          <cell r="AA355">
            <v>0.72122052704576978</v>
          </cell>
          <cell r="AB355">
            <v>2</v>
          </cell>
        </row>
        <row r="356">
          <cell r="C356" t="str">
            <v>E07000006</v>
          </cell>
          <cell r="D356" t="str">
            <v>South Bucks</v>
          </cell>
          <cell r="F356">
            <v>4</v>
          </cell>
          <cell r="G356">
            <v>25.771000000000001</v>
          </cell>
          <cell r="H356">
            <v>52</v>
          </cell>
          <cell r="I356">
            <v>0</v>
          </cell>
          <cell r="J356">
            <v>0</v>
          </cell>
          <cell r="K356">
            <v>0</v>
          </cell>
          <cell r="L356">
            <v>0</v>
          </cell>
          <cell r="M356">
            <v>52</v>
          </cell>
          <cell r="O356">
            <v>2.0177719141670871</v>
          </cell>
          <cell r="P356">
            <v>11</v>
          </cell>
          <cell r="Q356">
            <v>1</v>
          </cell>
          <cell r="R356">
            <v>13</v>
          </cell>
          <cell r="S356">
            <v>77</v>
          </cell>
          <cell r="U356">
            <v>7</v>
          </cell>
          <cell r="V356">
            <v>0</v>
          </cell>
          <cell r="W356">
            <v>10</v>
          </cell>
          <cell r="X356">
            <v>0</v>
          </cell>
          <cell r="Y356">
            <v>0</v>
          </cell>
          <cell r="Z356">
            <v>17</v>
          </cell>
          <cell r="AA356">
            <v>0.6596562027084707</v>
          </cell>
          <cell r="AB356">
            <v>18</v>
          </cell>
        </row>
        <row r="357">
          <cell r="C357" t="str">
            <v>E07000007</v>
          </cell>
          <cell r="D357" t="str">
            <v>Wycombe</v>
          </cell>
          <cell r="F357">
            <v>4</v>
          </cell>
          <cell r="G357">
            <v>64.852000000000004</v>
          </cell>
          <cell r="H357">
            <v>105</v>
          </cell>
          <cell r="I357">
            <v>20</v>
          </cell>
          <cell r="J357">
            <v>21</v>
          </cell>
          <cell r="K357">
            <v>17</v>
          </cell>
          <cell r="L357">
            <v>3</v>
          </cell>
          <cell r="M357">
            <v>166</v>
          </cell>
          <cell r="O357">
            <v>2.5596743354098561</v>
          </cell>
          <cell r="P357">
            <v>25</v>
          </cell>
          <cell r="Q357">
            <v>25</v>
          </cell>
          <cell r="R357">
            <v>25</v>
          </cell>
          <cell r="S357">
            <v>241</v>
          </cell>
          <cell r="U357">
            <v>0</v>
          </cell>
          <cell r="V357">
            <v>32</v>
          </cell>
          <cell r="W357">
            <v>30</v>
          </cell>
          <cell r="X357">
            <v>62</v>
          </cell>
          <cell r="Y357">
            <v>0</v>
          </cell>
          <cell r="Z357">
            <v>124</v>
          </cell>
          <cell r="AA357">
            <v>1.9120458891013383</v>
          </cell>
          <cell r="AB357">
            <v>3</v>
          </cell>
        </row>
        <row r="359">
          <cell r="D359" t="str">
            <v>East Sussex</v>
          </cell>
        </row>
        <row r="360">
          <cell r="C360" t="str">
            <v>E07000061</v>
          </cell>
          <cell r="D360" t="str">
            <v>Eastbourne</v>
          </cell>
          <cell r="F360">
            <v>4</v>
          </cell>
          <cell r="G360">
            <v>44.003</v>
          </cell>
          <cell r="H360">
            <v>104</v>
          </cell>
          <cell r="I360">
            <v>4</v>
          </cell>
          <cell r="J360">
            <v>4</v>
          </cell>
          <cell r="K360">
            <v>4</v>
          </cell>
          <cell r="L360">
            <v>9</v>
          </cell>
          <cell r="M360">
            <v>125</v>
          </cell>
          <cell r="O360">
            <v>2.8407154057677886</v>
          </cell>
          <cell r="P360">
            <v>47</v>
          </cell>
          <cell r="Q360">
            <v>41</v>
          </cell>
          <cell r="R360">
            <v>122</v>
          </cell>
          <cell r="S360">
            <v>335</v>
          </cell>
          <cell r="U360">
            <v>29</v>
          </cell>
          <cell r="V360">
            <v>31</v>
          </cell>
          <cell r="W360">
            <v>34</v>
          </cell>
          <cell r="X360">
            <v>32</v>
          </cell>
          <cell r="Y360">
            <v>4</v>
          </cell>
          <cell r="Z360">
            <v>130</v>
          </cell>
          <cell r="AA360">
            <v>2.9543440219985002</v>
          </cell>
          <cell r="AB360">
            <v>13</v>
          </cell>
        </row>
        <row r="361">
          <cell r="C361" t="str">
            <v>E07000062</v>
          </cell>
          <cell r="D361" t="str">
            <v>Hastings</v>
          </cell>
          <cell r="F361">
            <v>4</v>
          </cell>
          <cell r="G361">
            <v>39.363</v>
          </cell>
          <cell r="H361">
            <v>57</v>
          </cell>
          <cell r="I361">
            <v>5</v>
          </cell>
          <cell r="J361">
            <v>0</v>
          </cell>
          <cell r="K361">
            <v>5</v>
          </cell>
          <cell r="L361">
            <v>1</v>
          </cell>
          <cell r="M361">
            <v>68</v>
          </cell>
          <cell r="O361">
            <v>1.727510606407032</v>
          </cell>
          <cell r="P361">
            <v>21</v>
          </cell>
          <cell r="Q361">
            <v>26</v>
          </cell>
          <cell r="R361">
            <v>80</v>
          </cell>
          <cell r="S361">
            <v>195</v>
          </cell>
          <cell r="U361">
            <v>11</v>
          </cell>
          <cell r="V361">
            <v>0</v>
          </cell>
          <cell r="W361">
            <v>2</v>
          </cell>
          <cell r="X361">
            <v>33</v>
          </cell>
          <cell r="Y361">
            <v>34</v>
          </cell>
          <cell r="Z361">
            <v>80</v>
          </cell>
          <cell r="AA361">
            <v>2.0323654193023906</v>
          </cell>
          <cell r="AB361">
            <v>8</v>
          </cell>
        </row>
        <row r="362">
          <cell r="C362" t="str">
            <v>E07000063</v>
          </cell>
          <cell r="D362" t="str">
            <v>Lewes</v>
          </cell>
          <cell r="F362">
            <v>4</v>
          </cell>
          <cell r="G362">
            <v>41.302999999999997</v>
          </cell>
          <cell r="H362">
            <v>53</v>
          </cell>
          <cell r="I362">
            <v>2</v>
          </cell>
          <cell r="J362">
            <v>1</v>
          </cell>
          <cell r="K362">
            <v>1</v>
          </cell>
          <cell r="L362">
            <v>0</v>
          </cell>
          <cell r="M362">
            <v>57</v>
          </cell>
          <cell r="O362">
            <v>1.3800450330484468</v>
          </cell>
          <cell r="P362">
            <v>8</v>
          </cell>
          <cell r="Q362">
            <v>14</v>
          </cell>
          <cell r="R362">
            <v>42</v>
          </cell>
          <cell r="S362">
            <v>121</v>
          </cell>
          <cell r="U362">
            <v>4</v>
          </cell>
          <cell r="V362">
            <v>2</v>
          </cell>
          <cell r="W362">
            <v>18</v>
          </cell>
          <cell r="X362">
            <v>4</v>
          </cell>
          <cell r="Y362">
            <v>4</v>
          </cell>
          <cell r="Z362">
            <v>32</v>
          </cell>
          <cell r="AA362">
            <v>0.77476212381667198</v>
          </cell>
          <cell r="AB362">
            <v>0</v>
          </cell>
        </row>
        <row r="363">
          <cell r="C363" t="str">
            <v>E07000064</v>
          </cell>
          <cell r="D363" t="str">
            <v>Rother</v>
          </cell>
          <cell r="F363">
            <v>4</v>
          </cell>
          <cell r="G363">
            <v>39.511000000000003</v>
          </cell>
          <cell r="H363">
            <v>29</v>
          </cell>
          <cell r="I363">
            <v>0</v>
          </cell>
          <cell r="J363">
            <v>1</v>
          </cell>
          <cell r="K363">
            <v>1</v>
          </cell>
          <cell r="L363">
            <v>0</v>
          </cell>
          <cell r="M363">
            <v>31</v>
          </cell>
          <cell r="O363">
            <v>0.7845916327098782</v>
          </cell>
          <cell r="P363">
            <v>15</v>
          </cell>
          <cell r="Q363">
            <v>6</v>
          </cell>
          <cell r="R363">
            <v>59</v>
          </cell>
          <cell r="S363">
            <v>111</v>
          </cell>
          <cell r="U363">
            <v>2</v>
          </cell>
          <cell r="V363">
            <v>9</v>
          </cell>
          <cell r="W363">
            <v>0</v>
          </cell>
          <cell r="X363">
            <v>0</v>
          </cell>
          <cell r="Y363">
            <v>7</v>
          </cell>
          <cell r="Z363">
            <v>18</v>
          </cell>
          <cell r="AA363">
            <v>0.45556933512186476</v>
          </cell>
          <cell r="AB363">
            <v>0</v>
          </cell>
        </row>
        <row r="364">
          <cell r="C364" t="str">
            <v>E07000065</v>
          </cell>
          <cell r="D364" t="str">
            <v>Wealden</v>
          </cell>
          <cell r="F364">
            <v>4</v>
          </cell>
          <cell r="G364">
            <v>60.762</v>
          </cell>
          <cell r="H364">
            <v>175</v>
          </cell>
          <cell r="I364">
            <v>3</v>
          </cell>
          <cell r="J364">
            <v>0</v>
          </cell>
          <cell r="K364">
            <v>0</v>
          </cell>
          <cell r="L364">
            <v>2</v>
          </cell>
          <cell r="M364">
            <v>180</v>
          </cell>
          <cell r="O364">
            <v>2.9623778019156708</v>
          </cell>
          <cell r="P364">
            <v>16</v>
          </cell>
          <cell r="Q364">
            <v>35</v>
          </cell>
          <cell r="R364">
            <v>8</v>
          </cell>
          <cell r="S364">
            <v>239</v>
          </cell>
          <cell r="U364">
            <v>4</v>
          </cell>
          <cell r="V364">
            <v>11</v>
          </cell>
          <cell r="W364">
            <v>30</v>
          </cell>
          <cell r="X364">
            <v>18</v>
          </cell>
          <cell r="Y364">
            <v>2</v>
          </cell>
          <cell r="Z364">
            <v>65</v>
          </cell>
          <cell r="AA364">
            <v>1.069747539580659</v>
          </cell>
          <cell r="AB364">
            <v>57</v>
          </cell>
        </row>
        <row r="366">
          <cell r="D366" t="str">
            <v>Hampshire</v>
          </cell>
        </row>
        <row r="367">
          <cell r="C367" t="str">
            <v>E07000084</v>
          </cell>
          <cell r="D367" t="str">
            <v>Basingstoke and Deane</v>
          </cell>
          <cell r="F367">
            <v>4</v>
          </cell>
          <cell r="G367">
            <v>65.995999999999995</v>
          </cell>
          <cell r="H367">
            <v>2</v>
          </cell>
          <cell r="I367">
            <v>0</v>
          </cell>
          <cell r="J367">
            <v>0</v>
          </cell>
          <cell r="K367">
            <v>1</v>
          </cell>
          <cell r="L367">
            <v>0</v>
          </cell>
          <cell r="M367">
            <v>3</v>
          </cell>
          <cell r="O367">
            <v>4.5457300442451061E-2</v>
          </cell>
          <cell r="P367">
            <v>6</v>
          </cell>
          <cell r="Q367">
            <v>1</v>
          </cell>
          <cell r="R367">
            <v>2</v>
          </cell>
          <cell r="S367">
            <v>12</v>
          </cell>
          <cell r="U367">
            <v>0</v>
          </cell>
          <cell r="V367">
            <v>0</v>
          </cell>
          <cell r="W367">
            <v>3</v>
          </cell>
          <cell r="X367">
            <v>6</v>
          </cell>
          <cell r="Y367">
            <v>0</v>
          </cell>
          <cell r="Z367">
            <v>9</v>
          </cell>
          <cell r="AA367">
            <v>0.13637190132735319</v>
          </cell>
          <cell r="AB367">
            <v>0</v>
          </cell>
        </row>
        <row r="368">
          <cell r="C368" t="str">
            <v>E07000085</v>
          </cell>
          <cell r="D368" t="str">
            <v>East Hampshire</v>
          </cell>
          <cell r="F368">
            <v>4</v>
          </cell>
          <cell r="G368">
            <v>44.883000000000003</v>
          </cell>
          <cell r="H368">
            <v>55</v>
          </cell>
          <cell r="I368">
            <v>0</v>
          </cell>
          <cell r="J368">
            <v>0</v>
          </cell>
          <cell r="K368">
            <v>0</v>
          </cell>
          <cell r="L368">
            <v>0</v>
          </cell>
          <cell r="M368">
            <v>55</v>
          </cell>
          <cell r="O368">
            <v>1.2254082837599982</v>
          </cell>
          <cell r="P368">
            <v>7</v>
          </cell>
          <cell r="Q368">
            <v>1</v>
          </cell>
          <cell r="R368">
            <v>30</v>
          </cell>
          <cell r="S368">
            <v>93</v>
          </cell>
          <cell r="U368">
            <v>0</v>
          </cell>
          <cell r="V368">
            <v>0</v>
          </cell>
          <cell r="W368">
            <v>83</v>
          </cell>
          <cell r="X368">
            <v>0</v>
          </cell>
          <cell r="Y368">
            <v>0</v>
          </cell>
          <cell r="Z368">
            <v>83</v>
          </cell>
          <cell r="AA368">
            <v>1.8492525009469063</v>
          </cell>
          <cell r="AB368">
            <v>3</v>
          </cell>
        </row>
        <row r="369">
          <cell r="C369" t="str">
            <v>E07000086</v>
          </cell>
          <cell r="D369" t="str">
            <v>Eastleigh</v>
          </cell>
          <cell r="F369">
            <v>4</v>
          </cell>
          <cell r="G369">
            <v>49.529000000000003</v>
          </cell>
          <cell r="H369">
            <v>33</v>
          </cell>
          <cell r="I369">
            <v>0</v>
          </cell>
          <cell r="J369">
            <v>0</v>
          </cell>
          <cell r="K369">
            <v>0</v>
          </cell>
          <cell r="L369">
            <v>0</v>
          </cell>
          <cell r="M369">
            <v>33</v>
          </cell>
          <cell r="O369">
            <v>0.66627632296230488</v>
          </cell>
          <cell r="P369">
            <v>6</v>
          </cell>
          <cell r="Q369">
            <v>1</v>
          </cell>
          <cell r="R369">
            <v>57</v>
          </cell>
          <cell r="S369">
            <v>97</v>
          </cell>
          <cell r="U369">
            <v>1</v>
          </cell>
          <cell r="V369">
            <v>0</v>
          </cell>
          <cell r="W369">
            <v>14</v>
          </cell>
          <cell r="X369">
            <v>0</v>
          </cell>
          <cell r="Y369">
            <v>0</v>
          </cell>
          <cell r="Z369">
            <v>15</v>
          </cell>
          <cell r="AA369">
            <v>0.30285287407377492</v>
          </cell>
          <cell r="AB369">
            <v>0</v>
          </cell>
        </row>
        <row r="370">
          <cell r="C370" t="str">
            <v>E07000087</v>
          </cell>
          <cell r="D370" t="str">
            <v>Fareham</v>
          </cell>
          <cell r="F370">
            <v>4</v>
          </cell>
          <cell r="G370">
            <v>44.689</v>
          </cell>
          <cell r="H370">
            <v>29</v>
          </cell>
          <cell r="I370">
            <v>2</v>
          </cell>
          <cell r="J370">
            <v>1</v>
          </cell>
          <cell r="K370">
            <v>0</v>
          </cell>
          <cell r="L370">
            <v>0</v>
          </cell>
          <cell r="M370">
            <v>32</v>
          </cell>
          <cell r="O370">
            <v>0.71605988050750746</v>
          </cell>
          <cell r="P370">
            <v>20</v>
          </cell>
          <cell r="Q370">
            <v>7</v>
          </cell>
          <cell r="R370">
            <v>35</v>
          </cell>
          <cell r="S370">
            <v>94</v>
          </cell>
          <cell r="U370">
            <v>6</v>
          </cell>
          <cell r="V370">
            <v>0</v>
          </cell>
          <cell r="W370">
            <v>13</v>
          </cell>
          <cell r="X370">
            <v>5</v>
          </cell>
          <cell r="Y370">
            <v>0</v>
          </cell>
          <cell r="Z370">
            <v>24</v>
          </cell>
          <cell r="AA370">
            <v>0.53704491038063062</v>
          </cell>
          <cell r="AB370">
            <v>3</v>
          </cell>
        </row>
        <row r="371">
          <cell r="C371" t="str">
            <v>E07000088</v>
          </cell>
          <cell r="D371" t="str">
            <v>Gosport</v>
          </cell>
          <cell r="F371">
            <v>4</v>
          </cell>
          <cell r="G371">
            <v>32.999000000000002</v>
          </cell>
          <cell r="H371">
            <v>87</v>
          </cell>
          <cell r="I371">
            <v>0</v>
          </cell>
          <cell r="J371">
            <v>0</v>
          </cell>
          <cell r="K371">
            <v>0</v>
          </cell>
          <cell r="L371">
            <v>7</v>
          </cell>
          <cell r="M371">
            <v>94</v>
          </cell>
          <cell r="O371">
            <v>2.8485711688232973</v>
          </cell>
          <cell r="P371">
            <v>27</v>
          </cell>
          <cell r="Q371">
            <v>10</v>
          </cell>
          <cell r="R371">
            <v>47</v>
          </cell>
          <cell r="S371">
            <v>178</v>
          </cell>
          <cell r="U371">
            <v>2</v>
          </cell>
          <cell r="V371">
            <v>29</v>
          </cell>
          <cell r="W371">
            <v>13</v>
          </cell>
          <cell r="X371">
            <v>180</v>
          </cell>
          <cell r="Y371">
            <v>1</v>
          </cell>
          <cell r="Z371">
            <v>225</v>
          </cell>
          <cell r="AA371">
            <v>6.8183884360132119</v>
          </cell>
          <cell r="AB371">
            <v>0</v>
          </cell>
        </row>
        <row r="372">
          <cell r="C372" t="str">
            <v>E07000089</v>
          </cell>
          <cell r="D372" t="str">
            <v>Hart</v>
          </cell>
          <cell r="F372">
            <v>4</v>
          </cell>
          <cell r="G372">
            <v>35.122999999999998</v>
          </cell>
          <cell r="H372">
            <v>0</v>
          </cell>
          <cell r="I372">
            <v>0</v>
          </cell>
          <cell r="J372">
            <v>0</v>
          </cell>
          <cell r="K372">
            <v>0</v>
          </cell>
          <cell r="L372">
            <v>0</v>
          </cell>
          <cell r="M372">
            <v>0</v>
          </cell>
          <cell r="O372">
            <v>0</v>
          </cell>
          <cell r="P372">
            <v>3</v>
          </cell>
          <cell r="Q372">
            <v>1</v>
          </cell>
          <cell r="R372">
            <v>10</v>
          </cell>
          <cell r="S372">
            <v>14</v>
          </cell>
          <cell r="U372">
            <v>0</v>
          </cell>
          <cell r="V372">
            <v>0</v>
          </cell>
          <cell r="W372">
            <v>3</v>
          </cell>
          <cell r="X372">
            <v>0</v>
          </cell>
          <cell r="Y372">
            <v>0</v>
          </cell>
          <cell r="Z372">
            <v>3</v>
          </cell>
          <cell r="AA372">
            <v>8.541411610625517E-2</v>
          </cell>
          <cell r="AB372">
            <v>0</v>
          </cell>
        </row>
        <row r="373">
          <cell r="C373" t="str">
            <v>E07000090</v>
          </cell>
          <cell r="D373" t="str">
            <v>Havant</v>
          </cell>
          <cell r="F373">
            <v>4</v>
          </cell>
          <cell r="G373">
            <v>49.704999999999998</v>
          </cell>
          <cell r="H373">
            <v>94</v>
          </cell>
          <cell r="I373">
            <v>1</v>
          </cell>
          <cell r="J373">
            <v>0</v>
          </cell>
          <cell r="K373">
            <v>0</v>
          </cell>
          <cell r="L373">
            <v>0</v>
          </cell>
          <cell r="M373">
            <v>95</v>
          </cell>
          <cell r="O373">
            <v>1.9112765315360629</v>
          </cell>
          <cell r="P373">
            <v>1</v>
          </cell>
          <cell r="Q373">
            <v>67</v>
          </cell>
          <cell r="R373">
            <v>716</v>
          </cell>
          <cell r="S373">
            <v>879</v>
          </cell>
          <cell r="U373">
            <v>0</v>
          </cell>
          <cell r="V373">
            <v>0</v>
          </cell>
          <cell r="W373">
            <v>0</v>
          </cell>
          <cell r="X373">
            <v>49</v>
          </cell>
          <cell r="Y373">
            <v>46</v>
          </cell>
          <cell r="Z373">
            <v>95</v>
          </cell>
          <cell r="AA373">
            <v>1.9112765315360629</v>
          </cell>
          <cell r="AB373">
            <v>0</v>
          </cell>
        </row>
        <row r="374">
          <cell r="C374" t="str">
            <v>E07000091</v>
          </cell>
          <cell r="D374" t="str">
            <v>New Forest</v>
          </cell>
          <cell r="F374">
            <v>4</v>
          </cell>
          <cell r="G374">
            <v>75.185000000000002</v>
          </cell>
          <cell r="H374">
            <v>70</v>
          </cell>
          <cell r="I374">
            <v>1</v>
          </cell>
          <cell r="J374">
            <v>0</v>
          </cell>
          <cell r="K374">
            <v>3</v>
          </cell>
          <cell r="L374">
            <v>0</v>
          </cell>
          <cell r="M374">
            <v>74</v>
          </cell>
          <cell r="O374">
            <v>0.98423887743565863</v>
          </cell>
          <cell r="P374">
            <v>27</v>
          </cell>
          <cell r="Q374">
            <v>11</v>
          </cell>
          <cell r="R374">
            <v>40</v>
          </cell>
          <cell r="S374">
            <v>152</v>
          </cell>
          <cell r="U374">
            <v>6</v>
          </cell>
          <cell r="V374">
            <v>6</v>
          </cell>
          <cell r="W374">
            <v>34</v>
          </cell>
          <cell r="X374">
            <v>119</v>
          </cell>
          <cell r="Y374">
            <v>0</v>
          </cell>
          <cell r="Z374">
            <v>165</v>
          </cell>
          <cell r="AA374">
            <v>2.1945866861741039</v>
          </cell>
          <cell r="AB374">
            <v>0</v>
          </cell>
        </row>
        <row r="375">
          <cell r="C375" t="str">
            <v>E07000092</v>
          </cell>
          <cell r="D375" t="str">
            <v>Rushmoor</v>
          </cell>
          <cell r="F375">
            <v>4</v>
          </cell>
          <cell r="G375">
            <v>35.424999999999997</v>
          </cell>
          <cell r="H375">
            <v>18</v>
          </cell>
          <cell r="I375">
            <v>0</v>
          </cell>
          <cell r="J375">
            <v>1</v>
          </cell>
          <cell r="K375">
            <v>1</v>
          </cell>
          <cell r="L375">
            <v>0</v>
          </cell>
          <cell r="M375">
            <v>20</v>
          </cell>
          <cell r="O375">
            <v>0.56457304163726185</v>
          </cell>
          <cell r="P375">
            <v>14</v>
          </cell>
          <cell r="Q375">
            <v>2</v>
          </cell>
          <cell r="R375">
            <v>2</v>
          </cell>
          <cell r="S375">
            <v>38</v>
          </cell>
          <cell r="U375">
            <v>0</v>
          </cell>
          <cell r="V375">
            <v>4</v>
          </cell>
          <cell r="W375">
            <v>0</v>
          </cell>
          <cell r="X375">
            <v>3</v>
          </cell>
          <cell r="Y375">
            <v>1</v>
          </cell>
          <cell r="Z375">
            <v>8</v>
          </cell>
          <cell r="AA375">
            <v>0.22582921665490474</v>
          </cell>
          <cell r="AB375">
            <v>0</v>
          </cell>
        </row>
        <row r="376">
          <cell r="C376" t="str">
            <v>E07000093</v>
          </cell>
          <cell r="D376" t="str">
            <v>Test Valley</v>
          </cell>
          <cell r="F376">
            <v>4</v>
          </cell>
          <cell r="G376">
            <v>46.865000000000002</v>
          </cell>
          <cell r="H376">
            <v>13</v>
          </cell>
          <cell r="I376">
            <v>0</v>
          </cell>
          <cell r="J376">
            <v>0</v>
          </cell>
          <cell r="K376">
            <v>0</v>
          </cell>
          <cell r="L376">
            <v>0</v>
          </cell>
          <cell r="M376">
            <v>13</v>
          </cell>
          <cell r="O376">
            <v>0.27739251040221913</v>
          </cell>
          <cell r="P376">
            <v>6</v>
          </cell>
          <cell r="Q376">
            <v>16</v>
          </cell>
          <cell r="R376">
            <v>6</v>
          </cell>
          <cell r="S376">
            <v>41</v>
          </cell>
          <cell r="U376">
            <v>0</v>
          </cell>
          <cell r="V376">
            <v>4</v>
          </cell>
          <cell r="W376">
            <v>28</v>
          </cell>
          <cell r="X376">
            <v>19</v>
          </cell>
          <cell r="Y376">
            <v>0</v>
          </cell>
          <cell r="Z376">
            <v>51</v>
          </cell>
          <cell r="AA376">
            <v>1.0882321561933213</v>
          </cell>
          <cell r="AB376">
            <v>0</v>
          </cell>
        </row>
        <row r="377">
          <cell r="C377" t="str">
            <v>E07000094</v>
          </cell>
          <cell r="D377" t="str">
            <v>Winchester</v>
          </cell>
          <cell r="F377">
            <v>4</v>
          </cell>
          <cell r="G377">
            <v>44.581000000000003</v>
          </cell>
          <cell r="H377">
            <v>29</v>
          </cell>
          <cell r="I377">
            <v>0</v>
          </cell>
          <cell r="J377">
            <v>1</v>
          </cell>
          <cell r="K377">
            <v>1</v>
          </cell>
          <cell r="L377">
            <v>1</v>
          </cell>
          <cell r="M377">
            <v>32</v>
          </cell>
          <cell r="O377">
            <v>0.71779457616473386</v>
          </cell>
          <cell r="P377">
            <v>2</v>
          </cell>
          <cell r="Q377">
            <v>1</v>
          </cell>
          <cell r="R377">
            <v>3</v>
          </cell>
          <cell r="S377">
            <v>38</v>
          </cell>
          <cell r="U377">
            <v>0</v>
          </cell>
          <cell r="V377">
            <v>22</v>
          </cell>
          <cell r="W377">
            <v>13</v>
          </cell>
          <cell r="X377">
            <v>0</v>
          </cell>
          <cell r="Y377">
            <v>0</v>
          </cell>
          <cell r="Z377">
            <v>35</v>
          </cell>
          <cell r="AA377">
            <v>0.78508781768017755</v>
          </cell>
          <cell r="AB377">
            <v>0</v>
          </cell>
        </row>
        <row r="379">
          <cell r="D379" t="str">
            <v>Kent</v>
          </cell>
        </row>
        <row r="380">
          <cell r="C380" t="str">
            <v>E07000105</v>
          </cell>
          <cell r="D380" t="str">
            <v>Ashford</v>
          </cell>
          <cell r="F380">
            <v>4</v>
          </cell>
          <cell r="G380">
            <v>45.405000000000001</v>
          </cell>
          <cell r="H380">
            <v>115</v>
          </cell>
          <cell r="I380">
            <v>6</v>
          </cell>
          <cell r="J380">
            <v>0</v>
          </cell>
          <cell r="K380">
            <v>4</v>
          </cell>
          <cell r="L380">
            <v>0</v>
          </cell>
          <cell r="M380">
            <v>125</v>
          </cell>
          <cell r="O380">
            <v>2.7530007708402158</v>
          </cell>
          <cell r="P380">
            <v>9</v>
          </cell>
          <cell r="Q380">
            <v>5</v>
          </cell>
          <cell r="R380">
            <v>35</v>
          </cell>
          <cell r="S380">
            <v>174</v>
          </cell>
          <cell r="U380">
            <v>26</v>
          </cell>
          <cell r="V380">
            <v>0</v>
          </cell>
          <cell r="W380">
            <v>30</v>
          </cell>
          <cell r="X380">
            <v>42</v>
          </cell>
          <cell r="Y380">
            <v>0</v>
          </cell>
          <cell r="Z380">
            <v>98</v>
          </cell>
          <cell r="AA380">
            <v>2.1583526043387291</v>
          </cell>
          <cell r="AB380">
            <v>4</v>
          </cell>
        </row>
        <row r="381">
          <cell r="C381" t="str">
            <v>E07000106</v>
          </cell>
          <cell r="D381" t="str">
            <v>Canterbury</v>
          </cell>
          <cell r="F381">
            <v>4</v>
          </cell>
          <cell r="G381">
            <v>60.533999999999999</v>
          </cell>
          <cell r="H381">
            <v>41</v>
          </cell>
          <cell r="I381">
            <v>0</v>
          </cell>
          <cell r="J381">
            <v>1</v>
          </cell>
          <cell r="K381">
            <v>0</v>
          </cell>
          <cell r="L381">
            <v>0</v>
          </cell>
          <cell r="M381">
            <v>42</v>
          </cell>
          <cell r="O381">
            <v>0.69382495787491327</v>
          </cell>
          <cell r="P381">
            <v>19</v>
          </cell>
          <cell r="Q381">
            <v>119</v>
          </cell>
          <cell r="R381">
            <v>27</v>
          </cell>
          <cell r="S381">
            <v>207</v>
          </cell>
          <cell r="U381">
            <v>1</v>
          </cell>
          <cell r="V381">
            <v>27</v>
          </cell>
          <cell r="W381">
            <v>69</v>
          </cell>
          <cell r="X381">
            <v>13</v>
          </cell>
          <cell r="Y381">
            <v>0</v>
          </cell>
          <cell r="Z381">
            <v>110</v>
          </cell>
          <cell r="AA381">
            <v>1.8171606039581063</v>
          </cell>
          <cell r="AB381">
            <v>0</v>
          </cell>
        </row>
        <row r="382">
          <cell r="C382" t="str">
            <v>E07000107</v>
          </cell>
          <cell r="D382" t="str">
            <v>Dartford</v>
          </cell>
          <cell r="F382">
            <v>4</v>
          </cell>
          <cell r="G382">
            <v>37.753999999999998</v>
          </cell>
          <cell r="H382">
            <v>124</v>
          </cell>
          <cell r="I382">
            <v>16</v>
          </cell>
          <cell r="J382">
            <v>4</v>
          </cell>
          <cell r="K382">
            <v>5</v>
          </cell>
          <cell r="L382">
            <v>4</v>
          </cell>
          <cell r="M382">
            <v>153</v>
          </cell>
          <cell r="O382">
            <v>4.052550723102188</v>
          </cell>
          <cell r="P382">
            <v>18</v>
          </cell>
          <cell r="Q382">
            <v>23</v>
          </cell>
          <cell r="R382">
            <v>21</v>
          </cell>
          <cell r="S382">
            <v>215</v>
          </cell>
          <cell r="U382">
            <v>16</v>
          </cell>
          <cell r="V382">
            <v>0</v>
          </cell>
          <cell r="W382">
            <v>43</v>
          </cell>
          <cell r="X382">
            <v>0</v>
          </cell>
          <cell r="Y382">
            <v>25</v>
          </cell>
          <cell r="Z382">
            <v>84</v>
          </cell>
          <cell r="AA382">
            <v>2.2249298087619858</v>
          </cell>
          <cell r="AB382" t="str">
            <v>..</v>
          </cell>
        </row>
        <row r="383">
          <cell r="C383" t="str">
            <v>E07000108</v>
          </cell>
          <cell r="D383" t="str">
            <v>Dover</v>
          </cell>
          <cell r="F383">
            <v>4</v>
          </cell>
          <cell r="G383">
            <v>46.308999999999997</v>
          </cell>
          <cell r="H383">
            <v>60</v>
          </cell>
          <cell r="I383">
            <v>0</v>
          </cell>
          <cell r="J383">
            <v>0</v>
          </cell>
          <cell r="K383">
            <v>1</v>
          </cell>
          <cell r="L383">
            <v>0</v>
          </cell>
          <cell r="M383">
            <v>61</v>
          </cell>
          <cell r="O383">
            <v>1.317238549741951</v>
          </cell>
          <cell r="P383">
            <v>1</v>
          </cell>
          <cell r="Q383">
            <v>4</v>
          </cell>
          <cell r="R383">
            <v>30</v>
          </cell>
          <cell r="S383">
            <v>96</v>
          </cell>
          <cell r="U383">
            <v>21</v>
          </cell>
          <cell r="V383">
            <v>3</v>
          </cell>
          <cell r="W383">
            <v>9</v>
          </cell>
          <cell r="X383">
            <v>32</v>
          </cell>
          <cell r="Y383">
            <v>0</v>
          </cell>
          <cell r="Z383">
            <v>65</v>
          </cell>
          <cell r="AA383">
            <v>1.4036148480856854</v>
          </cell>
          <cell r="AB383">
            <v>0</v>
          </cell>
        </row>
        <row r="384">
          <cell r="C384" t="str">
            <v>E07000109</v>
          </cell>
          <cell r="D384" t="str">
            <v>Gravesham</v>
          </cell>
          <cell r="F384">
            <v>4</v>
          </cell>
          <cell r="G384">
            <v>39.978999999999999</v>
          </cell>
          <cell r="H384">
            <v>65</v>
          </cell>
          <cell r="I384">
            <v>5</v>
          </cell>
          <cell r="J384">
            <v>2</v>
          </cell>
          <cell r="K384">
            <v>6</v>
          </cell>
          <cell r="L384">
            <v>27</v>
          </cell>
          <cell r="M384">
            <v>105</v>
          </cell>
          <cell r="O384">
            <v>2.6263788488956701</v>
          </cell>
          <cell r="P384">
            <v>39</v>
          </cell>
          <cell r="Q384">
            <v>16</v>
          </cell>
          <cell r="R384">
            <v>27</v>
          </cell>
          <cell r="S384">
            <v>187</v>
          </cell>
          <cell r="U384">
            <v>0</v>
          </cell>
          <cell r="V384">
            <v>0</v>
          </cell>
          <cell r="W384">
            <v>15</v>
          </cell>
          <cell r="X384">
            <v>0</v>
          </cell>
          <cell r="Y384">
            <v>0</v>
          </cell>
          <cell r="Z384">
            <v>15</v>
          </cell>
          <cell r="AA384">
            <v>0.37519697841366717</v>
          </cell>
          <cell r="AB384">
            <v>13</v>
          </cell>
        </row>
        <row r="385">
          <cell r="C385" t="str">
            <v>E07000110</v>
          </cell>
          <cell r="D385" t="str">
            <v>Maidstone</v>
          </cell>
          <cell r="F385">
            <v>4</v>
          </cell>
          <cell r="G385">
            <v>59.216999999999999</v>
          </cell>
          <cell r="H385">
            <v>33</v>
          </cell>
          <cell r="I385">
            <v>0</v>
          </cell>
          <cell r="J385">
            <v>0</v>
          </cell>
          <cell r="K385">
            <v>4</v>
          </cell>
          <cell r="L385">
            <v>0</v>
          </cell>
          <cell r="M385">
            <v>37</v>
          </cell>
          <cell r="O385">
            <v>0.62482057517266998</v>
          </cell>
          <cell r="P385">
            <v>15</v>
          </cell>
          <cell r="Q385">
            <v>8</v>
          </cell>
          <cell r="R385">
            <v>66</v>
          </cell>
          <cell r="S385">
            <v>126</v>
          </cell>
          <cell r="U385">
            <v>3</v>
          </cell>
          <cell r="V385">
            <v>0</v>
          </cell>
          <cell r="W385">
            <v>30</v>
          </cell>
          <cell r="X385">
            <v>13</v>
          </cell>
          <cell r="Y385">
            <v>0</v>
          </cell>
          <cell r="Z385">
            <v>46</v>
          </cell>
          <cell r="AA385">
            <v>0.77680395832277893</v>
          </cell>
          <cell r="AB385">
            <v>2</v>
          </cell>
        </row>
        <row r="386">
          <cell r="C386" t="str">
            <v>E07000111</v>
          </cell>
          <cell r="D386" t="str">
            <v>Sevenoaks</v>
          </cell>
          <cell r="F386">
            <v>4</v>
          </cell>
          <cell r="G386">
            <v>46.972000000000001</v>
          </cell>
          <cell r="H386">
            <v>97</v>
          </cell>
          <cell r="I386">
            <v>0</v>
          </cell>
          <cell r="J386">
            <v>0</v>
          </cell>
          <cell r="K386">
            <v>2</v>
          </cell>
          <cell r="L386">
            <v>1</v>
          </cell>
          <cell r="M386">
            <v>100</v>
          </cell>
          <cell r="O386">
            <v>2.128927871923699</v>
          </cell>
          <cell r="P386">
            <v>3</v>
          </cell>
          <cell r="Q386">
            <v>6</v>
          </cell>
          <cell r="R386">
            <v>13</v>
          </cell>
          <cell r="S386">
            <v>122</v>
          </cell>
          <cell r="U386">
            <v>0</v>
          </cell>
          <cell r="V386">
            <v>0</v>
          </cell>
          <cell r="W386">
            <v>31</v>
          </cell>
          <cell r="X386">
            <v>0</v>
          </cell>
          <cell r="Y386">
            <v>1</v>
          </cell>
          <cell r="Z386">
            <v>32</v>
          </cell>
          <cell r="AA386">
            <v>0.68125691901558372</v>
          </cell>
          <cell r="AB386">
            <v>13</v>
          </cell>
        </row>
        <row r="387">
          <cell r="C387" t="str">
            <v>E07000112</v>
          </cell>
          <cell r="D387" t="str">
            <v>Shepway</v>
          </cell>
          <cell r="F387">
            <v>4</v>
          </cell>
          <cell r="G387">
            <v>43.564</v>
          </cell>
          <cell r="H387">
            <v>86</v>
          </cell>
          <cell r="I387">
            <v>0</v>
          </cell>
          <cell r="J387">
            <v>0</v>
          </cell>
          <cell r="K387">
            <v>2</v>
          </cell>
          <cell r="L387">
            <v>0</v>
          </cell>
          <cell r="M387">
            <v>88</v>
          </cell>
          <cell r="O387">
            <v>2.0200165274079516</v>
          </cell>
          <cell r="P387">
            <v>29</v>
          </cell>
          <cell r="Q387">
            <v>11</v>
          </cell>
          <cell r="R387">
            <v>45</v>
          </cell>
          <cell r="S387">
            <v>173</v>
          </cell>
          <cell r="U387">
            <v>9</v>
          </cell>
          <cell r="V387">
            <v>8</v>
          </cell>
          <cell r="W387">
            <v>3</v>
          </cell>
          <cell r="X387">
            <v>63</v>
          </cell>
          <cell r="Y387">
            <v>0</v>
          </cell>
          <cell r="Z387">
            <v>83</v>
          </cell>
          <cell r="AA387">
            <v>1.9052428610779544</v>
          </cell>
          <cell r="AB387">
            <v>0</v>
          </cell>
        </row>
        <row r="388">
          <cell r="C388" t="str">
            <v>E07000113</v>
          </cell>
          <cell r="D388" t="str">
            <v>Swale</v>
          </cell>
          <cell r="F388">
            <v>4</v>
          </cell>
          <cell r="G388">
            <v>53.015999999999998</v>
          </cell>
          <cell r="H388">
            <v>58</v>
          </cell>
          <cell r="I388">
            <v>0</v>
          </cell>
          <cell r="J388">
            <v>1</v>
          </cell>
          <cell r="K388">
            <v>1</v>
          </cell>
          <cell r="L388">
            <v>1</v>
          </cell>
          <cell r="M388">
            <v>61</v>
          </cell>
          <cell r="O388">
            <v>1.1505960464765355</v>
          </cell>
          <cell r="P388">
            <v>8</v>
          </cell>
          <cell r="Q388">
            <v>2</v>
          </cell>
          <cell r="R388">
            <v>22</v>
          </cell>
          <cell r="S388">
            <v>93</v>
          </cell>
          <cell r="U388">
            <v>1</v>
          </cell>
          <cell r="V388">
            <v>12</v>
          </cell>
          <cell r="W388">
            <v>10</v>
          </cell>
          <cell r="X388">
            <v>39</v>
          </cell>
          <cell r="Y388">
            <v>14</v>
          </cell>
          <cell r="Z388">
            <v>76</v>
          </cell>
          <cell r="AA388">
            <v>1.4335295005281425</v>
          </cell>
          <cell r="AB388">
            <v>0</v>
          </cell>
        </row>
        <row r="389">
          <cell r="C389" t="str">
            <v>E07000114</v>
          </cell>
          <cell r="D389" t="str">
            <v>Thanet</v>
          </cell>
          <cell r="F389">
            <v>4</v>
          </cell>
          <cell r="G389">
            <v>57.396000000000001</v>
          </cell>
          <cell r="H389">
            <v>87</v>
          </cell>
          <cell r="I389">
            <v>5</v>
          </cell>
          <cell r="J389">
            <v>1</v>
          </cell>
          <cell r="K389">
            <v>3</v>
          </cell>
          <cell r="L389">
            <v>0</v>
          </cell>
          <cell r="M389">
            <v>96</v>
          </cell>
          <cell r="O389">
            <v>1.6725904244198202</v>
          </cell>
          <cell r="P389">
            <v>10</v>
          </cell>
          <cell r="Q389">
            <v>2</v>
          </cell>
          <cell r="R389">
            <v>64</v>
          </cell>
          <cell r="S389">
            <v>172</v>
          </cell>
          <cell r="U389">
            <v>9</v>
          </cell>
          <cell r="V389">
            <v>17</v>
          </cell>
          <cell r="W389">
            <v>0</v>
          </cell>
          <cell r="X389">
            <v>9</v>
          </cell>
          <cell r="Y389">
            <v>0</v>
          </cell>
          <cell r="Z389">
            <v>35</v>
          </cell>
          <cell r="AA389">
            <v>0.60979859223639277</v>
          </cell>
          <cell r="AB389">
            <v>3</v>
          </cell>
        </row>
        <row r="390">
          <cell r="C390" t="str">
            <v>E07000115</v>
          </cell>
          <cell r="D390" t="str">
            <v>Tonbridge and Malling</v>
          </cell>
          <cell r="F390">
            <v>4</v>
          </cell>
          <cell r="G390">
            <v>46.1</v>
          </cell>
          <cell r="H390">
            <v>28</v>
          </cell>
          <cell r="I390">
            <v>0</v>
          </cell>
          <cell r="J390">
            <v>0</v>
          </cell>
          <cell r="K390">
            <v>4</v>
          </cell>
          <cell r="L390">
            <v>0</v>
          </cell>
          <cell r="M390">
            <v>32</v>
          </cell>
          <cell r="O390">
            <v>0.69414316702819956</v>
          </cell>
          <cell r="P390">
            <v>11</v>
          </cell>
          <cell r="Q390">
            <v>10</v>
          </cell>
          <cell r="R390">
            <v>14</v>
          </cell>
          <cell r="S390">
            <v>67</v>
          </cell>
          <cell r="U390">
            <v>2</v>
          </cell>
          <cell r="V390">
            <v>1</v>
          </cell>
          <cell r="W390">
            <v>32</v>
          </cell>
          <cell r="X390">
            <v>1</v>
          </cell>
          <cell r="Y390">
            <v>3</v>
          </cell>
          <cell r="Z390">
            <v>39</v>
          </cell>
          <cell r="AA390">
            <v>0.84598698481561818</v>
          </cell>
          <cell r="AB390">
            <v>3</v>
          </cell>
        </row>
        <row r="391">
          <cell r="C391" t="str">
            <v>E07000116</v>
          </cell>
          <cell r="D391" t="str">
            <v>Tunbridge Wells</v>
          </cell>
          <cell r="F391">
            <v>4</v>
          </cell>
          <cell r="G391">
            <v>43.526000000000003</v>
          </cell>
          <cell r="H391">
            <v>68</v>
          </cell>
          <cell r="I391">
            <v>0</v>
          </cell>
          <cell r="J391">
            <v>1</v>
          </cell>
          <cell r="K391">
            <v>0</v>
          </cell>
          <cell r="L391">
            <v>4</v>
          </cell>
          <cell r="M391">
            <v>73</v>
          </cell>
          <cell r="O391">
            <v>1.6771584799889721</v>
          </cell>
          <cell r="P391">
            <v>3</v>
          </cell>
          <cell r="Q391">
            <v>15</v>
          </cell>
          <cell r="R391">
            <v>39</v>
          </cell>
          <cell r="S391">
            <v>130</v>
          </cell>
          <cell r="U391">
            <v>8</v>
          </cell>
          <cell r="V391">
            <v>0</v>
          </cell>
          <cell r="W391">
            <v>18</v>
          </cell>
          <cell r="X391">
            <v>10</v>
          </cell>
          <cell r="Y391">
            <v>1</v>
          </cell>
          <cell r="Z391">
            <v>37</v>
          </cell>
          <cell r="AA391">
            <v>0.85006662684372547</v>
          </cell>
          <cell r="AB391">
            <v>6</v>
          </cell>
        </row>
        <row r="393">
          <cell r="D393" t="str">
            <v xml:space="preserve">Oxfordshire </v>
          </cell>
        </row>
        <row r="394">
          <cell r="C394" t="str">
            <v>E07000177</v>
          </cell>
          <cell r="D394" t="str">
            <v>Cherwell</v>
          </cell>
          <cell r="F394">
            <v>4</v>
          </cell>
          <cell r="G394">
            <v>56.942</v>
          </cell>
          <cell r="H394">
            <v>36</v>
          </cell>
          <cell r="I394">
            <v>0</v>
          </cell>
          <cell r="J394">
            <v>1</v>
          </cell>
          <cell r="K394">
            <v>1</v>
          </cell>
          <cell r="L394">
            <v>4</v>
          </cell>
          <cell r="M394">
            <v>42</v>
          </cell>
          <cell r="O394">
            <v>0.73759263812300235</v>
          </cell>
          <cell r="P394">
            <v>26</v>
          </cell>
          <cell r="Q394">
            <v>14</v>
          </cell>
          <cell r="R394">
            <v>54</v>
          </cell>
          <cell r="S394">
            <v>136</v>
          </cell>
          <cell r="U394">
            <v>6</v>
          </cell>
          <cell r="V394">
            <v>0</v>
          </cell>
          <cell r="W394">
            <v>45</v>
          </cell>
          <cell r="X394">
            <v>11</v>
          </cell>
          <cell r="Y394">
            <v>1</v>
          </cell>
          <cell r="Z394">
            <v>63</v>
          </cell>
          <cell r="AA394">
            <v>1.1063889571845036</v>
          </cell>
          <cell r="AB394">
            <v>0</v>
          </cell>
        </row>
        <row r="395">
          <cell r="C395" t="str">
            <v>E07000178</v>
          </cell>
          <cell r="D395" t="str">
            <v>Oxford</v>
          </cell>
          <cell r="F395">
            <v>4</v>
          </cell>
          <cell r="G395">
            <v>56.463999999999999</v>
          </cell>
          <cell r="H395">
            <v>84</v>
          </cell>
          <cell r="I395">
            <v>14</v>
          </cell>
          <cell r="J395">
            <v>12</v>
          </cell>
          <cell r="K395">
            <v>9</v>
          </cell>
          <cell r="L395">
            <v>28</v>
          </cell>
          <cell r="M395">
            <v>147</v>
          </cell>
          <cell r="O395">
            <v>2.6034287333522244</v>
          </cell>
          <cell r="P395">
            <v>100</v>
          </cell>
          <cell r="Q395">
            <v>27</v>
          </cell>
          <cell r="R395">
            <v>289</v>
          </cell>
          <cell r="S395">
            <v>563</v>
          </cell>
          <cell r="U395">
            <v>2</v>
          </cell>
          <cell r="V395">
            <v>2</v>
          </cell>
          <cell r="W395">
            <v>3</v>
          </cell>
          <cell r="X395">
            <v>385</v>
          </cell>
          <cell r="Y395">
            <v>3</v>
          </cell>
          <cell r="Z395">
            <v>395</v>
          </cell>
          <cell r="AA395">
            <v>6.9956078209124399</v>
          </cell>
          <cell r="AB395">
            <v>0</v>
          </cell>
        </row>
        <row r="396">
          <cell r="C396" t="str">
            <v>E07000179</v>
          </cell>
          <cell r="D396" t="str">
            <v>South Oxfordshire</v>
          </cell>
          <cell r="F396">
            <v>4</v>
          </cell>
          <cell r="G396">
            <v>52.956000000000003</v>
          </cell>
          <cell r="H396">
            <v>20</v>
          </cell>
          <cell r="I396">
            <v>2</v>
          </cell>
          <cell r="J396">
            <v>0</v>
          </cell>
          <cell r="K396">
            <v>1</v>
          </cell>
          <cell r="L396">
            <v>5</v>
          </cell>
          <cell r="M396">
            <v>28</v>
          </cell>
          <cell r="O396">
            <v>0.52874084145328193</v>
          </cell>
          <cell r="P396">
            <v>4</v>
          </cell>
          <cell r="Q396">
            <v>3</v>
          </cell>
          <cell r="R396">
            <v>30</v>
          </cell>
          <cell r="S396">
            <v>65</v>
          </cell>
          <cell r="U396">
            <v>1</v>
          </cell>
          <cell r="V396">
            <v>0</v>
          </cell>
          <cell r="W396">
            <v>22</v>
          </cell>
          <cell r="X396">
            <v>1</v>
          </cell>
          <cell r="Y396">
            <v>11</v>
          </cell>
          <cell r="Z396">
            <v>35</v>
          </cell>
          <cell r="AA396">
            <v>0.66092605181660247</v>
          </cell>
          <cell r="AB396">
            <v>0</v>
          </cell>
        </row>
        <row r="397">
          <cell r="C397" t="str">
            <v>E07000180</v>
          </cell>
          <cell r="D397" t="str">
            <v>Vale of White Horse</v>
          </cell>
          <cell r="F397">
            <v>4</v>
          </cell>
          <cell r="G397">
            <v>47.197000000000003</v>
          </cell>
          <cell r="H397">
            <v>40</v>
          </cell>
          <cell r="I397">
            <v>6</v>
          </cell>
          <cell r="J397">
            <v>2</v>
          </cell>
          <cell r="K397">
            <v>1</v>
          </cell>
          <cell r="L397">
            <v>0</v>
          </cell>
          <cell r="M397">
            <v>49</v>
          </cell>
          <cell r="O397">
            <v>1.0382015806089369</v>
          </cell>
          <cell r="P397">
            <v>35</v>
          </cell>
          <cell r="Q397">
            <v>7</v>
          </cell>
          <cell r="R397">
            <v>14</v>
          </cell>
          <cell r="S397">
            <v>105</v>
          </cell>
          <cell r="U397">
            <v>0</v>
          </cell>
          <cell r="V397">
            <v>9</v>
          </cell>
          <cell r="W397">
            <v>22</v>
          </cell>
          <cell r="X397">
            <v>22</v>
          </cell>
          <cell r="Y397">
            <v>5</v>
          </cell>
          <cell r="Z397">
            <v>58</v>
          </cell>
          <cell r="AA397">
            <v>1.2288916668432315</v>
          </cell>
          <cell r="AB397">
            <v>3</v>
          </cell>
        </row>
        <row r="398">
          <cell r="C398" t="str">
            <v>E07000181</v>
          </cell>
          <cell r="D398" t="str">
            <v>West Oxfordshire</v>
          </cell>
          <cell r="F398">
            <v>4</v>
          </cell>
          <cell r="G398">
            <v>41.015000000000001</v>
          </cell>
          <cell r="H398">
            <v>35</v>
          </cell>
          <cell r="I398">
            <v>0</v>
          </cell>
          <cell r="J398">
            <v>0</v>
          </cell>
          <cell r="K398">
            <v>0</v>
          </cell>
          <cell r="L398">
            <v>0</v>
          </cell>
          <cell r="M398">
            <v>35</v>
          </cell>
          <cell r="O398">
            <v>0.85334633670608318</v>
          </cell>
          <cell r="P398">
            <v>6</v>
          </cell>
          <cell r="Q398">
            <v>6</v>
          </cell>
          <cell r="R398">
            <v>8</v>
          </cell>
          <cell r="S398">
            <v>55</v>
          </cell>
          <cell r="U398">
            <v>0</v>
          </cell>
          <cell r="V398">
            <v>0</v>
          </cell>
          <cell r="W398">
            <v>7</v>
          </cell>
          <cell r="X398">
            <v>0</v>
          </cell>
          <cell r="Y398">
            <v>4</v>
          </cell>
          <cell r="Z398">
            <v>11</v>
          </cell>
          <cell r="AA398">
            <v>0.26819456296476896</v>
          </cell>
          <cell r="AB398">
            <v>0</v>
          </cell>
        </row>
        <row r="400">
          <cell r="D400" t="str">
            <v>Surrey</v>
          </cell>
        </row>
        <row r="401">
          <cell r="C401" t="str">
            <v>E07000207</v>
          </cell>
          <cell r="D401" t="str">
            <v>Elmbridge</v>
          </cell>
          <cell r="F401">
            <v>4</v>
          </cell>
          <cell r="G401">
            <v>54.253999999999998</v>
          </cell>
          <cell r="H401">
            <v>9</v>
          </cell>
          <cell r="I401">
            <v>1</v>
          </cell>
          <cell r="J401">
            <v>1</v>
          </cell>
          <cell r="K401">
            <v>2</v>
          </cell>
          <cell r="L401">
            <v>1</v>
          </cell>
          <cell r="M401">
            <v>14</v>
          </cell>
          <cell r="O401">
            <v>0.25804548973347591</v>
          </cell>
          <cell r="P401">
            <v>2</v>
          </cell>
          <cell r="Q401">
            <v>2</v>
          </cell>
          <cell r="R401">
            <v>42</v>
          </cell>
          <cell r="S401">
            <v>60</v>
          </cell>
          <cell r="U401">
            <v>4</v>
          </cell>
          <cell r="V401">
            <v>13</v>
          </cell>
          <cell r="W401">
            <v>8</v>
          </cell>
          <cell r="X401">
            <v>0</v>
          </cell>
          <cell r="Y401">
            <v>11</v>
          </cell>
          <cell r="Z401">
            <v>36</v>
          </cell>
          <cell r="AA401">
            <v>0.66354554502893803</v>
          </cell>
          <cell r="AB401">
            <v>0</v>
          </cell>
        </row>
        <row r="402">
          <cell r="C402" t="str">
            <v>E07000208</v>
          </cell>
          <cell r="D402" t="str">
            <v>Epsom and Ewell</v>
          </cell>
          <cell r="F402">
            <v>4</v>
          </cell>
          <cell r="G402">
            <v>28.53</v>
          </cell>
          <cell r="H402">
            <v>1</v>
          </cell>
          <cell r="I402">
            <v>0</v>
          </cell>
          <cell r="J402">
            <v>0</v>
          </cell>
          <cell r="K402">
            <v>0</v>
          </cell>
          <cell r="L402">
            <v>0</v>
          </cell>
          <cell r="M402">
            <v>1</v>
          </cell>
          <cell r="O402">
            <v>3.5050823694356817E-2</v>
          </cell>
          <cell r="P402">
            <v>4</v>
          </cell>
          <cell r="Q402">
            <v>8</v>
          </cell>
          <cell r="R402">
            <v>38</v>
          </cell>
          <cell r="S402">
            <v>51</v>
          </cell>
          <cell r="U402">
            <v>8</v>
          </cell>
          <cell r="V402">
            <v>0</v>
          </cell>
          <cell r="W402">
            <v>0</v>
          </cell>
          <cell r="X402">
            <v>0</v>
          </cell>
          <cell r="Y402">
            <v>2</v>
          </cell>
          <cell r="Z402">
            <v>10</v>
          </cell>
          <cell r="AA402">
            <v>0.35050823694356814</v>
          </cell>
          <cell r="AB402">
            <v>1</v>
          </cell>
        </row>
        <row r="403">
          <cell r="C403" t="str">
            <v>E07000209</v>
          </cell>
          <cell r="D403" t="str">
            <v>Guildford</v>
          </cell>
          <cell r="F403">
            <v>4</v>
          </cell>
          <cell r="G403">
            <v>54.374000000000002</v>
          </cell>
          <cell r="H403">
            <v>7</v>
          </cell>
          <cell r="I403">
            <v>0</v>
          </cell>
          <cell r="J403">
            <v>0</v>
          </cell>
          <cell r="K403">
            <v>0</v>
          </cell>
          <cell r="L403">
            <v>0</v>
          </cell>
          <cell r="M403">
            <v>7</v>
          </cell>
          <cell r="O403">
            <v>0.12873799977930628</v>
          </cell>
          <cell r="P403">
            <v>9</v>
          </cell>
          <cell r="Q403">
            <v>1</v>
          </cell>
          <cell r="R403">
            <v>19</v>
          </cell>
          <cell r="S403">
            <v>36</v>
          </cell>
          <cell r="U403">
            <v>0</v>
          </cell>
          <cell r="V403">
            <v>0</v>
          </cell>
          <cell r="W403">
            <v>5</v>
          </cell>
          <cell r="X403">
            <v>0</v>
          </cell>
          <cell r="Y403">
            <v>0</v>
          </cell>
          <cell r="Z403">
            <v>5</v>
          </cell>
          <cell r="AA403">
            <v>9.1955714128075919E-2</v>
          </cell>
          <cell r="AB403">
            <v>0</v>
          </cell>
        </row>
        <row r="404">
          <cell r="C404" t="str">
            <v>E07000210</v>
          </cell>
          <cell r="D404" t="str">
            <v>Mole Valley</v>
          </cell>
          <cell r="F404">
            <v>4</v>
          </cell>
          <cell r="G404">
            <v>34.198999999999998</v>
          </cell>
          <cell r="H404">
            <v>14</v>
          </cell>
          <cell r="I404">
            <v>0</v>
          </cell>
          <cell r="J404">
            <v>0</v>
          </cell>
          <cell r="K404">
            <v>0</v>
          </cell>
          <cell r="L404">
            <v>0</v>
          </cell>
          <cell r="M404">
            <v>14</v>
          </cell>
          <cell r="O404">
            <v>0.40936869499108164</v>
          </cell>
          <cell r="P404">
            <v>10</v>
          </cell>
          <cell r="Q404">
            <v>1</v>
          </cell>
          <cell r="R404">
            <v>20</v>
          </cell>
          <cell r="S404">
            <v>45</v>
          </cell>
          <cell r="U404">
            <v>1</v>
          </cell>
          <cell r="V404">
            <v>4</v>
          </cell>
          <cell r="W404">
            <v>8</v>
          </cell>
          <cell r="X404">
            <v>0</v>
          </cell>
          <cell r="Y404">
            <v>0</v>
          </cell>
          <cell r="Z404">
            <v>13</v>
          </cell>
          <cell r="AA404">
            <v>0.38012807392029008</v>
          </cell>
          <cell r="AB404">
            <v>0</v>
          </cell>
        </row>
        <row r="405">
          <cell r="C405" t="str">
            <v>E07000211</v>
          </cell>
          <cell r="D405" t="str">
            <v>Reigate and Banstead</v>
          </cell>
          <cell r="F405">
            <v>4</v>
          </cell>
          <cell r="G405">
            <v>54.100999999999999</v>
          </cell>
          <cell r="H405">
            <v>9</v>
          </cell>
          <cell r="I405">
            <v>0</v>
          </cell>
          <cell r="J405">
            <v>0</v>
          </cell>
          <cell r="K405">
            <v>0</v>
          </cell>
          <cell r="L405">
            <v>1</v>
          </cell>
          <cell r="M405">
            <v>10</v>
          </cell>
          <cell r="O405">
            <v>0.1848394669229774</v>
          </cell>
          <cell r="P405">
            <v>26</v>
          </cell>
          <cell r="Q405">
            <v>20</v>
          </cell>
          <cell r="R405">
            <v>3</v>
          </cell>
          <cell r="S405">
            <v>59</v>
          </cell>
          <cell r="U405">
            <v>1</v>
          </cell>
          <cell r="V405">
            <v>0</v>
          </cell>
          <cell r="W405">
            <v>12</v>
          </cell>
          <cell r="X405">
            <v>2</v>
          </cell>
          <cell r="Y405">
            <v>3</v>
          </cell>
          <cell r="Z405">
            <v>18</v>
          </cell>
          <cell r="AA405">
            <v>0.3327110404613593</v>
          </cell>
          <cell r="AB405">
            <v>0</v>
          </cell>
        </row>
        <row r="406">
          <cell r="C406" t="str">
            <v>E07000212</v>
          </cell>
          <cell r="D406" t="str">
            <v>Runnymede</v>
          </cell>
          <cell r="F406">
            <v>4</v>
          </cell>
          <cell r="G406">
            <v>33.755000000000003</v>
          </cell>
          <cell r="H406">
            <v>18</v>
          </cell>
          <cell r="I406">
            <v>0</v>
          </cell>
          <cell r="J406">
            <v>1</v>
          </cell>
          <cell r="K406">
            <v>0</v>
          </cell>
          <cell r="L406">
            <v>0</v>
          </cell>
          <cell r="M406">
            <v>19</v>
          </cell>
          <cell r="O406">
            <v>0.56287957339653383</v>
          </cell>
          <cell r="P406">
            <v>9</v>
          </cell>
          <cell r="Q406">
            <v>1</v>
          </cell>
          <cell r="R406">
            <v>10</v>
          </cell>
          <cell r="S406">
            <v>39</v>
          </cell>
          <cell r="U406">
            <v>3</v>
          </cell>
          <cell r="V406">
            <v>9</v>
          </cell>
          <cell r="W406">
            <v>0</v>
          </cell>
          <cell r="X406">
            <v>0</v>
          </cell>
          <cell r="Y406">
            <v>1</v>
          </cell>
          <cell r="Z406">
            <v>13</v>
          </cell>
          <cell r="AA406">
            <v>0.38512812916604944</v>
          </cell>
          <cell r="AB406">
            <v>0</v>
          </cell>
        </row>
        <row r="407">
          <cell r="C407" t="str">
            <v>E07000213</v>
          </cell>
          <cell r="D407" t="str">
            <v>Spelthorne</v>
          </cell>
          <cell r="F407">
            <v>4</v>
          </cell>
          <cell r="G407">
            <v>39.015000000000001</v>
          </cell>
          <cell r="H407">
            <v>1</v>
          </cell>
          <cell r="I407">
            <v>0</v>
          </cell>
          <cell r="J407">
            <v>2</v>
          </cell>
          <cell r="K407">
            <v>0</v>
          </cell>
          <cell r="L407">
            <v>0</v>
          </cell>
          <cell r="M407">
            <v>3</v>
          </cell>
          <cell r="O407">
            <v>7.6893502499038827E-2</v>
          </cell>
          <cell r="P407">
            <v>2</v>
          </cell>
          <cell r="Q407">
            <v>2</v>
          </cell>
          <cell r="R407">
            <v>3</v>
          </cell>
          <cell r="S407">
            <v>10</v>
          </cell>
          <cell r="U407">
            <v>0</v>
          </cell>
          <cell r="V407">
            <v>0</v>
          </cell>
          <cell r="W407">
            <v>3</v>
          </cell>
          <cell r="X407">
            <v>3</v>
          </cell>
          <cell r="Y407">
            <v>1</v>
          </cell>
          <cell r="Z407">
            <v>7</v>
          </cell>
          <cell r="AA407">
            <v>0.17941817249775727</v>
          </cell>
          <cell r="AB407">
            <v>0</v>
          </cell>
        </row>
        <row r="408">
          <cell r="C408" t="str">
            <v>E07000214</v>
          </cell>
          <cell r="D408" t="str">
            <v>Surrey Heath</v>
          </cell>
          <cell r="F408">
            <v>4</v>
          </cell>
          <cell r="G408">
            <v>33.03</v>
          </cell>
          <cell r="H408">
            <v>48</v>
          </cell>
          <cell r="I408">
            <v>0</v>
          </cell>
          <cell r="J408">
            <v>4</v>
          </cell>
          <cell r="K408">
            <v>4</v>
          </cell>
          <cell r="L408">
            <v>0</v>
          </cell>
          <cell r="M408">
            <v>56</v>
          </cell>
          <cell r="O408">
            <v>1.6954283984256735</v>
          </cell>
          <cell r="P408">
            <v>9</v>
          </cell>
          <cell r="Q408">
            <v>7</v>
          </cell>
          <cell r="R408">
            <v>11</v>
          </cell>
          <cell r="S408">
            <v>83</v>
          </cell>
          <cell r="U408">
            <v>3</v>
          </cell>
          <cell r="V408">
            <v>25</v>
          </cell>
          <cell r="W408">
            <v>10</v>
          </cell>
          <cell r="X408">
            <v>0</v>
          </cell>
          <cell r="Y408">
            <v>4</v>
          </cell>
          <cell r="Z408">
            <v>42</v>
          </cell>
          <cell r="AA408">
            <v>1.2715712988192551</v>
          </cell>
          <cell r="AB408">
            <v>2</v>
          </cell>
        </row>
        <row r="409">
          <cell r="C409" t="str">
            <v>E07000215</v>
          </cell>
          <cell r="D409" t="str">
            <v>Tandridge</v>
          </cell>
          <cell r="F409">
            <v>4</v>
          </cell>
          <cell r="G409">
            <v>33.06</v>
          </cell>
          <cell r="H409">
            <v>14</v>
          </cell>
          <cell r="I409">
            <v>0</v>
          </cell>
          <cell r="J409">
            <v>1</v>
          </cell>
          <cell r="K409">
            <v>1</v>
          </cell>
          <cell r="L409">
            <v>0</v>
          </cell>
          <cell r="M409">
            <v>16</v>
          </cell>
          <cell r="O409">
            <v>0.48396854204476708</v>
          </cell>
          <cell r="P409">
            <v>12</v>
          </cell>
          <cell r="Q409">
            <v>3</v>
          </cell>
          <cell r="R409">
            <v>21</v>
          </cell>
          <cell r="S409">
            <v>52</v>
          </cell>
          <cell r="U409">
            <v>0</v>
          </cell>
          <cell r="V409">
            <v>7</v>
          </cell>
          <cell r="W409">
            <v>14</v>
          </cell>
          <cell r="X409">
            <v>0</v>
          </cell>
          <cell r="Y409">
            <v>1</v>
          </cell>
          <cell r="Z409">
            <v>22</v>
          </cell>
          <cell r="AA409">
            <v>0.66545674531155474</v>
          </cell>
          <cell r="AB409">
            <v>0</v>
          </cell>
        </row>
        <row r="410">
          <cell r="C410" t="str">
            <v>E07000216</v>
          </cell>
          <cell r="D410" t="str">
            <v>Waverley</v>
          </cell>
          <cell r="F410">
            <v>4</v>
          </cell>
          <cell r="G410">
            <v>47.773000000000003</v>
          </cell>
          <cell r="H410">
            <v>1</v>
          </cell>
          <cell r="I410">
            <v>0</v>
          </cell>
          <cell r="J410">
            <v>0</v>
          </cell>
          <cell r="K410">
            <v>0</v>
          </cell>
          <cell r="L410">
            <v>0</v>
          </cell>
          <cell r="M410">
            <v>1</v>
          </cell>
          <cell r="O410">
            <v>2.0932325790718607E-2</v>
          </cell>
          <cell r="P410">
            <v>3</v>
          </cell>
          <cell r="Q410">
            <v>2</v>
          </cell>
          <cell r="R410">
            <v>4</v>
          </cell>
          <cell r="S410">
            <v>10</v>
          </cell>
          <cell r="U410">
            <v>0</v>
          </cell>
          <cell r="V410">
            <v>0</v>
          </cell>
          <cell r="W410">
            <v>5</v>
          </cell>
          <cell r="X410">
            <v>0</v>
          </cell>
          <cell r="Y410">
            <v>0</v>
          </cell>
          <cell r="Z410">
            <v>5</v>
          </cell>
          <cell r="AA410">
            <v>0.10466162895359303</v>
          </cell>
          <cell r="AB410">
            <v>0</v>
          </cell>
        </row>
        <row r="411">
          <cell r="C411" t="str">
            <v>E07000217</v>
          </cell>
          <cell r="D411" t="str">
            <v>Woking</v>
          </cell>
          <cell r="F411">
            <v>4</v>
          </cell>
          <cell r="G411">
            <v>38.448999999999998</v>
          </cell>
          <cell r="H411">
            <v>12</v>
          </cell>
          <cell r="I411">
            <v>0</v>
          </cell>
          <cell r="J411">
            <v>3</v>
          </cell>
          <cell r="K411">
            <v>0</v>
          </cell>
          <cell r="L411">
            <v>0</v>
          </cell>
          <cell r="M411">
            <v>15</v>
          </cell>
          <cell r="O411">
            <v>0.39012718146115638</v>
          </cell>
          <cell r="P411">
            <v>1</v>
          </cell>
          <cell r="Q411">
            <v>3</v>
          </cell>
          <cell r="R411">
            <v>4</v>
          </cell>
          <cell r="S411">
            <v>23</v>
          </cell>
          <cell r="U411">
            <v>0</v>
          </cell>
          <cell r="V411">
            <v>19</v>
          </cell>
          <cell r="W411">
            <v>4</v>
          </cell>
          <cell r="X411">
            <v>1</v>
          </cell>
          <cell r="Y411">
            <v>0</v>
          </cell>
          <cell r="Z411">
            <v>24</v>
          </cell>
          <cell r="AA411">
            <v>0.62420349033785016</v>
          </cell>
          <cell r="AB411">
            <v>0</v>
          </cell>
        </row>
        <row r="413">
          <cell r="D413" t="str">
            <v>West Sussex</v>
          </cell>
        </row>
        <row r="414">
          <cell r="C414" t="str">
            <v>E07000223</v>
          </cell>
          <cell r="D414" t="str">
            <v>Adur</v>
          </cell>
          <cell r="F414">
            <v>4</v>
          </cell>
          <cell r="G414">
            <v>26.454000000000001</v>
          </cell>
          <cell r="H414">
            <v>62</v>
          </cell>
          <cell r="I414">
            <v>1</v>
          </cell>
          <cell r="J414">
            <v>4</v>
          </cell>
          <cell r="K414">
            <v>1</v>
          </cell>
          <cell r="L414">
            <v>0</v>
          </cell>
          <cell r="M414">
            <v>68</v>
          </cell>
          <cell r="O414">
            <v>2.570499735389733</v>
          </cell>
          <cell r="P414">
            <v>8</v>
          </cell>
          <cell r="Q414">
            <v>6</v>
          </cell>
          <cell r="R414">
            <v>3</v>
          </cell>
          <cell r="S414">
            <v>85</v>
          </cell>
          <cell r="U414">
            <v>4</v>
          </cell>
          <cell r="V414">
            <v>0</v>
          </cell>
          <cell r="W414">
            <v>24</v>
          </cell>
          <cell r="X414">
            <v>50</v>
          </cell>
          <cell r="Y414">
            <v>9</v>
          </cell>
          <cell r="Z414">
            <v>87</v>
          </cell>
          <cell r="AA414">
            <v>3.2887276026309822</v>
          </cell>
          <cell r="AB414">
            <v>4</v>
          </cell>
        </row>
        <row r="415">
          <cell r="C415" t="str">
            <v>E07000224</v>
          </cell>
          <cell r="D415" t="str">
            <v>Arun</v>
          </cell>
          <cell r="F415">
            <v>4</v>
          </cell>
          <cell r="G415">
            <v>65.73</v>
          </cell>
          <cell r="H415">
            <v>57</v>
          </cell>
          <cell r="I415">
            <v>0</v>
          </cell>
          <cell r="J415">
            <v>0</v>
          </cell>
          <cell r="K415">
            <v>0</v>
          </cell>
          <cell r="L415">
            <v>30</v>
          </cell>
          <cell r="M415">
            <v>87</v>
          </cell>
          <cell r="O415">
            <v>1.3235965312642628</v>
          </cell>
          <cell r="P415">
            <v>32</v>
          </cell>
          <cell r="Q415">
            <v>86</v>
          </cell>
          <cell r="R415">
            <v>158</v>
          </cell>
          <cell r="S415">
            <v>363</v>
          </cell>
          <cell r="U415">
            <v>0</v>
          </cell>
          <cell r="V415">
            <v>30</v>
          </cell>
          <cell r="W415">
            <v>11</v>
          </cell>
          <cell r="X415">
            <v>50</v>
          </cell>
          <cell r="Y415">
            <v>1</v>
          </cell>
          <cell r="Z415">
            <v>92</v>
          </cell>
          <cell r="AA415">
            <v>1.3996652974288757</v>
          </cell>
          <cell r="AB415">
            <v>2</v>
          </cell>
        </row>
        <row r="416">
          <cell r="C416" t="str">
            <v>E07000225</v>
          </cell>
          <cell r="D416" t="str">
            <v>Chichester</v>
          </cell>
          <cell r="F416">
            <v>4</v>
          </cell>
          <cell r="G416">
            <v>47.884</v>
          </cell>
          <cell r="H416">
            <v>65</v>
          </cell>
          <cell r="I416">
            <v>0</v>
          </cell>
          <cell r="J416">
            <v>0</v>
          </cell>
          <cell r="K416">
            <v>0</v>
          </cell>
          <cell r="L416">
            <v>0</v>
          </cell>
          <cell r="M416">
            <v>65</v>
          </cell>
          <cell r="O416">
            <v>1.3574471639796173</v>
          </cell>
          <cell r="P416">
            <v>10</v>
          </cell>
          <cell r="Q416">
            <v>6</v>
          </cell>
          <cell r="R416">
            <v>15</v>
          </cell>
          <cell r="S416">
            <v>96</v>
          </cell>
          <cell r="U416">
            <v>3</v>
          </cell>
          <cell r="V416">
            <v>40</v>
          </cell>
          <cell r="W416">
            <v>0</v>
          </cell>
          <cell r="X416">
            <v>0</v>
          </cell>
          <cell r="Y416">
            <v>0</v>
          </cell>
          <cell r="Z416">
            <v>43</v>
          </cell>
          <cell r="AA416">
            <v>0.89800350847882382</v>
          </cell>
          <cell r="AB416">
            <v>31</v>
          </cell>
        </row>
        <row r="417">
          <cell r="C417" t="str">
            <v>E07000226</v>
          </cell>
          <cell r="D417" t="str">
            <v>Crawley</v>
          </cell>
          <cell r="F417">
            <v>4</v>
          </cell>
          <cell r="G417">
            <v>41.058</v>
          </cell>
          <cell r="H417">
            <v>50</v>
          </cell>
          <cell r="I417">
            <v>2</v>
          </cell>
          <cell r="J417">
            <v>9</v>
          </cell>
          <cell r="K417">
            <v>3</v>
          </cell>
          <cell r="L417">
            <v>3</v>
          </cell>
          <cell r="M417">
            <v>67</v>
          </cell>
          <cell r="O417">
            <v>1.6318378878659456</v>
          </cell>
          <cell r="P417">
            <v>59</v>
          </cell>
          <cell r="Q417">
            <v>53</v>
          </cell>
          <cell r="R417">
            <v>52</v>
          </cell>
          <cell r="S417">
            <v>231</v>
          </cell>
          <cell r="U417">
            <v>1</v>
          </cell>
          <cell r="V417">
            <v>67</v>
          </cell>
          <cell r="W417">
            <v>67</v>
          </cell>
          <cell r="X417">
            <v>55</v>
          </cell>
          <cell r="Y417">
            <v>13</v>
          </cell>
          <cell r="Z417">
            <v>203</v>
          </cell>
          <cell r="AA417">
            <v>4.9442252423401039</v>
          </cell>
          <cell r="AB417">
            <v>0</v>
          </cell>
        </row>
        <row r="418">
          <cell r="C418" t="str">
            <v>E07000227</v>
          </cell>
          <cell r="D418" t="str">
            <v>Horsham</v>
          </cell>
          <cell r="F418">
            <v>4</v>
          </cell>
          <cell r="G418">
            <v>53.713999999999999</v>
          </cell>
          <cell r="H418">
            <v>77</v>
          </cell>
          <cell r="I418">
            <v>1</v>
          </cell>
          <cell r="J418">
            <v>2</v>
          </cell>
          <cell r="K418">
            <v>1</v>
          </cell>
          <cell r="L418">
            <v>0</v>
          </cell>
          <cell r="M418">
            <v>81</v>
          </cell>
          <cell r="O418">
            <v>1.5079867446103437</v>
          </cell>
          <cell r="P418">
            <v>13</v>
          </cell>
          <cell r="Q418">
            <v>31</v>
          </cell>
          <cell r="R418">
            <v>45</v>
          </cell>
          <cell r="S418">
            <v>170</v>
          </cell>
          <cell r="U418">
            <v>1</v>
          </cell>
          <cell r="V418">
            <v>1</v>
          </cell>
          <cell r="W418">
            <v>32</v>
          </cell>
          <cell r="X418">
            <v>6</v>
          </cell>
          <cell r="Y418">
            <v>1</v>
          </cell>
          <cell r="Z418">
            <v>41</v>
          </cell>
          <cell r="AA418">
            <v>0.76330193245708755</v>
          </cell>
          <cell r="AB418">
            <v>0</v>
          </cell>
        </row>
        <row r="419">
          <cell r="C419" t="str">
            <v>E07000228</v>
          </cell>
          <cell r="D419" t="str">
            <v>Mid Sussex</v>
          </cell>
          <cell r="F419">
            <v>4</v>
          </cell>
          <cell r="G419">
            <v>53.457999999999998</v>
          </cell>
          <cell r="H419">
            <v>24</v>
          </cell>
          <cell r="I419">
            <v>0</v>
          </cell>
          <cell r="J419">
            <v>0</v>
          </cell>
          <cell r="K419">
            <v>0</v>
          </cell>
          <cell r="L419">
            <v>2</v>
          </cell>
          <cell r="M419">
            <v>26</v>
          </cell>
          <cell r="O419">
            <v>0.48636312619252497</v>
          </cell>
          <cell r="P419">
            <v>23</v>
          </cell>
          <cell r="Q419">
            <v>15</v>
          </cell>
          <cell r="R419">
            <v>6</v>
          </cell>
          <cell r="S419">
            <v>70</v>
          </cell>
          <cell r="U419">
            <v>6</v>
          </cell>
          <cell r="V419">
            <v>1</v>
          </cell>
          <cell r="W419">
            <v>13</v>
          </cell>
          <cell r="X419">
            <v>0</v>
          </cell>
          <cell r="Y419">
            <v>2</v>
          </cell>
          <cell r="Z419">
            <v>22</v>
          </cell>
          <cell r="AA419">
            <v>0.41153802985521343</v>
          </cell>
          <cell r="AB419">
            <v>1</v>
          </cell>
        </row>
        <row r="420">
          <cell r="C420" t="str">
            <v>E07000229</v>
          </cell>
          <cell r="D420" t="str">
            <v>Worthing</v>
          </cell>
          <cell r="F420">
            <v>4</v>
          </cell>
          <cell r="G420">
            <v>45.081000000000003</v>
          </cell>
          <cell r="H420">
            <v>25</v>
          </cell>
          <cell r="I420">
            <v>0</v>
          </cell>
          <cell r="J420">
            <v>0</v>
          </cell>
          <cell r="K420">
            <v>0</v>
          </cell>
          <cell r="L420">
            <v>7</v>
          </cell>
          <cell r="M420">
            <v>32</v>
          </cell>
          <cell r="O420">
            <v>0.70983341097136265</v>
          </cell>
          <cell r="P420">
            <v>7</v>
          </cell>
          <cell r="Q420">
            <v>2</v>
          </cell>
          <cell r="R420">
            <v>19</v>
          </cell>
          <cell r="S420">
            <v>60</v>
          </cell>
          <cell r="U420">
            <v>5</v>
          </cell>
          <cell r="V420">
            <v>0</v>
          </cell>
          <cell r="W420">
            <v>29</v>
          </cell>
          <cell r="X420">
            <v>1</v>
          </cell>
          <cell r="Y420">
            <v>10</v>
          </cell>
          <cell r="Z420">
            <v>45</v>
          </cell>
          <cell r="AA420">
            <v>0.99820323417847867</v>
          </cell>
          <cell r="AB420">
            <v>0</v>
          </cell>
        </row>
        <row r="422">
          <cell r="D422" t="str">
            <v>SOUTH WEST</v>
          </cell>
          <cell r="G422">
            <v>2211.192</v>
          </cell>
          <cell r="H422">
            <v>3250</v>
          </cell>
          <cell r="I422">
            <v>130</v>
          </cell>
          <cell r="J422">
            <v>30</v>
          </cell>
          <cell r="K422">
            <v>80</v>
          </cell>
          <cell r="L422">
            <v>160</v>
          </cell>
          <cell r="M422">
            <v>3650</v>
          </cell>
          <cell r="O422">
            <v>1.6506933816692535</v>
          </cell>
          <cell r="P422">
            <v>640</v>
          </cell>
          <cell r="Q422">
            <v>650</v>
          </cell>
          <cell r="R422">
            <v>1970</v>
          </cell>
          <cell r="S422">
            <v>6910</v>
          </cell>
          <cell r="U422">
            <v>230</v>
          </cell>
          <cell r="V422">
            <v>370</v>
          </cell>
          <cell r="W422">
            <v>830</v>
          </cell>
          <cell r="X422">
            <v>1030</v>
          </cell>
          <cell r="Y422">
            <v>520</v>
          </cell>
          <cell r="Z422">
            <v>2980</v>
          </cell>
          <cell r="AA422">
            <v>1.3476893910614727</v>
          </cell>
          <cell r="AB422">
            <v>130</v>
          </cell>
        </row>
        <row r="424">
          <cell r="C424" t="str">
            <v>E06000022</v>
          </cell>
          <cell r="D424" t="str">
            <v>Bath and North East Somerset UA</v>
          </cell>
          <cell r="F424">
            <v>4</v>
          </cell>
          <cell r="G424">
            <v>74.328999999999994</v>
          </cell>
          <cell r="H424">
            <v>118</v>
          </cell>
          <cell r="I424">
            <v>4</v>
          </cell>
          <cell r="J424">
            <v>2</v>
          </cell>
          <cell r="K424">
            <v>2</v>
          </cell>
          <cell r="L424">
            <v>1</v>
          </cell>
          <cell r="M424">
            <v>127</v>
          </cell>
          <cell r="O424">
            <v>1.7086197850098885</v>
          </cell>
          <cell r="P424">
            <v>5</v>
          </cell>
          <cell r="Q424">
            <v>20</v>
          </cell>
          <cell r="R424">
            <v>59</v>
          </cell>
          <cell r="S424">
            <v>211</v>
          </cell>
          <cell r="U424">
            <v>7</v>
          </cell>
          <cell r="V424">
            <v>15</v>
          </cell>
          <cell r="W424">
            <v>9</v>
          </cell>
          <cell r="X424">
            <v>0</v>
          </cell>
          <cell r="Y424">
            <v>0</v>
          </cell>
          <cell r="Z424">
            <v>31</v>
          </cell>
          <cell r="AA424">
            <v>0.41706467193154761</v>
          </cell>
          <cell r="AB424">
            <v>0</v>
          </cell>
        </row>
        <row r="425">
          <cell r="C425" t="str">
            <v>E06000028</v>
          </cell>
          <cell r="D425" t="str">
            <v>Bournemouth UA</v>
          </cell>
          <cell r="F425">
            <v>4</v>
          </cell>
          <cell r="G425">
            <v>72.519000000000005</v>
          </cell>
          <cell r="H425">
            <v>7</v>
          </cell>
          <cell r="I425">
            <v>0</v>
          </cell>
          <cell r="J425">
            <v>0</v>
          </cell>
          <cell r="K425">
            <v>1</v>
          </cell>
          <cell r="L425">
            <v>0</v>
          </cell>
          <cell r="M425">
            <v>8</v>
          </cell>
          <cell r="O425">
            <v>0.11031591720790412</v>
          </cell>
          <cell r="P425">
            <v>0</v>
          </cell>
          <cell r="Q425">
            <v>3</v>
          </cell>
          <cell r="R425">
            <v>84</v>
          </cell>
          <cell r="S425">
            <v>95</v>
          </cell>
          <cell r="U425">
            <v>5</v>
          </cell>
          <cell r="V425">
            <v>1</v>
          </cell>
          <cell r="W425">
            <v>0</v>
          </cell>
          <cell r="X425">
            <v>0</v>
          </cell>
          <cell r="Y425">
            <v>0</v>
          </cell>
          <cell r="Z425">
            <v>6</v>
          </cell>
          <cell r="AA425">
            <v>8.2736937905928093E-2</v>
          </cell>
          <cell r="AB425">
            <v>0</v>
          </cell>
        </row>
        <row r="426">
          <cell r="C426" t="str">
            <v>E06000023</v>
          </cell>
          <cell r="D426" t="str">
            <v>Bristol, City of UA</v>
          </cell>
          <cell r="F426">
            <v>4</v>
          </cell>
          <cell r="G426">
            <v>177.87899999999999</v>
          </cell>
          <cell r="H426">
            <v>271</v>
          </cell>
          <cell r="I426">
            <v>79</v>
          </cell>
          <cell r="J426">
            <v>11</v>
          </cell>
          <cell r="K426">
            <v>27</v>
          </cell>
          <cell r="L426">
            <v>53</v>
          </cell>
          <cell r="M426">
            <v>441</v>
          </cell>
          <cell r="O426">
            <v>2.4792133978715869</v>
          </cell>
          <cell r="P426">
            <v>20</v>
          </cell>
          <cell r="Q426">
            <v>38</v>
          </cell>
          <cell r="R426">
            <v>31</v>
          </cell>
          <cell r="S426">
            <v>530</v>
          </cell>
          <cell r="U426">
            <v>22</v>
          </cell>
          <cell r="V426">
            <v>148</v>
          </cell>
          <cell r="W426">
            <v>63</v>
          </cell>
          <cell r="X426">
            <v>19</v>
          </cell>
          <cell r="Y426">
            <v>22</v>
          </cell>
          <cell r="Z426">
            <v>274</v>
          </cell>
          <cell r="AA426">
            <v>1.5403729501515075</v>
          </cell>
          <cell r="AB426" t="str">
            <v>..</v>
          </cell>
        </row>
        <row r="427">
          <cell r="C427" t="str">
            <v>E06000024</v>
          </cell>
          <cell r="D427" t="str">
            <v>North Somerset UA</v>
          </cell>
          <cell r="F427">
            <v>4</v>
          </cell>
          <cell r="G427">
            <v>87.043999999999997</v>
          </cell>
          <cell r="H427">
            <v>100</v>
          </cell>
          <cell r="I427">
            <v>3</v>
          </cell>
          <cell r="J427">
            <v>1</v>
          </cell>
          <cell r="K427">
            <v>0</v>
          </cell>
          <cell r="L427">
            <v>3</v>
          </cell>
          <cell r="M427">
            <v>107</v>
          </cell>
          <cell r="O427">
            <v>1.2292633610587749</v>
          </cell>
          <cell r="P427">
            <v>24</v>
          </cell>
          <cell r="Q427">
            <v>71</v>
          </cell>
          <cell r="R427">
            <v>144</v>
          </cell>
          <cell r="S427">
            <v>346</v>
          </cell>
          <cell r="U427">
            <v>14</v>
          </cell>
          <cell r="V427">
            <v>0</v>
          </cell>
          <cell r="W427">
            <v>53</v>
          </cell>
          <cell r="X427">
            <v>5</v>
          </cell>
          <cell r="Y427">
            <v>5</v>
          </cell>
          <cell r="Z427">
            <v>77</v>
          </cell>
          <cell r="AA427">
            <v>0.88461008225724924</v>
          </cell>
          <cell r="AB427">
            <v>0</v>
          </cell>
        </row>
        <row r="428">
          <cell r="C428" t="str">
            <v>E06000026</v>
          </cell>
          <cell r="D428" t="str">
            <v>Plymouth UA</v>
          </cell>
          <cell r="F428">
            <v>4</v>
          </cell>
          <cell r="G428">
            <v>108.503</v>
          </cell>
          <cell r="H428">
            <v>345</v>
          </cell>
          <cell r="I428">
            <v>10</v>
          </cell>
          <cell r="J428">
            <v>7</v>
          </cell>
          <cell r="K428">
            <v>9</v>
          </cell>
          <cell r="L428">
            <v>0</v>
          </cell>
          <cell r="M428">
            <v>371</v>
          </cell>
          <cell r="O428">
            <v>3.4192602969503145</v>
          </cell>
          <cell r="P428">
            <v>108</v>
          </cell>
          <cell r="Q428">
            <v>44</v>
          </cell>
          <cell r="R428">
            <v>101</v>
          </cell>
          <cell r="S428">
            <v>624</v>
          </cell>
          <cell r="U428">
            <v>2</v>
          </cell>
          <cell r="V428">
            <v>0</v>
          </cell>
          <cell r="W428">
            <v>31</v>
          </cell>
          <cell r="X428">
            <v>23</v>
          </cell>
          <cell r="Y428">
            <v>28</v>
          </cell>
          <cell r="Z428">
            <v>84</v>
          </cell>
          <cell r="AA428">
            <v>0.77417214270573165</v>
          </cell>
          <cell r="AB428">
            <v>30</v>
          </cell>
        </row>
        <row r="429">
          <cell r="C429" t="str">
            <v>E06000029</v>
          </cell>
          <cell r="D429" t="str">
            <v>Poole UA</v>
          </cell>
          <cell r="F429">
            <v>4</v>
          </cell>
          <cell r="G429">
            <v>59.438000000000002</v>
          </cell>
          <cell r="H429">
            <v>41</v>
          </cell>
          <cell r="I429">
            <v>0</v>
          </cell>
          <cell r="J429">
            <v>0</v>
          </cell>
          <cell r="K429">
            <v>1</v>
          </cell>
          <cell r="L429">
            <v>3</v>
          </cell>
          <cell r="M429">
            <v>45</v>
          </cell>
          <cell r="O429">
            <v>0.75709142299539012</v>
          </cell>
          <cell r="P429">
            <v>14</v>
          </cell>
          <cell r="Q429">
            <v>2</v>
          </cell>
          <cell r="R429">
            <v>92</v>
          </cell>
          <cell r="S429">
            <v>153</v>
          </cell>
          <cell r="U429">
            <v>6</v>
          </cell>
          <cell r="V429">
            <v>14</v>
          </cell>
          <cell r="W429">
            <v>30</v>
          </cell>
          <cell r="X429">
            <v>45</v>
          </cell>
          <cell r="Y429">
            <v>0</v>
          </cell>
          <cell r="Z429">
            <v>95</v>
          </cell>
          <cell r="AA429">
            <v>1.5983041152124902</v>
          </cell>
          <cell r="AB429">
            <v>0</v>
          </cell>
        </row>
        <row r="430">
          <cell r="C430" t="str">
            <v>E06000025</v>
          </cell>
          <cell r="D430" t="str">
            <v>South Gloucestershire UA</v>
          </cell>
          <cell r="F430">
            <v>4</v>
          </cell>
          <cell r="G430">
            <v>105.294</v>
          </cell>
          <cell r="H430">
            <v>215</v>
          </cell>
          <cell r="I430">
            <v>5</v>
          </cell>
          <cell r="J430">
            <v>1</v>
          </cell>
          <cell r="K430">
            <v>4</v>
          </cell>
          <cell r="L430">
            <v>4</v>
          </cell>
          <cell r="M430">
            <v>229</v>
          </cell>
          <cell r="O430">
            <v>2.1748627652097934</v>
          </cell>
          <cell r="P430">
            <v>21</v>
          </cell>
          <cell r="Q430">
            <v>11</v>
          </cell>
          <cell r="R430">
            <v>88</v>
          </cell>
          <cell r="S430">
            <v>349</v>
          </cell>
          <cell r="U430">
            <v>11</v>
          </cell>
          <cell r="V430">
            <v>4</v>
          </cell>
          <cell r="W430">
            <v>81</v>
          </cell>
          <cell r="X430">
            <v>25</v>
          </cell>
          <cell r="Y430">
            <v>101</v>
          </cell>
          <cell r="Z430">
            <v>222</v>
          </cell>
          <cell r="AA430">
            <v>2.1083822440025073</v>
          </cell>
          <cell r="AB430">
            <v>3</v>
          </cell>
        </row>
        <row r="431">
          <cell r="C431" t="str">
            <v>E06000030</v>
          </cell>
          <cell r="D431" t="str">
            <v>Swindon UA</v>
          </cell>
          <cell r="F431">
            <v>4</v>
          </cell>
          <cell r="G431">
            <v>80.078000000000003</v>
          </cell>
          <cell r="H431">
            <v>101</v>
          </cell>
          <cell r="I431">
            <v>6</v>
          </cell>
          <cell r="J431">
            <v>2</v>
          </cell>
          <cell r="K431">
            <v>1</v>
          </cell>
          <cell r="L431">
            <v>61</v>
          </cell>
          <cell r="M431">
            <v>171</v>
          </cell>
          <cell r="O431">
            <v>2.1354179674817053</v>
          </cell>
          <cell r="P431">
            <v>37</v>
          </cell>
          <cell r="Q431">
            <v>45</v>
          </cell>
          <cell r="R431">
            <v>74</v>
          </cell>
          <cell r="S431">
            <v>327</v>
          </cell>
          <cell r="U431">
            <v>12</v>
          </cell>
          <cell r="V431">
            <v>0</v>
          </cell>
          <cell r="W431">
            <v>158</v>
          </cell>
          <cell r="X431">
            <v>101</v>
          </cell>
          <cell r="Y431">
            <v>191</v>
          </cell>
          <cell r="Z431">
            <v>462</v>
          </cell>
          <cell r="AA431">
            <v>5.7693748595119754</v>
          </cell>
          <cell r="AB431">
            <v>0</v>
          </cell>
        </row>
        <row r="432">
          <cell r="C432" t="str">
            <v>E06000027</v>
          </cell>
          <cell r="D432" t="str">
            <v>Torbay UA</v>
          </cell>
          <cell r="F432">
            <v>3</v>
          </cell>
          <cell r="G432">
            <v>60.139000000000003</v>
          </cell>
          <cell r="H432" t="str">
            <v>..</v>
          </cell>
          <cell r="I432" t="str">
            <v>..</v>
          </cell>
          <cell r="J432" t="str">
            <v>..</v>
          </cell>
          <cell r="K432" t="str">
            <v>..</v>
          </cell>
          <cell r="L432" t="str">
            <v>..</v>
          </cell>
          <cell r="M432" t="str">
            <v>..</v>
          </cell>
          <cell r="O432" t="str">
            <v>..</v>
          </cell>
          <cell r="P432" t="str">
            <v>..</v>
          </cell>
          <cell r="Q432" t="str">
            <v>..</v>
          </cell>
          <cell r="R432" t="str">
            <v>..</v>
          </cell>
          <cell r="S432" t="str">
            <v>..</v>
          </cell>
          <cell r="U432">
            <v>9</v>
          </cell>
          <cell r="V432">
            <v>11</v>
          </cell>
          <cell r="W432">
            <v>64</v>
          </cell>
          <cell r="X432">
            <v>80</v>
          </cell>
          <cell r="Y432">
            <v>0</v>
          </cell>
          <cell r="Z432">
            <v>164</v>
          </cell>
          <cell r="AA432">
            <v>2.7270157468531235</v>
          </cell>
          <cell r="AB432">
            <v>3</v>
          </cell>
        </row>
        <row r="434">
          <cell r="D434" t="str">
            <v>Cornwall and Isles of Scilly</v>
          </cell>
        </row>
        <row r="435">
          <cell r="D435" t="str">
            <v>Caradon</v>
          </cell>
          <cell r="F435">
            <v>4</v>
          </cell>
          <cell r="G435">
            <v>36.204000000000001</v>
          </cell>
          <cell r="H435">
            <v>35</v>
          </cell>
          <cell r="I435">
            <v>0</v>
          </cell>
          <cell r="J435">
            <v>0</v>
          </cell>
          <cell r="K435">
            <v>0</v>
          </cell>
          <cell r="L435">
            <v>0</v>
          </cell>
          <cell r="M435">
            <v>35</v>
          </cell>
          <cell r="O435">
            <v>0.96674400618716161</v>
          </cell>
          <cell r="P435">
            <v>0</v>
          </cell>
          <cell r="Q435">
            <v>2</v>
          </cell>
          <cell r="R435">
            <v>11</v>
          </cell>
          <cell r="S435">
            <v>48</v>
          </cell>
          <cell r="U435">
            <v>2</v>
          </cell>
          <cell r="V435">
            <v>6</v>
          </cell>
          <cell r="W435">
            <v>1</v>
          </cell>
          <cell r="X435">
            <v>1</v>
          </cell>
          <cell r="Y435">
            <v>0</v>
          </cell>
          <cell r="Z435">
            <v>10</v>
          </cell>
          <cell r="AA435">
            <v>0.27621257319633191</v>
          </cell>
          <cell r="AB435">
            <v>0</v>
          </cell>
        </row>
        <row r="436">
          <cell r="D436" t="str">
            <v>Carrick</v>
          </cell>
          <cell r="F436">
            <v>4</v>
          </cell>
          <cell r="G436">
            <v>40.728999999999999</v>
          </cell>
          <cell r="H436">
            <v>68</v>
          </cell>
          <cell r="I436">
            <v>1</v>
          </cell>
          <cell r="J436">
            <v>1</v>
          </cell>
          <cell r="K436">
            <v>2</v>
          </cell>
          <cell r="L436">
            <v>0</v>
          </cell>
          <cell r="M436">
            <v>72</v>
          </cell>
          <cell r="O436">
            <v>1.7677821699526137</v>
          </cell>
          <cell r="P436">
            <v>6</v>
          </cell>
          <cell r="Q436">
            <v>5</v>
          </cell>
          <cell r="R436">
            <v>18</v>
          </cell>
          <cell r="S436">
            <v>101</v>
          </cell>
          <cell r="U436">
            <v>0</v>
          </cell>
          <cell r="V436">
            <v>14</v>
          </cell>
          <cell r="W436">
            <v>20</v>
          </cell>
          <cell r="X436">
            <v>88</v>
          </cell>
          <cell r="Y436">
            <v>2</v>
          </cell>
          <cell r="Z436">
            <v>124</v>
          </cell>
          <cell r="AA436">
            <v>3.0445137371406124</v>
          </cell>
          <cell r="AB436">
            <v>4</v>
          </cell>
        </row>
        <row r="437">
          <cell r="D437" t="str">
            <v>Kerrier</v>
          </cell>
          <cell r="F437">
            <v>4</v>
          </cell>
          <cell r="G437">
            <v>42.774000000000001</v>
          </cell>
          <cell r="H437">
            <v>75</v>
          </cell>
          <cell r="I437">
            <v>0</v>
          </cell>
          <cell r="J437">
            <v>0</v>
          </cell>
          <cell r="K437">
            <v>0</v>
          </cell>
          <cell r="L437">
            <v>0</v>
          </cell>
          <cell r="M437">
            <v>75</v>
          </cell>
          <cell r="O437">
            <v>1.7534015991022582</v>
          </cell>
          <cell r="P437">
            <v>40</v>
          </cell>
          <cell r="Q437">
            <v>20</v>
          </cell>
          <cell r="R437">
            <v>24</v>
          </cell>
          <cell r="S437">
            <v>159</v>
          </cell>
          <cell r="U437">
            <v>4</v>
          </cell>
          <cell r="V437">
            <v>0</v>
          </cell>
          <cell r="W437">
            <v>17</v>
          </cell>
          <cell r="X437">
            <v>22</v>
          </cell>
          <cell r="Y437">
            <v>2</v>
          </cell>
          <cell r="Z437">
            <v>45</v>
          </cell>
          <cell r="AA437">
            <v>1.0520409594613549</v>
          </cell>
          <cell r="AB437">
            <v>5</v>
          </cell>
        </row>
        <row r="438">
          <cell r="D438" t="str">
            <v>North Cornwall</v>
          </cell>
          <cell r="F438">
            <v>4</v>
          </cell>
          <cell r="G438">
            <v>37.311</v>
          </cell>
          <cell r="H438">
            <v>99</v>
          </cell>
          <cell r="I438">
            <v>1</v>
          </cell>
          <cell r="J438">
            <v>0</v>
          </cell>
          <cell r="K438">
            <v>4</v>
          </cell>
          <cell r="L438">
            <v>1</v>
          </cell>
          <cell r="M438">
            <v>105</v>
          </cell>
          <cell r="O438">
            <v>2.8141834847632063</v>
          </cell>
          <cell r="P438">
            <v>7</v>
          </cell>
          <cell r="Q438">
            <v>6</v>
          </cell>
          <cell r="R438">
            <v>73</v>
          </cell>
          <cell r="S438">
            <v>191</v>
          </cell>
          <cell r="U438">
            <v>4</v>
          </cell>
          <cell r="V438">
            <v>1</v>
          </cell>
          <cell r="W438">
            <v>8</v>
          </cell>
          <cell r="X438">
            <v>9</v>
          </cell>
          <cell r="Y438">
            <v>8</v>
          </cell>
          <cell r="Z438">
            <v>30</v>
          </cell>
          <cell r="AA438">
            <v>0.804052424218059</v>
          </cell>
          <cell r="AB438">
            <v>27</v>
          </cell>
        </row>
        <row r="439">
          <cell r="D439" t="str">
            <v>Penwith</v>
          </cell>
          <cell r="F439">
            <v>4</v>
          </cell>
          <cell r="G439">
            <v>29.361999999999998</v>
          </cell>
          <cell r="H439">
            <v>14</v>
          </cell>
          <cell r="I439">
            <v>0</v>
          </cell>
          <cell r="J439">
            <v>0</v>
          </cell>
          <cell r="K439">
            <v>0</v>
          </cell>
          <cell r="L439">
            <v>0</v>
          </cell>
          <cell r="M439">
            <v>14</v>
          </cell>
          <cell r="O439">
            <v>0.47680675703289971</v>
          </cell>
          <cell r="P439">
            <v>8</v>
          </cell>
          <cell r="Q439">
            <v>3</v>
          </cell>
          <cell r="R439">
            <v>10</v>
          </cell>
          <cell r="S439">
            <v>35</v>
          </cell>
          <cell r="U439">
            <v>2</v>
          </cell>
          <cell r="V439">
            <v>5</v>
          </cell>
          <cell r="W439">
            <v>1</v>
          </cell>
          <cell r="X439">
            <v>99</v>
          </cell>
          <cell r="Y439">
            <v>9</v>
          </cell>
          <cell r="Z439">
            <v>116</v>
          </cell>
          <cell r="AA439">
            <v>3.9506845582725973</v>
          </cell>
          <cell r="AB439">
            <v>4</v>
          </cell>
        </row>
        <row r="440">
          <cell r="D440" t="str">
            <v>Restormel</v>
          </cell>
          <cell r="F440">
            <v>4</v>
          </cell>
          <cell r="G440">
            <v>44.018999999999998</v>
          </cell>
          <cell r="H440">
            <v>67</v>
          </cell>
          <cell r="I440">
            <v>0</v>
          </cell>
          <cell r="J440">
            <v>0</v>
          </cell>
          <cell r="K440">
            <v>0</v>
          </cell>
          <cell r="L440">
            <v>3</v>
          </cell>
          <cell r="M440">
            <v>70</v>
          </cell>
          <cell r="O440">
            <v>1.5902224039619255</v>
          </cell>
          <cell r="P440">
            <v>40</v>
          </cell>
          <cell r="Q440">
            <v>19</v>
          </cell>
          <cell r="R440">
            <v>40</v>
          </cell>
          <cell r="S440">
            <v>169</v>
          </cell>
          <cell r="U440">
            <v>2</v>
          </cell>
          <cell r="V440">
            <v>1</v>
          </cell>
          <cell r="W440">
            <v>0</v>
          </cell>
          <cell r="X440">
            <v>43</v>
          </cell>
          <cell r="Y440">
            <v>3</v>
          </cell>
          <cell r="Z440">
            <v>49</v>
          </cell>
          <cell r="AA440">
            <v>1.113155682773348</v>
          </cell>
          <cell r="AB440">
            <v>0</v>
          </cell>
        </row>
        <row r="442">
          <cell r="C442" t="str">
            <v>E07000025</v>
          </cell>
          <cell r="D442" t="str">
            <v xml:space="preserve">Isles of Scilly </v>
          </cell>
          <cell r="F442">
            <v>4</v>
          </cell>
          <cell r="G442">
            <v>0.85499999999999998</v>
          </cell>
          <cell r="H442">
            <v>2</v>
          </cell>
          <cell r="I442">
            <v>0</v>
          </cell>
          <cell r="J442">
            <v>0</v>
          </cell>
          <cell r="K442">
            <v>0</v>
          </cell>
          <cell r="L442">
            <v>0</v>
          </cell>
          <cell r="M442">
            <v>2</v>
          </cell>
          <cell r="O442">
            <v>2.3391812865497075</v>
          </cell>
          <cell r="P442">
            <v>0</v>
          </cell>
          <cell r="Q442">
            <v>0</v>
          </cell>
          <cell r="R442">
            <v>1</v>
          </cell>
          <cell r="S442">
            <v>3</v>
          </cell>
          <cell r="U442">
            <v>0</v>
          </cell>
          <cell r="V442">
            <v>0</v>
          </cell>
          <cell r="W442">
            <v>0</v>
          </cell>
          <cell r="X442">
            <v>0</v>
          </cell>
          <cell r="Y442">
            <v>0</v>
          </cell>
          <cell r="Z442">
            <v>0</v>
          </cell>
          <cell r="AA442">
            <v>0</v>
          </cell>
          <cell r="AB442">
            <v>0</v>
          </cell>
        </row>
        <row r="444">
          <cell r="D444" t="str">
            <v>Devon</v>
          </cell>
        </row>
        <row r="445">
          <cell r="C445" t="str">
            <v>E07000040</v>
          </cell>
          <cell r="D445" t="str">
            <v>East Devon</v>
          </cell>
          <cell r="F445">
            <v>4</v>
          </cell>
          <cell r="G445">
            <v>58.107999999999997</v>
          </cell>
          <cell r="H445">
            <v>77</v>
          </cell>
          <cell r="I445">
            <v>0</v>
          </cell>
          <cell r="J445">
            <v>0</v>
          </cell>
          <cell r="K445">
            <v>0</v>
          </cell>
          <cell r="L445">
            <v>1</v>
          </cell>
          <cell r="M445">
            <v>78</v>
          </cell>
          <cell r="O445">
            <v>1.3423280787499141</v>
          </cell>
          <cell r="P445">
            <v>39</v>
          </cell>
          <cell r="Q445">
            <v>65</v>
          </cell>
          <cell r="R445">
            <v>174</v>
          </cell>
          <cell r="S445">
            <v>356</v>
          </cell>
          <cell r="U445">
            <v>0</v>
          </cell>
          <cell r="V445">
            <v>1</v>
          </cell>
          <cell r="W445">
            <v>45</v>
          </cell>
          <cell r="X445">
            <v>36</v>
          </cell>
          <cell r="Y445">
            <v>14</v>
          </cell>
          <cell r="Z445">
            <v>96</v>
          </cell>
          <cell r="AA445">
            <v>1.6520960969229712</v>
          </cell>
          <cell r="AB445">
            <v>3</v>
          </cell>
        </row>
        <row r="446">
          <cell r="C446" t="str">
            <v>E07000041</v>
          </cell>
          <cell r="D446" t="str">
            <v>Exeter</v>
          </cell>
          <cell r="F446">
            <v>4</v>
          </cell>
          <cell r="G446">
            <v>51.121000000000002</v>
          </cell>
          <cell r="H446">
            <v>119</v>
          </cell>
          <cell r="I446">
            <v>2</v>
          </cell>
          <cell r="J446">
            <v>1</v>
          </cell>
          <cell r="K446">
            <v>1</v>
          </cell>
          <cell r="L446">
            <v>0</v>
          </cell>
          <cell r="M446">
            <v>123</v>
          </cell>
          <cell r="O446">
            <v>2.4060562195575201</v>
          </cell>
          <cell r="P446">
            <v>39</v>
          </cell>
          <cell r="Q446">
            <v>22</v>
          </cell>
          <cell r="R446">
            <v>37</v>
          </cell>
          <cell r="S446">
            <v>221</v>
          </cell>
          <cell r="U446">
            <v>29</v>
          </cell>
          <cell r="V446">
            <v>4</v>
          </cell>
          <cell r="W446">
            <v>38</v>
          </cell>
          <cell r="X446">
            <v>105</v>
          </cell>
          <cell r="Y446">
            <v>0</v>
          </cell>
          <cell r="Z446">
            <v>176</v>
          </cell>
          <cell r="AA446">
            <v>3.4428121515619803</v>
          </cell>
          <cell r="AB446">
            <v>1</v>
          </cell>
        </row>
        <row r="447">
          <cell r="C447" t="str">
            <v>E07000042</v>
          </cell>
          <cell r="D447" t="str">
            <v>Mid Devon</v>
          </cell>
          <cell r="F447">
            <v>4</v>
          </cell>
          <cell r="G447">
            <v>31.567</v>
          </cell>
          <cell r="H447">
            <v>28</v>
          </cell>
          <cell r="I447">
            <v>0</v>
          </cell>
          <cell r="J447">
            <v>0</v>
          </cell>
          <cell r="K447">
            <v>0</v>
          </cell>
          <cell r="L447">
            <v>0</v>
          </cell>
          <cell r="M447">
            <v>28</v>
          </cell>
          <cell r="O447">
            <v>0.88700224918427473</v>
          </cell>
          <cell r="P447">
            <v>11</v>
          </cell>
          <cell r="Q447">
            <v>13</v>
          </cell>
          <cell r="R447">
            <v>83</v>
          </cell>
          <cell r="S447">
            <v>135</v>
          </cell>
          <cell r="U447">
            <v>1</v>
          </cell>
          <cell r="V447">
            <v>0</v>
          </cell>
          <cell r="W447">
            <v>9</v>
          </cell>
          <cell r="X447">
            <v>10</v>
          </cell>
          <cell r="Y447">
            <v>0</v>
          </cell>
          <cell r="Z447">
            <v>20</v>
          </cell>
          <cell r="AA447">
            <v>0.63357303513162477</v>
          </cell>
          <cell r="AB447">
            <v>0</v>
          </cell>
        </row>
        <row r="448">
          <cell r="C448" t="str">
            <v>E07000043</v>
          </cell>
          <cell r="D448" t="str">
            <v>North Devon</v>
          </cell>
          <cell r="F448">
            <v>4</v>
          </cell>
          <cell r="G448">
            <v>39.085999999999999</v>
          </cell>
          <cell r="H448">
            <v>23</v>
          </cell>
          <cell r="I448">
            <v>0</v>
          </cell>
          <cell r="J448">
            <v>0</v>
          </cell>
          <cell r="K448">
            <v>1</v>
          </cell>
          <cell r="L448">
            <v>0</v>
          </cell>
          <cell r="M448">
            <v>24</v>
          </cell>
          <cell r="O448">
            <v>0.61403059919152636</v>
          </cell>
          <cell r="P448">
            <v>15</v>
          </cell>
          <cell r="Q448">
            <v>3</v>
          </cell>
          <cell r="R448">
            <v>2</v>
          </cell>
          <cell r="S448">
            <v>44</v>
          </cell>
          <cell r="U448">
            <v>1</v>
          </cell>
          <cell r="V448">
            <v>0</v>
          </cell>
          <cell r="W448">
            <v>0</v>
          </cell>
          <cell r="X448">
            <v>4</v>
          </cell>
          <cell r="Y448">
            <v>0</v>
          </cell>
          <cell r="Z448">
            <v>5</v>
          </cell>
          <cell r="AA448">
            <v>0.12792304149823466</v>
          </cell>
          <cell r="AB448">
            <v>0</v>
          </cell>
        </row>
        <row r="449">
          <cell r="C449" t="str">
            <v>E07000044</v>
          </cell>
          <cell r="D449" t="str">
            <v>South Hams</v>
          </cell>
          <cell r="F449">
            <v>4</v>
          </cell>
          <cell r="G449">
            <v>35.965000000000003</v>
          </cell>
          <cell r="H449">
            <v>33</v>
          </cell>
          <cell r="I449">
            <v>0</v>
          </cell>
          <cell r="J449">
            <v>0</v>
          </cell>
          <cell r="K449">
            <v>0</v>
          </cell>
          <cell r="L449">
            <v>7</v>
          </cell>
          <cell r="M449">
            <v>40</v>
          </cell>
          <cell r="O449">
            <v>1.1121924092868065</v>
          </cell>
          <cell r="P449">
            <v>7</v>
          </cell>
          <cell r="Q449">
            <v>6</v>
          </cell>
          <cell r="R449">
            <v>5</v>
          </cell>
          <cell r="S449">
            <v>58</v>
          </cell>
          <cell r="U449">
            <v>0</v>
          </cell>
          <cell r="V449">
            <v>0</v>
          </cell>
          <cell r="W449">
            <v>18</v>
          </cell>
          <cell r="X449">
            <v>36</v>
          </cell>
          <cell r="Y449">
            <v>1</v>
          </cell>
          <cell r="Z449">
            <v>55</v>
          </cell>
          <cell r="AA449">
            <v>1.5292645627693588</v>
          </cell>
          <cell r="AB449">
            <v>0</v>
          </cell>
        </row>
        <row r="450">
          <cell r="C450" t="str">
            <v>E07000045</v>
          </cell>
          <cell r="D450" t="str">
            <v>Teignbridge</v>
          </cell>
          <cell r="F450">
            <v>4</v>
          </cell>
          <cell r="G450">
            <v>54.668999999999997</v>
          </cell>
          <cell r="H450">
            <v>27</v>
          </cell>
          <cell r="I450">
            <v>0</v>
          </cell>
          <cell r="J450">
            <v>1</v>
          </cell>
          <cell r="K450">
            <v>0</v>
          </cell>
          <cell r="L450">
            <v>0</v>
          </cell>
          <cell r="M450">
            <v>28</v>
          </cell>
          <cell r="O450">
            <v>0.51217326089740078</v>
          </cell>
          <cell r="P450">
            <v>8</v>
          </cell>
          <cell r="Q450">
            <v>8</v>
          </cell>
          <cell r="R450">
            <v>13</v>
          </cell>
          <cell r="S450">
            <v>57</v>
          </cell>
          <cell r="U450">
            <v>8</v>
          </cell>
          <cell r="V450">
            <v>0</v>
          </cell>
          <cell r="W450">
            <v>0</v>
          </cell>
          <cell r="X450">
            <v>23</v>
          </cell>
          <cell r="Y450">
            <v>0</v>
          </cell>
          <cell r="Z450">
            <v>31</v>
          </cell>
          <cell r="AA450">
            <v>0.5670489674221223</v>
          </cell>
          <cell r="AB450">
            <v>0</v>
          </cell>
        </row>
        <row r="451">
          <cell r="C451" t="str">
            <v>E07000046</v>
          </cell>
          <cell r="D451" t="str">
            <v>Torridge</v>
          </cell>
          <cell r="F451">
            <v>4</v>
          </cell>
          <cell r="G451">
            <v>27.914000000000001</v>
          </cell>
          <cell r="H451">
            <v>13</v>
          </cell>
          <cell r="I451">
            <v>0</v>
          </cell>
          <cell r="J451">
            <v>0</v>
          </cell>
          <cell r="K451">
            <v>0</v>
          </cell>
          <cell r="L451">
            <v>0</v>
          </cell>
          <cell r="M451">
            <v>13</v>
          </cell>
          <cell r="O451">
            <v>0.46571612810775953</v>
          </cell>
          <cell r="P451">
            <v>9</v>
          </cell>
          <cell r="Q451">
            <v>0</v>
          </cell>
          <cell r="R451">
            <v>10</v>
          </cell>
          <cell r="S451">
            <v>32</v>
          </cell>
          <cell r="U451">
            <v>0</v>
          </cell>
          <cell r="V451">
            <v>3</v>
          </cell>
          <cell r="W451">
            <v>0</v>
          </cell>
          <cell r="X451">
            <v>3</v>
          </cell>
          <cell r="Y451">
            <v>0</v>
          </cell>
          <cell r="Z451">
            <v>6</v>
          </cell>
          <cell r="AA451">
            <v>0.21494590528050439</v>
          </cell>
          <cell r="AB451">
            <v>0</v>
          </cell>
        </row>
        <row r="452">
          <cell r="C452" t="str">
            <v>E07000047</v>
          </cell>
          <cell r="D452" t="str">
            <v>West Devon</v>
          </cell>
          <cell r="F452">
            <v>4</v>
          </cell>
          <cell r="G452">
            <v>21.591000000000001</v>
          </cell>
          <cell r="H452">
            <v>50</v>
          </cell>
          <cell r="I452">
            <v>0</v>
          </cell>
          <cell r="J452">
            <v>0</v>
          </cell>
          <cell r="K452">
            <v>1</v>
          </cell>
          <cell r="L452">
            <v>0</v>
          </cell>
          <cell r="M452">
            <v>51</v>
          </cell>
          <cell r="O452">
            <v>2.3620953174934001</v>
          </cell>
          <cell r="P452">
            <v>4</v>
          </cell>
          <cell r="Q452">
            <v>6</v>
          </cell>
          <cell r="R452">
            <v>1</v>
          </cell>
          <cell r="S452">
            <v>62</v>
          </cell>
          <cell r="U452">
            <v>1</v>
          </cell>
          <cell r="V452">
            <v>0</v>
          </cell>
          <cell r="W452">
            <v>0</v>
          </cell>
          <cell r="X452">
            <v>5</v>
          </cell>
          <cell r="Y452">
            <v>11</v>
          </cell>
          <cell r="Z452">
            <v>17</v>
          </cell>
          <cell r="AA452">
            <v>0.78736510583113328</v>
          </cell>
          <cell r="AB452">
            <v>5</v>
          </cell>
        </row>
        <row r="454">
          <cell r="D454" t="str">
            <v>Dorset</v>
          </cell>
        </row>
        <row r="455">
          <cell r="C455" t="str">
            <v>E07000048</v>
          </cell>
          <cell r="D455" t="str">
            <v>Christchurch</v>
          </cell>
          <cell r="F455">
            <v>4</v>
          </cell>
          <cell r="G455">
            <v>20.648</v>
          </cell>
          <cell r="H455">
            <v>12</v>
          </cell>
          <cell r="I455">
            <v>0</v>
          </cell>
          <cell r="J455">
            <v>0</v>
          </cell>
          <cell r="K455">
            <v>0</v>
          </cell>
          <cell r="L455">
            <v>0</v>
          </cell>
          <cell r="M455">
            <v>12</v>
          </cell>
          <cell r="O455">
            <v>0.58117008911274703</v>
          </cell>
          <cell r="P455">
            <v>1</v>
          </cell>
          <cell r="Q455">
            <v>0</v>
          </cell>
          <cell r="R455">
            <v>3</v>
          </cell>
          <cell r="S455">
            <v>16</v>
          </cell>
          <cell r="U455">
            <v>1</v>
          </cell>
          <cell r="V455">
            <v>1</v>
          </cell>
          <cell r="W455">
            <v>4</v>
          </cell>
          <cell r="X455">
            <v>3</v>
          </cell>
          <cell r="Y455">
            <v>3</v>
          </cell>
          <cell r="Z455">
            <v>12</v>
          </cell>
          <cell r="AA455">
            <v>0.58117008911274703</v>
          </cell>
          <cell r="AB455">
            <v>0</v>
          </cell>
        </row>
        <row r="456">
          <cell r="C456" t="str">
            <v>E07000049</v>
          </cell>
          <cell r="D456" t="str">
            <v>East Dorset</v>
          </cell>
          <cell r="F456">
            <v>4</v>
          </cell>
          <cell r="G456">
            <v>36.609000000000002</v>
          </cell>
          <cell r="H456">
            <v>7</v>
          </cell>
          <cell r="I456">
            <v>0</v>
          </cell>
          <cell r="J456">
            <v>0</v>
          </cell>
          <cell r="K456">
            <v>0</v>
          </cell>
          <cell r="L456">
            <v>0</v>
          </cell>
          <cell r="M456">
            <v>7</v>
          </cell>
          <cell r="O456">
            <v>0.19120981179491381</v>
          </cell>
          <cell r="P456">
            <v>3</v>
          </cell>
          <cell r="Q456">
            <v>0</v>
          </cell>
          <cell r="R456">
            <v>2</v>
          </cell>
          <cell r="S456">
            <v>12</v>
          </cell>
          <cell r="U456">
            <v>1</v>
          </cell>
          <cell r="V456">
            <v>1</v>
          </cell>
          <cell r="W456">
            <v>0</v>
          </cell>
          <cell r="X456">
            <v>9</v>
          </cell>
          <cell r="Y456">
            <v>0</v>
          </cell>
          <cell r="Z456">
            <v>11</v>
          </cell>
          <cell r="AA456">
            <v>0.3004725613920074</v>
          </cell>
          <cell r="AB456">
            <v>0</v>
          </cell>
        </row>
        <row r="457">
          <cell r="C457" t="str">
            <v>E07000050</v>
          </cell>
          <cell r="D457" t="str">
            <v>North Dorset</v>
          </cell>
          <cell r="F457">
            <v>4</v>
          </cell>
          <cell r="G457">
            <v>27.600999999999999</v>
          </cell>
          <cell r="H457">
            <v>14</v>
          </cell>
          <cell r="I457">
            <v>0</v>
          </cell>
          <cell r="J457">
            <v>0</v>
          </cell>
          <cell r="K457">
            <v>0</v>
          </cell>
          <cell r="L457">
            <v>0</v>
          </cell>
          <cell r="M457">
            <v>14</v>
          </cell>
          <cell r="O457">
            <v>0.50722799898554405</v>
          </cell>
          <cell r="P457">
            <v>6</v>
          </cell>
          <cell r="Q457">
            <v>7</v>
          </cell>
          <cell r="R457">
            <v>17</v>
          </cell>
          <cell r="S457">
            <v>44</v>
          </cell>
          <cell r="U457">
            <v>0</v>
          </cell>
          <cell r="V457">
            <v>0</v>
          </cell>
          <cell r="W457">
            <v>0</v>
          </cell>
          <cell r="X457">
            <v>0</v>
          </cell>
          <cell r="Y457">
            <v>0</v>
          </cell>
          <cell r="Z457">
            <v>0</v>
          </cell>
          <cell r="AA457">
            <v>0</v>
          </cell>
          <cell r="AB457">
            <v>0</v>
          </cell>
        </row>
        <row r="458">
          <cell r="C458" t="str">
            <v>E07000051</v>
          </cell>
          <cell r="D458" t="str">
            <v>Purbeck</v>
          </cell>
          <cell r="F458">
            <v>4</v>
          </cell>
          <cell r="G458">
            <v>19.420000000000002</v>
          </cell>
          <cell r="H458">
            <v>28</v>
          </cell>
          <cell r="I458">
            <v>0</v>
          </cell>
          <cell r="J458">
            <v>0</v>
          </cell>
          <cell r="K458">
            <v>0</v>
          </cell>
          <cell r="L458">
            <v>0</v>
          </cell>
          <cell r="M458">
            <v>28</v>
          </cell>
          <cell r="O458">
            <v>1.4418125643666322</v>
          </cell>
          <cell r="P458">
            <v>2</v>
          </cell>
          <cell r="Q458">
            <v>2</v>
          </cell>
          <cell r="R458">
            <v>8</v>
          </cell>
          <cell r="S458">
            <v>40</v>
          </cell>
          <cell r="U458">
            <v>1</v>
          </cell>
          <cell r="V458">
            <v>6</v>
          </cell>
          <cell r="W458">
            <v>3</v>
          </cell>
          <cell r="X458">
            <v>0</v>
          </cell>
          <cell r="Y458">
            <v>0</v>
          </cell>
          <cell r="Z458">
            <v>10</v>
          </cell>
          <cell r="AA458">
            <v>0.51493305870236861</v>
          </cell>
          <cell r="AB458">
            <v>2</v>
          </cell>
        </row>
        <row r="459">
          <cell r="C459" t="str">
            <v>E07000052</v>
          </cell>
          <cell r="D459" t="str">
            <v>West Dorset</v>
          </cell>
          <cell r="F459">
            <v>4</v>
          </cell>
          <cell r="G459">
            <v>42.813000000000002</v>
          </cell>
          <cell r="H459">
            <v>39</v>
          </cell>
          <cell r="I459">
            <v>0</v>
          </cell>
          <cell r="J459">
            <v>0</v>
          </cell>
          <cell r="K459">
            <v>1</v>
          </cell>
          <cell r="L459">
            <v>0</v>
          </cell>
          <cell r="M459">
            <v>40</v>
          </cell>
          <cell r="O459">
            <v>0.93429565786093005</v>
          </cell>
          <cell r="P459">
            <v>9</v>
          </cell>
          <cell r="Q459">
            <v>9</v>
          </cell>
          <cell r="R459">
            <v>26</v>
          </cell>
          <cell r="S459">
            <v>84</v>
          </cell>
          <cell r="U459">
            <v>3</v>
          </cell>
          <cell r="V459">
            <v>0</v>
          </cell>
          <cell r="W459">
            <v>2</v>
          </cell>
          <cell r="X459">
            <v>16</v>
          </cell>
          <cell r="Y459">
            <v>0</v>
          </cell>
          <cell r="Z459">
            <v>21</v>
          </cell>
          <cell r="AA459">
            <v>0.49050522037698829</v>
          </cell>
          <cell r="AB459">
            <v>0</v>
          </cell>
        </row>
        <row r="460">
          <cell r="C460" t="str">
            <v>E07000053</v>
          </cell>
          <cell r="D460" t="str">
            <v>Weymouth and Portland</v>
          </cell>
          <cell r="F460">
            <v>4</v>
          </cell>
          <cell r="G460">
            <v>28.423999999999999</v>
          </cell>
          <cell r="H460">
            <v>22</v>
          </cell>
          <cell r="I460">
            <v>0</v>
          </cell>
          <cell r="J460">
            <v>0</v>
          </cell>
          <cell r="K460">
            <v>0</v>
          </cell>
          <cell r="L460">
            <v>0</v>
          </cell>
          <cell r="M460">
            <v>22</v>
          </cell>
          <cell r="O460">
            <v>0.77399380804953566</v>
          </cell>
          <cell r="P460">
            <v>6</v>
          </cell>
          <cell r="Q460">
            <v>1</v>
          </cell>
          <cell r="R460">
            <v>12</v>
          </cell>
          <cell r="S460">
            <v>41</v>
          </cell>
          <cell r="U460">
            <v>3</v>
          </cell>
          <cell r="V460">
            <v>0</v>
          </cell>
          <cell r="W460">
            <v>10</v>
          </cell>
          <cell r="X460">
            <v>39</v>
          </cell>
          <cell r="Y460">
            <v>2</v>
          </cell>
          <cell r="Z460">
            <v>54</v>
          </cell>
          <cell r="AA460">
            <v>1.8998029833943146</v>
          </cell>
          <cell r="AB460">
            <v>0</v>
          </cell>
        </row>
        <row r="462">
          <cell r="D462" t="str">
            <v>Gloucestershire</v>
          </cell>
        </row>
        <row r="463">
          <cell r="C463" t="str">
            <v>E07000078</v>
          </cell>
          <cell r="D463" t="str">
            <v>Cheltenham</v>
          </cell>
          <cell r="F463">
            <v>4</v>
          </cell>
          <cell r="G463">
            <v>49.637999999999998</v>
          </cell>
          <cell r="H463">
            <v>85</v>
          </cell>
          <cell r="I463">
            <v>6</v>
          </cell>
          <cell r="J463">
            <v>1</v>
          </cell>
          <cell r="K463">
            <v>3</v>
          </cell>
          <cell r="L463">
            <v>0</v>
          </cell>
          <cell r="M463">
            <v>95</v>
          </cell>
          <cell r="O463">
            <v>1.9138563197550265</v>
          </cell>
          <cell r="P463">
            <v>11</v>
          </cell>
          <cell r="Q463">
            <v>15</v>
          </cell>
          <cell r="R463">
            <v>143</v>
          </cell>
          <cell r="S463">
            <v>264</v>
          </cell>
          <cell r="U463">
            <v>5</v>
          </cell>
          <cell r="V463">
            <v>7</v>
          </cell>
          <cell r="W463">
            <v>25</v>
          </cell>
          <cell r="X463">
            <v>0</v>
          </cell>
          <cell r="Y463">
            <v>0</v>
          </cell>
          <cell r="Z463">
            <v>37</v>
          </cell>
          <cell r="AA463">
            <v>0.74539667190458925</v>
          </cell>
          <cell r="AB463">
            <v>5</v>
          </cell>
        </row>
        <row r="464">
          <cell r="C464" t="str">
            <v>E07000079</v>
          </cell>
          <cell r="D464" t="str">
            <v>Cotswold</v>
          </cell>
          <cell r="F464">
            <v>4</v>
          </cell>
          <cell r="G464">
            <v>36.167000000000002</v>
          </cell>
          <cell r="H464">
            <v>23</v>
          </cell>
          <cell r="I464">
            <v>0</v>
          </cell>
          <cell r="J464">
            <v>0</v>
          </cell>
          <cell r="K464">
            <v>0</v>
          </cell>
          <cell r="L464">
            <v>0</v>
          </cell>
          <cell r="M464">
            <v>23</v>
          </cell>
          <cell r="O464">
            <v>0.63593883927337069</v>
          </cell>
          <cell r="P464">
            <v>4</v>
          </cell>
          <cell r="Q464">
            <v>14</v>
          </cell>
          <cell r="R464">
            <v>28</v>
          </cell>
          <cell r="S464">
            <v>69</v>
          </cell>
          <cell r="U464">
            <v>2</v>
          </cell>
          <cell r="V464">
            <v>0</v>
          </cell>
          <cell r="W464">
            <v>6</v>
          </cell>
          <cell r="X464">
            <v>0</v>
          </cell>
          <cell r="Y464">
            <v>0</v>
          </cell>
          <cell r="Z464">
            <v>8</v>
          </cell>
          <cell r="AA464">
            <v>0.22119611800812894</v>
          </cell>
          <cell r="AB464">
            <v>0</v>
          </cell>
        </row>
        <row r="465">
          <cell r="C465" t="str">
            <v>E07000080</v>
          </cell>
          <cell r="D465" t="str">
            <v>Forest of Dean</v>
          </cell>
          <cell r="F465">
            <v>4</v>
          </cell>
          <cell r="G465">
            <v>34.045000000000002</v>
          </cell>
          <cell r="H465">
            <v>24</v>
          </cell>
          <cell r="I465">
            <v>0</v>
          </cell>
          <cell r="J465">
            <v>0</v>
          </cell>
          <cell r="K465">
            <v>0</v>
          </cell>
          <cell r="L465">
            <v>0</v>
          </cell>
          <cell r="M465">
            <v>24</v>
          </cell>
          <cell r="O465">
            <v>0.70494933176677921</v>
          </cell>
          <cell r="P465">
            <v>3</v>
          </cell>
          <cell r="Q465">
            <v>0</v>
          </cell>
          <cell r="R465">
            <v>31</v>
          </cell>
          <cell r="S465">
            <v>58</v>
          </cell>
          <cell r="U465">
            <v>3</v>
          </cell>
          <cell r="V465">
            <v>0</v>
          </cell>
          <cell r="W465">
            <v>7</v>
          </cell>
          <cell r="X465">
            <v>0</v>
          </cell>
          <cell r="Y465">
            <v>0</v>
          </cell>
          <cell r="Z465">
            <v>10</v>
          </cell>
          <cell r="AA465">
            <v>0.293728888236158</v>
          </cell>
          <cell r="AB465">
            <v>0</v>
          </cell>
        </row>
        <row r="466">
          <cell r="C466" t="str">
            <v>E07000081</v>
          </cell>
          <cell r="D466" t="str">
            <v>Gloucester</v>
          </cell>
          <cell r="F466">
            <v>4</v>
          </cell>
          <cell r="G466">
            <v>48.396000000000001</v>
          </cell>
          <cell r="H466">
            <v>55</v>
          </cell>
          <cell r="I466">
            <v>9</v>
          </cell>
          <cell r="J466">
            <v>1</v>
          </cell>
          <cell r="K466">
            <v>7</v>
          </cell>
          <cell r="L466">
            <v>1</v>
          </cell>
          <cell r="M466">
            <v>73</v>
          </cell>
          <cell r="O466">
            <v>1.5083891230680222</v>
          </cell>
          <cell r="P466">
            <v>45</v>
          </cell>
          <cell r="Q466">
            <v>33</v>
          </cell>
          <cell r="R466">
            <v>135</v>
          </cell>
          <cell r="S466">
            <v>286</v>
          </cell>
          <cell r="U466">
            <v>4</v>
          </cell>
          <cell r="V466">
            <v>14</v>
          </cell>
          <cell r="W466">
            <v>25</v>
          </cell>
          <cell r="X466">
            <v>49</v>
          </cell>
          <cell r="Y466">
            <v>7</v>
          </cell>
          <cell r="Z466">
            <v>99</v>
          </cell>
          <cell r="AA466">
            <v>2.0456236052566328</v>
          </cell>
          <cell r="AB466">
            <v>5</v>
          </cell>
        </row>
        <row r="467">
          <cell r="C467" t="str">
            <v>E07000082</v>
          </cell>
          <cell r="D467" t="str">
            <v>Stroud</v>
          </cell>
          <cell r="F467">
            <v>4</v>
          </cell>
          <cell r="G467">
            <v>46.576000000000001</v>
          </cell>
          <cell r="H467">
            <v>20</v>
          </cell>
          <cell r="I467">
            <v>0</v>
          </cell>
          <cell r="J467">
            <v>0</v>
          </cell>
          <cell r="K467">
            <v>2</v>
          </cell>
          <cell r="L467">
            <v>0</v>
          </cell>
          <cell r="M467">
            <v>22</v>
          </cell>
          <cell r="O467">
            <v>0.47234627275850222</v>
          </cell>
          <cell r="P467">
            <v>4</v>
          </cell>
          <cell r="Q467">
            <v>2</v>
          </cell>
          <cell r="R467">
            <v>42</v>
          </cell>
          <cell r="S467">
            <v>70</v>
          </cell>
          <cell r="U467">
            <v>2</v>
          </cell>
          <cell r="V467">
            <v>0</v>
          </cell>
          <cell r="W467">
            <v>0</v>
          </cell>
          <cell r="X467">
            <v>1</v>
          </cell>
          <cell r="Y467">
            <v>2</v>
          </cell>
          <cell r="Z467">
            <v>5</v>
          </cell>
          <cell r="AA467">
            <v>0.10735142562693233</v>
          </cell>
          <cell r="AB467">
            <v>2</v>
          </cell>
        </row>
        <row r="468">
          <cell r="C468" t="str">
            <v>E07000083</v>
          </cell>
          <cell r="D468" t="str">
            <v>Tewkesbury</v>
          </cell>
          <cell r="F468">
            <v>4</v>
          </cell>
          <cell r="G468">
            <v>34.042999999999999</v>
          </cell>
          <cell r="H468">
            <v>59</v>
          </cell>
          <cell r="I468">
            <v>1</v>
          </cell>
          <cell r="J468">
            <v>0</v>
          </cell>
          <cell r="K468">
            <v>0</v>
          </cell>
          <cell r="L468">
            <v>0</v>
          </cell>
          <cell r="M468">
            <v>60</v>
          </cell>
          <cell r="O468">
            <v>1.7624768674911142</v>
          </cell>
          <cell r="P468">
            <v>5</v>
          </cell>
          <cell r="Q468">
            <v>9</v>
          </cell>
          <cell r="R468">
            <v>27</v>
          </cell>
          <cell r="S468">
            <v>101</v>
          </cell>
          <cell r="U468">
            <v>6</v>
          </cell>
          <cell r="V468">
            <v>0</v>
          </cell>
          <cell r="W468">
            <v>0</v>
          </cell>
          <cell r="X468">
            <v>3</v>
          </cell>
          <cell r="Y468">
            <v>0</v>
          </cell>
          <cell r="Z468">
            <v>9</v>
          </cell>
          <cell r="AA468">
            <v>0.26437153012366715</v>
          </cell>
          <cell r="AB468">
            <v>0</v>
          </cell>
        </row>
        <row r="470">
          <cell r="D470" t="str">
            <v xml:space="preserve">Somerset </v>
          </cell>
        </row>
        <row r="471">
          <cell r="C471" t="str">
            <v>E07000187</v>
          </cell>
          <cell r="D471" t="str">
            <v>Mendip</v>
          </cell>
          <cell r="F471">
            <v>4</v>
          </cell>
          <cell r="G471">
            <v>45.642000000000003</v>
          </cell>
          <cell r="H471">
            <v>96</v>
          </cell>
          <cell r="I471">
            <v>1</v>
          </cell>
          <cell r="J471">
            <v>0</v>
          </cell>
          <cell r="K471">
            <v>1</v>
          </cell>
          <cell r="L471">
            <v>4</v>
          </cell>
          <cell r="M471">
            <v>102</v>
          </cell>
          <cell r="O471">
            <v>2.2347837518075457</v>
          </cell>
          <cell r="P471">
            <v>5</v>
          </cell>
          <cell r="Q471">
            <v>12</v>
          </cell>
          <cell r="R471">
            <v>6</v>
          </cell>
          <cell r="S471">
            <v>125</v>
          </cell>
          <cell r="U471">
            <v>9</v>
          </cell>
          <cell r="V471">
            <v>11</v>
          </cell>
          <cell r="W471">
            <v>4</v>
          </cell>
          <cell r="X471">
            <v>24</v>
          </cell>
          <cell r="Y471">
            <v>2</v>
          </cell>
          <cell r="Z471">
            <v>50</v>
          </cell>
          <cell r="AA471">
            <v>1.0954822312782087</v>
          </cell>
          <cell r="AB471">
            <v>4</v>
          </cell>
        </row>
        <row r="472">
          <cell r="C472" t="str">
            <v>E07000188</v>
          </cell>
          <cell r="D472" t="str">
            <v>Sedgemoor</v>
          </cell>
          <cell r="F472">
            <v>4</v>
          </cell>
          <cell r="G472">
            <v>47.776000000000003</v>
          </cell>
          <cell r="H472">
            <v>44</v>
          </cell>
          <cell r="I472">
            <v>0</v>
          </cell>
          <cell r="J472">
            <v>0</v>
          </cell>
          <cell r="K472">
            <v>0</v>
          </cell>
          <cell r="L472">
            <v>9</v>
          </cell>
          <cell r="M472">
            <v>53</v>
          </cell>
          <cell r="O472">
            <v>1.1093436034829203</v>
          </cell>
          <cell r="P472">
            <v>6</v>
          </cell>
          <cell r="Q472">
            <v>6</v>
          </cell>
          <cell r="R472">
            <v>25</v>
          </cell>
          <cell r="S472">
            <v>90</v>
          </cell>
          <cell r="U472">
            <v>4</v>
          </cell>
          <cell r="V472">
            <v>13</v>
          </cell>
          <cell r="W472">
            <v>0</v>
          </cell>
          <cell r="X472">
            <v>1</v>
          </cell>
          <cell r="Y472">
            <v>1</v>
          </cell>
          <cell r="Z472">
            <v>19</v>
          </cell>
          <cell r="AA472">
            <v>0.39768921634293364</v>
          </cell>
          <cell r="AB472">
            <v>0</v>
          </cell>
        </row>
        <row r="473">
          <cell r="C473" t="str">
            <v>E07000189</v>
          </cell>
          <cell r="D473" t="str">
            <v>South Somerset</v>
          </cell>
          <cell r="F473">
            <v>4</v>
          </cell>
          <cell r="G473">
            <v>67.811000000000007</v>
          </cell>
          <cell r="H473">
            <v>177</v>
          </cell>
          <cell r="I473">
            <v>0</v>
          </cell>
          <cell r="J473">
            <v>0</v>
          </cell>
          <cell r="K473">
            <v>2</v>
          </cell>
          <cell r="L473">
            <v>0</v>
          </cell>
          <cell r="M473">
            <v>179</v>
          </cell>
          <cell r="O473">
            <v>2.6396897258556868</v>
          </cell>
          <cell r="P473">
            <v>2</v>
          </cell>
          <cell r="Q473">
            <v>3</v>
          </cell>
          <cell r="R473">
            <v>49</v>
          </cell>
          <cell r="S473">
            <v>233</v>
          </cell>
          <cell r="U473">
            <v>28</v>
          </cell>
          <cell r="V473">
            <v>9</v>
          </cell>
          <cell r="W473">
            <v>52</v>
          </cell>
          <cell r="X473">
            <v>0</v>
          </cell>
          <cell r="Y473">
            <v>85</v>
          </cell>
          <cell r="Z473">
            <v>174</v>
          </cell>
          <cell r="AA473">
            <v>2.5659553759714497</v>
          </cell>
          <cell r="AB473">
            <v>13</v>
          </cell>
        </row>
        <row r="474">
          <cell r="C474" t="str">
            <v>E07000190</v>
          </cell>
          <cell r="D474" t="str">
            <v>Taunton Deane</v>
          </cell>
          <cell r="F474">
            <v>4</v>
          </cell>
          <cell r="G474">
            <v>46.896999999999998</v>
          </cell>
          <cell r="H474">
            <v>107</v>
          </cell>
          <cell r="I474">
            <v>1</v>
          </cell>
          <cell r="J474">
            <v>0</v>
          </cell>
          <cell r="K474">
            <v>0</v>
          </cell>
          <cell r="L474">
            <v>0</v>
          </cell>
          <cell r="M474">
            <v>108</v>
          </cell>
          <cell r="O474">
            <v>2.302919163272704</v>
          </cell>
          <cell r="P474">
            <v>8</v>
          </cell>
          <cell r="Q474">
            <v>11</v>
          </cell>
          <cell r="R474">
            <v>19</v>
          </cell>
          <cell r="S474">
            <v>146</v>
          </cell>
          <cell r="U474">
            <v>7</v>
          </cell>
          <cell r="V474">
            <v>16</v>
          </cell>
          <cell r="W474">
            <v>14</v>
          </cell>
          <cell r="X474">
            <v>5</v>
          </cell>
          <cell r="Y474">
            <v>1</v>
          </cell>
          <cell r="Z474">
            <v>43</v>
          </cell>
          <cell r="AA474">
            <v>0.91690300019190996</v>
          </cell>
          <cell r="AB474">
            <v>8</v>
          </cell>
        </row>
        <row r="475">
          <cell r="C475" t="str">
            <v>E07000191</v>
          </cell>
          <cell r="D475" t="str">
            <v>West Somerset</v>
          </cell>
          <cell r="F475">
            <v>4</v>
          </cell>
          <cell r="G475">
            <v>16.100000000000001</v>
          </cell>
          <cell r="H475">
            <v>18</v>
          </cell>
          <cell r="I475">
            <v>0</v>
          </cell>
          <cell r="J475">
            <v>0</v>
          </cell>
          <cell r="K475">
            <v>0</v>
          </cell>
          <cell r="L475">
            <v>0</v>
          </cell>
          <cell r="M475">
            <v>18</v>
          </cell>
          <cell r="O475">
            <v>1.1180124223602483</v>
          </cell>
          <cell r="P475">
            <v>8</v>
          </cell>
          <cell r="Q475">
            <v>71</v>
          </cell>
          <cell r="R475">
            <v>84</v>
          </cell>
          <cell r="S475">
            <v>181</v>
          </cell>
          <cell r="U475">
            <v>2</v>
          </cell>
          <cell r="V475">
            <v>0</v>
          </cell>
          <cell r="W475">
            <v>0</v>
          </cell>
          <cell r="X475">
            <v>17</v>
          </cell>
          <cell r="Y475">
            <v>0</v>
          </cell>
          <cell r="Z475">
            <v>19</v>
          </cell>
          <cell r="AA475">
            <v>1.1801242236024843</v>
          </cell>
          <cell r="AB475">
            <v>0</v>
          </cell>
        </row>
        <row r="477">
          <cell r="D477" t="str">
            <v>Wiltshire</v>
          </cell>
        </row>
        <row r="478">
          <cell r="D478" t="str">
            <v>Kennet</v>
          </cell>
          <cell r="F478">
            <v>4</v>
          </cell>
          <cell r="G478">
            <v>30.86</v>
          </cell>
          <cell r="H478">
            <v>37</v>
          </cell>
          <cell r="I478">
            <v>0</v>
          </cell>
          <cell r="J478">
            <v>0</v>
          </cell>
          <cell r="K478">
            <v>6</v>
          </cell>
          <cell r="L478">
            <v>8</v>
          </cell>
          <cell r="M478">
            <v>51</v>
          </cell>
          <cell r="O478">
            <v>1.6526247569669474</v>
          </cell>
          <cell r="P478">
            <v>12</v>
          </cell>
          <cell r="Q478">
            <v>19</v>
          </cell>
          <cell r="R478">
            <v>9</v>
          </cell>
          <cell r="S478">
            <v>91</v>
          </cell>
          <cell r="U478">
            <v>0</v>
          </cell>
          <cell r="V478">
            <v>16</v>
          </cell>
          <cell r="W478">
            <v>6</v>
          </cell>
          <cell r="X478">
            <v>0</v>
          </cell>
          <cell r="Y478">
            <v>1</v>
          </cell>
          <cell r="Z478">
            <v>23</v>
          </cell>
          <cell r="AA478">
            <v>0.74530136098509403</v>
          </cell>
          <cell r="AB478">
            <v>2</v>
          </cell>
        </row>
        <row r="479">
          <cell r="D479" t="str">
            <v>North Wiltshire</v>
          </cell>
          <cell r="F479">
            <v>4</v>
          </cell>
          <cell r="G479">
            <v>53.247</v>
          </cell>
          <cell r="H479">
            <v>48</v>
          </cell>
          <cell r="I479">
            <v>0</v>
          </cell>
          <cell r="J479">
            <v>0</v>
          </cell>
          <cell r="K479">
            <v>0</v>
          </cell>
          <cell r="L479">
            <v>0</v>
          </cell>
          <cell r="M479">
            <v>48</v>
          </cell>
          <cell r="O479">
            <v>0.90145923714012055</v>
          </cell>
          <cell r="P479">
            <v>5</v>
          </cell>
          <cell r="Q479">
            <v>6</v>
          </cell>
          <cell r="R479">
            <v>3</v>
          </cell>
          <cell r="S479">
            <v>62</v>
          </cell>
          <cell r="U479">
            <v>2</v>
          </cell>
          <cell r="V479">
            <v>4</v>
          </cell>
          <cell r="W479">
            <v>15</v>
          </cell>
          <cell r="X479">
            <v>0</v>
          </cell>
          <cell r="Y479">
            <v>0</v>
          </cell>
          <cell r="Z479">
            <v>21</v>
          </cell>
          <cell r="AA479">
            <v>0.39438841624880278</v>
          </cell>
          <cell r="AB479">
            <v>3</v>
          </cell>
        </row>
        <row r="480">
          <cell r="D480" t="str">
            <v>Salisbury</v>
          </cell>
          <cell r="F480">
            <v>4</v>
          </cell>
          <cell r="G480">
            <v>48.677</v>
          </cell>
          <cell r="H480">
            <v>168</v>
          </cell>
          <cell r="I480">
            <v>0</v>
          </cell>
          <cell r="J480">
            <v>4</v>
          </cell>
          <cell r="K480">
            <v>1</v>
          </cell>
          <cell r="L480">
            <v>0</v>
          </cell>
          <cell r="M480">
            <v>173</v>
          </cell>
          <cell r="O480">
            <v>3.5540398956385975</v>
          </cell>
          <cell r="P480">
            <v>8</v>
          </cell>
          <cell r="Q480">
            <v>1</v>
          </cell>
          <cell r="R480">
            <v>24</v>
          </cell>
          <cell r="S480">
            <v>206</v>
          </cell>
          <cell r="U480">
            <v>0</v>
          </cell>
          <cell r="V480">
            <v>0</v>
          </cell>
          <cell r="W480">
            <v>3</v>
          </cell>
          <cell r="X480">
            <v>77</v>
          </cell>
          <cell r="Y480">
            <v>21</v>
          </cell>
          <cell r="Z480">
            <v>101</v>
          </cell>
          <cell r="AA480">
            <v>2.0749019043901638</v>
          </cell>
          <cell r="AB480">
            <v>0</v>
          </cell>
        </row>
        <row r="481">
          <cell r="D481" t="str">
            <v>West Wiltshire</v>
          </cell>
          <cell r="F481">
            <v>4</v>
          </cell>
          <cell r="G481">
            <v>53.304000000000002</v>
          </cell>
          <cell r="H481">
            <v>131</v>
          </cell>
          <cell r="I481">
            <v>4</v>
          </cell>
          <cell r="J481">
            <v>1</v>
          </cell>
          <cell r="K481">
            <v>0</v>
          </cell>
          <cell r="L481">
            <v>1</v>
          </cell>
          <cell r="M481">
            <v>137</v>
          </cell>
          <cell r="O481">
            <v>2.5701635899744857</v>
          </cell>
          <cell r="P481">
            <v>13</v>
          </cell>
          <cell r="Q481">
            <v>7</v>
          </cell>
          <cell r="R481">
            <v>25</v>
          </cell>
          <cell r="S481">
            <v>182</v>
          </cell>
          <cell r="U481">
            <v>0</v>
          </cell>
          <cell r="V481">
            <v>40</v>
          </cell>
          <cell r="W481">
            <v>9</v>
          </cell>
          <cell r="X481">
            <v>8</v>
          </cell>
          <cell r="Y481">
            <v>2</v>
          </cell>
          <cell r="Z481">
            <v>59</v>
          </cell>
          <cell r="AA481">
            <v>1.1068587723247787</v>
          </cell>
          <cell r="AB481">
            <v>1</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al-data-sets/live-tables-on-homelessness" TargetMode="External"/><Relationship Id="rId2" Type="http://schemas.openxmlformats.org/officeDocument/2006/relationships/hyperlink" Target="https://www.gov.uk/government/collections/homelessness-statistics" TargetMode="External"/><Relationship Id="rId1" Type="http://schemas.openxmlformats.org/officeDocument/2006/relationships/hyperlink" Target="https://www.gov.uk/government/collections/homelessness-statistics"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statistics/2014-based-household-projections-in-england-2014-to-203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statistics/2014-based-household-projections-in-england-2014-to-203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statistics/2014-based-household-projections-in-england-2014-to-2039"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statistics/2014-based-household-projections-in-england-2014-to-203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statistics/2014-based-household-projections-in-england-2014-to-2039"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gov.uk/government/statistics/2014-based-household-projections-in-england-2014-to-20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tabSelected="1" topLeftCell="B1" zoomScale="85" zoomScaleNormal="85" workbookViewId="0">
      <selection activeCell="B2" sqref="B2"/>
    </sheetView>
  </sheetViews>
  <sheetFormatPr defaultRowHeight="12.75" x14ac:dyDescent="0.2"/>
  <cols>
    <col min="1" max="1" width="1.109375" style="140" customWidth="1"/>
    <col min="2" max="2" width="8.88671875" style="140"/>
    <col min="3" max="3" width="8" style="140" bestFit="1" customWidth="1"/>
    <col min="4" max="7" width="8.88671875" style="140"/>
    <col min="8" max="8" width="23.109375" style="140" customWidth="1"/>
    <col min="9" max="9" width="8.21875" style="140" customWidth="1"/>
    <col min="10" max="10" width="20.6640625" style="140" customWidth="1"/>
    <col min="11" max="11" width="18.5546875" style="140" customWidth="1"/>
    <col min="12" max="12" width="35.44140625" style="140" customWidth="1"/>
    <col min="13" max="16384" width="8.88671875" style="140"/>
  </cols>
  <sheetData>
    <row r="1" spans="1:14" x14ac:dyDescent="0.2">
      <c r="A1" s="139"/>
      <c r="B1" s="139"/>
      <c r="C1" s="139"/>
      <c r="D1" s="139"/>
      <c r="E1" s="139"/>
      <c r="F1" s="139"/>
      <c r="G1" s="139"/>
      <c r="H1" s="139"/>
      <c r="I1" s="139"/>
      <c r="J1" s="139"/>
      <c r="K1" s="139"/>
      <c r="L1" s="139"/>
      <c r="M1" s="139"/>
      <c r="N1" s="139"/>
    </row>
    <row r="2" spans="1:14" x14ac:dyDescent="0.2">
      <c r="A2" s="139"/>
      <c r="B2" s="139"/>
      <c r="C2" s="139"/>
      <c r="D2" s="139"/>
      <c r="E2" s="139"/>
      <c r="F2" s="139"/>
      <c r="G2" s="139"/>
      <c r="H2" s="139"/>
      <c r="I2" s="139"/>
      <c r="J2" s="139"/>
      <c r="K2" s="139"/>
      <c r="L2" s="139"/>
      <c r="M2" s="139"/>
      <c r="N2" s="139"/>
    </row>
    <row r="3" spans="1:14" ht="23.25" x14ac:dyDescent="0.35">
      <c r="A3" s="139"/>
      <c r="B3" s="139"/>
      <c r="C3" s="400" t="s">
        <v>699</v>
      </c>
      <c r="D3" s="400"/>
      <c r="E3" s="400"/>
      <c r="F3" s="400"/>
      <c r="G3" s="400"/>
      <c r="H3" s="400"/>
      <c r="I3" s="400"/>
      <c r="J3" s="400"/>
      <c r="K3" s="400"/>
      <c r="L3" s="400"/>
      <c r="M3" s="141"/>
      <c r="N3" s="141"/>
    </row>
    <row r="4" spans="1:14" ht="18" x14ac:dyDescent="0.25">
      <c r="A4" s="139"/>
      <c r="B4" s="139"/>
      <c r="C4" s="401" t="s">
        <v>724</v>
      </c>
      <c r="D4" s="401"/>
      <c r="E4" s="401"/>
      <c r="F4" s="401"/>
      <c r="G4" s="401"/>
      <c r="H4" s="401"/>
      <c r="I4" s="401"/>
      <c r="J4" s="401"/>
      <c r="K4" s="401"/>
      <c r="L4" s="401"/>
      <c r="M4" s="142"/>
      <c r="N4" s="142"/>
    </row>
    <row r="5" spans="1:14" ht="18" x14ac:dyDescent="0.25">
      <c r="A5" s="139"/>
      <c r="B5" s="139"/>
      <c r="C5" s="402" t="s">
        <v>669</v>
      </c>
      <c r="D5" s="402"/>
      <c r="E5" s="402"/>
      <c r="F5" s="402"/>
      <c r="G5" s="402"/>
      <c r="H5" s="402"/>
      <c r="I5" s="402"/>
      <c r="J5" s="402"/>
      <c r="K5" s="402"/>
      <c r="L5" s="402"/>
      <c r="M5" s="143"/>
      <c r="N5" s="143"/>
    </row>
    <row r="6" spans="1:14" x14ac:dyDescent="0.2">
      <c r="A6" s="139"/>
      <c r="B6" s="139"/>
      <c r="C6" s="403" t="s">
        <v>725</v>
      </c>
      <c r="D6" s="403"/>
      <c r="E6" s="403"/>
      <c r="F6" s="403"/>
      <c r="G6" s="403"/>
      <c r="H6" s="403"/>
      <c r="I6" s="403"/>
      <c r="J6" s="403"/>
      <c r="K6" s="403"/>
      <c r="L6" s="403"/>
      <c r="M6" s="144"/>
      <c r="N6" s="144"/>
    </row>
    <row r="7" spans="1:14" x14ac:dyDescent="0.2">
      <c r="A7" s="139"/>
      <c r="B7" s="139"/>
      <c r="C7" s="139"/>
      <c r="D7" s="139"/>
      <c r="E7" s="139"/>
      <c r="F7" s="139"/>
      <c r="G7" s="139"/>
      <c r="H7" s="139"/>
      <c r="I7" s="139"/>
      <c r="J7" s="139"/>
      <c r="K7" s="139"/>
      <c r="L7" s="139"/>
      <c r="M7" s="139"/>
      <c r="N7" s="139"/>
    </row>
    <row r="8" spans="1:14" x14ac:dyDescent="0.2">
      <c r="A8" s="139"/>
      <c r="B8" s="139"/>
      <c r="C8" s="139"/>
      <c r="D8" s="139"/>
      <c r="E8" s="139"/>
      <c r="F8" s="139"/>
      <c r="G8" s="139"/>
      <c r="H8" s="139"/>
      <c r="I8" s="139"/>
      <c r="J8" s="139"/>
      <c r="K8" s="139"/>
      <c r="L8" s="139"/>
      <c r="M8" s="139"/>
      <c r="N8" s="139"/>
    </row>
    <row r="9" spans="1:14" ht="15" x14ac:dyDescent="0.25">
      <c r="A9" s="139"/>
      <c r="B9" s="139"/>
      <c r="C9" s="145" t="s">
        <v>708</v>
      </c>
      <c r="D9" s="146"/>
      <c r="E9" s="146"/>
      <c r="F9" s="146"/>
      <c r="G9" s="146"/>
      <c r="H9" s="139"/>
      <c r="I9" s="139"/>
      <c r="J9" s="139"/>
      <c r="K9" s="139"/>
      <c r="L9" s="139"/>
      <c r="M9" s="139"/>
      <c r="N9" s="139"/>
    </row>
    <row r="10" spans="1:14" ht="15" x14ac:dyDescent="0.25">
      <c r="A10" s="139"/>
      <c r="B10" s="139"/>
      <c r="C10" s="145"/>
      <c r="D10" s="146"/>
      <c r="E10" s="146"/>
      <c r="F10" s="146"/>
      <c r="G10" s="146"/>
      <c r="H10" s="139"/>
      <c r="I10" s="139"/>
      <c r="J10" s="139"/>
      <c r="K10" s="139"/>
      <c r="L10" s="139"/>
      <c r="M10" s="139"/>
      <c r="N10" s="139"/>
    </row>
    <row r="11" spans="1:14" ht="15" x14ac:dyDescent="0.25">
      <c r="A11" s="139"/>
      <c r="B11" s="139"/>
      <c r="C11" s="145" t="s">
        <v>726</v>
      </c>
      <c r="D11" s="146"/>
      <c r="E11" s="187" t="s">
        <v>727</v>
      </c>
      <c r="F11" s="146"/>
      <c r="G11" s="146"/>
      <c r="H11" s="139"/>
      <c r="I11" s="139"/>
      <c r="J11" s="139"/>
      <c r="K11" s="139"/>
      <c r="L11" s="139"/>
      <c r="M11" s="139"/>
      <c r="N11" s="139"/>
    </row>
    <row r="12" spans="1:14" ht="14.25" x14ac:dyDescent="0.2">
      <c r="A12" s="139"/>
      <c r="B12" s="139"/>
      <c r="D12" s="146"/>
      <c r="E12" s="187" t="s">
        <v>714</v>
      </c>
      <c r="F12" s="146"/>
      <c r="G12" s="146"/>
      <c r="H12" s="139"/>
      <c r="I12" s="139"/>
      <c r="J12" s="139"/>
      <c r="K12" s="139"/>
      <c r="L12" s="139"/>
      <c r="M12" s="139"/>
      <c r="N12" s="139"/>
    </row>
    <row r="13" spans="1:14" ht="14.25" x14ac:dyDescent="0.2">
      <c r="A13" s="139"/>
      <c r="B13" s="139"/>
      <c r="D13" s="146"/>
      <c r="E13" s="147" t="s">
        <v>709</v>
      </c>
      <c r="F13" s="146"/>
      <c r="G13" s="146"/>
      <c r="H13" s="139"/>
      <c r="I13" s="139"/>
      <c r="J13" s="139"/>
      <c r="K13" s="139"/>
      <c r="L13" s="139"/>
      <c r="M13" s="139"/>
      <c r="N13" s="139"/>
    </row>
    <row r="14" spans="1:14" ht="15" x14ac:dyDescent="0.25">
      <c r="A14" s="139"/>
      <c r="B14" s="139"/>
      <c r="C14" s="145"/>
      <c r="D14" s="146"/>
      <c r="E14" s="147" t="s">
        <v>710</v>
      </c>
      <c r="F14" s="146"/>
      <c r="G14" s="146"/>
      <c r="H14" s="139"/>
      <c r="I14" s="139"/>
      <c r="J14" s="139"/>
      <c r="K14" s="139"/>
      <c r="L14" s="139"/>
      <c r="M14" s="139"/>
      <c r="N14" s="139"/>
    </row>
    <row r="15" spans="1:14" ht="15" x14ac:dyDescent="0.25">
      <c r="A15" s="139"/>
      <c r="B15" s="139"/>
      <c r="C15" s="145"/>
      <c r="D15" s="146"/>
      <c r="E15" s="147" t="s">
        <v>711</v>
      </c>
      <c r="F15" s="146"/>
      <c r="G15" s="146"/>
      <c r="H15" s="139"/>
      <c r="I15" s="139"/>
      <c r="J15" s="139"/>
      <c r="K15" s="139"/>
      <c r="L15" s="139"/>
      <c r="M15" s="139"/>
      <c r="N15" s="139"/>
    </row>
    <row r="16" spans="1:14" ht="14.25" x14ac:dyDescent="0.2">
      <c r="A16" s="139"/>
      <c r="B16" s="139"/>
      <c r="C16" s="146"/>
      <c r="D16" s="146"/>
      <c r="E16" s="147" t="s">
        <v>712</v>
      </c>
      <c r="F16" s="146"/>
      <c r="G16" s="146"/>
      <c r="H16" s="139"/>
      <c r="I16" s="139"/>
      <c r="J16" s="139"/>
      <c r="K16" s="139"/>
      <c r="L16" s="139"/>
      <c r="M16" s="139"/>
      <c r="N16" s="139"/>
    </row>
    <row r="17" spans="1:14" ht="14.25" x14ac:dyDescent="0.2">
      <c r="A17" s="139"/>
      <c r="B17" s="139"/>
      <c r="C17" s="146"/>
      <c r="D17" s="146"/>
      <c r="E17" s="147" t="s">
        <v>713</v>
      </c>
      <c r="F17" s="146"/>
      <c r="G17" s="146"/>
      <c r="H17" s="139"/>
      <c r="I17" s="139"/>
      <c r="J17" s="139"/>
      <c r="K17" s="139"/>
      <c r="L17" s="139"/>
      <c r="M17" s="139"/>
      <c r="N17" s="139"/>
    </row>
    <row r="18" spans="1:14" ht="14.25" x14ac:dyDescent="0.2">
      <c r="A18" s="139"/>
      <c r="B18" s="139"/>
      <c r="C18" s="148"/>
      <c r="D18" s="148"/>
      <c r="E18" s="149"/>
      <c r="F18" s="149"/>
      <c r="G18" s="149"/>
      <c r="H18" s="149"/>
      <c r="I18" s="149"/>
      <c r="J18" s="148"/>
      <c r="K18" s="150"/>
      <c r="L18" s="148"/>
      <c r="M18" s="139"/>
      <c r="N18" s="139"/>
    </row>
    <row r="19" spans="1:14" ht="15" customHeight="1" x14ac:dyDescent="0.2">
      <c r="A19" s="139"/>
      <c r="B19" s="139"/>
      <c r="C19" s="404" t="s">
        <v>700</v>
      </c>
      <c r="D19" s="404"/>
      <c r="E19" s="404"/>
      <c r="F19" s="404"/>
      <c r="G19" s="404"/>
      <c r="H19" s="404"/>
      <c r="I19" s="404"/>
      <c r="J19" s="404"/>
      <c r="K19" s="404"/>
      <c r="L19" s="404"/>
      <c r="M19" s="139"/>
      <c r="N19" s="139"/>
    </row>
    <row r="20" spans="1:14" ht="14.25" customHeight="1" x14ac:dyDescent="0.2">
      <c r="A20" s="139"/>
      <c r="B20" s="139"/>
      <c r="C20" s="406" t="s">
        <v>701</v>
      </c>
      <c r="D20" s="406"/>
      <c r="E20" s="406"/>
      <c r="F20" s="406"/>
      <c r="G20" s="406"/>
      <c r="H20" s="406"/>
      <c r="I20" s="406"/>
      <c r="J20" s="406"/>
      <c r="K20" s="406"/>
      <c r="L20" s="406"/>
      <c r="M20" s="139"/>
      <c r="N20" s="139"/>
    </row>
    <row r="21" spans="1:14" ht="14.25" x14ac:dyDescent="0.2">
      <c r="A21" s="139"/>
      <c r="B21" s="139"/>
      <c r="C21" s="151"/>
      <c r="D21" s="152"/>
      <c r="E21" s="152"/>
      <c r="F21" s="152"/>
      <c r="G21" s="152"/>
      <c r="H21" s="152"/>
      <c r="I21" s="152"/>
      <c r="J21" s="152"/>
      <c r="K21" s="152"/>
      <c r="L21" s="152"/>
      <c r="M21" s="139"/>
      <c r="N21" s="139"/>
    </row>
    <row r="22" spans="1:14" ht="15" customHeight="1" x14ac:dyDescent="0.25">
      <c r="A22" s="139"/>
      <c r="B22" s="139"/>
      <c r="C22" s="153" t="s">
        <v>702</v>
      </c>
      <c r="D22" s="154"/>
      <c r="E22" s="154"/>
      <c r="F22" s="154"/>
      <c r="G22" s="154"/>
      <c r="H22" s="154"/>
      <c r="I22" s="407"/>
      <c r="J22" s="407"/>
      <c r="K22" s="407"/>
      <c r="L22" s="407"/>
      <c r="M22" s="139"/>
      <c r="N22" s="139"/>
    </row>
    <row r="23" spans="1:14" ht="14.25" x14ac:dyDescent="0.2">
      <c r="A23" s="139"/>
      <c r="B23" s="139"/>
      <c r="C23" s="155" t="s">
        <v>703</v>
      </c>
      <c r="D23" s="155"/>
      <c r="E23" s="155"/>
      <c r="F23" s="155"/>
      <c r="G23" s="155"/>
      <c r="H23" s="155"/>
      <c r="I23" s="156"/>
      <c r="J23" s="156"/>
      <c r="K23" s="156"/>
      <c r="L23" s="156"/>
      <c r="M23" s="157"/>
      <c r="N23" s="157"/>
    </row>
    <row r="24" spans="1:14" ht="14.25" customHeight="1" x14ac:dyDescent="0.2">
      <c r="A24" s="139"/>
      <c r="B24" s="139"/>
      <c r="C24" s="406" t="s">
        <v>704</v>
      </c>
      <c r="D24" s="406"/>
      <c r="E24" s="406"/>
      <c r="F24" s="406"/>
      <c r="G24" s="406"/>
      <c r="H24" s="406"/>
      <c r="I24" s="158"/>
      <c r="J24" s="158"/>
      <c r="K24" s="158"/>
      <c r="L24" s="159"/>
      <c r="M24" s="139"/>
      <c r="N24" s="139"/>
    </row>
    <row r="25" spans="1:14" x14ac:dyDescent="0.2">
      <c r="A25" s="139"/>
      <c r="B25" s="139"/>
      <c r="C25" s="160"/>
      <c r="D25" s="161"/>
      <c r="E25" s="161"/>
      <c r="F25" s="161"/>
      <c r="G25" s="161"/>
      <c r="H25" s="161"/>
      <c r="I25" s="405" t="s">
        <v>705</v>
      </c>
      <c r="J25" s="405"/>
      <c r="K25" s="405"/>
      <c r="L25" s="405"/>
      <c r="M25" s="139"/>
    </row>
    <row r="26" spans="1:14" x14ac:dyDescent="0.2">
      <c r="A26" s="139"/>
      <c r="B26" s="139"/>
      <c r="C26" s="160" t="s">
        <v>715</v>
      </c>
      <c r="D26" s="162"/>
      <c r="E26" s="162"/>
      <c r="F26" s="162"/>
      <c r="G26" s="162"/>
      <c r="H26" s="162"/>
      <c r="I26" s="405" t="s">
        <v>706</v>
      </c>
      <c r="J26" s="405"/>
      <c r="K26" s="405"/>
      <c r="L26" s="405"/>
      <c r="M26" s="139"/>
    </row>
    <row r="27" spans="1:14" x14ac:dyDescent="0.2">
      <c r="A27" s="139"/>
      <c r="B27" s="139"/>
      <c r="C27" s="160" t="s">
        <v>707</v>
      </c>
      <c r="D27" s="162"/>
      <c r="E27" s="162"/>
      <c r="F27" s="162"/>
      <c r="G27" s="162"/>
      <c r="H27" s="162"/>
      <c r="I27" s="405" t="s">
        <v>763</v>
      </c>
      <c r="J27" s="405"/>
      <c r="K27" s="405"/>
      <c r="L27" s="405"/>
      <c r="M27" s="139"/>
    </row>
    <row r="28" spans="1:14" x14ac:dyDescent="0.2">
      <c r="A28" s="139"/>
      <c r="B28" s="139"/>
      <c r="C28" s="162"/>
      <c r="D28" s="163"/>
      <c r="E28" s="163"/>
      <c r="F28" s="163"/>
      <c r="G28" s="163"/>
      <c r="H28" s="163"/>
      <c r="I28" s="163"/>
      <c r="J28" s="163"/>
      <c r="K28" s="163"/>
      <c r="L28" s="163"/>
      <c r="M28" s="139"/>
    </row>
    <row r="29" spans="1:14" x14ac:dyDescent="0.2">
      <c r="C29" s="162"/>
    </row>
    <row r="30" spans="1:14" x14ac:dyDescent="0.2">
      <c r="C30" s="164"/>
    </row>
    <row r="31" spans="1:14" x14ac:dyDescent="0.2">
      <c r="C31" s="164"/>
    </row>
    <row r="32" spans="1:14" x14ac:dyDescent="0.2">
      <c r="C32" s="165"/>
    </row>
  </sheetData>
  <mergeCells count="11">
    <mergeCell ref="I26:L26"/>
    <mergeCell ref="I27:L27"/>
    <mergeCell ref="C24:H24"/>
    <mergeCell ref="C20:L20"/>
    <mergeCell ref="I22:L22"/>
    <mergeCell ref="I25:L25"/>
    <mergeCell ref="C3:L3"/>
    <mergeCell ref="C4:L4"/>
    <mergeCell ref="C5:L5"/>
    <mergeCell ref="C6:L6"/>
    <mergeCell ref="C19:L19"/>
  </mergeCells>
  <hyperlinks>
    <hyperlink ref="C24" r:id="rId1"/>
    <hyperlink ref="C24:H24" r:id="rId2" display="https://www.gov.uk/government/collections/homelessness-statistics"/>
    <hyperlink ref="C20:L20" r:id="rId3" display="https://www.gov.uk/government/statistical-data-sets/live-tables-on-homelessness"/>
    <hyperlink ref="E15" location="'Q3 2016'!A1" display="Q3 2016"/>
    <hyperlink ref="E16" location="'Q2 2016'!A1" display="Q2 2016"/>
    <hyperlink ref="E17" location="'Q1 2016'!A1" display="Q1 2016"/>
    <hyperlink ref="E13" location="'Q1 2017'!A1" display="Q1 2017"/>
    <hyperlink ref="E14" location="'Q4 2016'!A1" display="Q4 2016"/>
    <hyperlink ref="E12" location="'Q2 2017'!A1" display="Q2 2017"/>
    <hyperlink ref="E11" location="'Q3 2017'!A1" display="Q3 2017"/>
  </hyperlinks>
  <pageMargins left="0.7" right="0.7" top="0.75" bottom="0.75" header="0.3" footer="0.3"/>
  <pageSetup paperSize="9" scale="62"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0"/>
  <sheetViews>
    <sheetView topLeftCell="A2" zoomScale="90" zoomScaleNormal="90" workbookViewId="0">
      <selection activeCell="A2" sqref="A2"/>
    </sheetView>
  </sheetViews>
  <sheetFormatPr defaultRowHeight="12.75" x14ac:dyDescent="0.2"/>
  <cols>
    <col min="1" max="1" width="3.5546875" style="270" customWidth="1"/>
    <col min="2" max="2" width="40.6640625" style="271" customWidth="1"/>
    <col min="3" max="3" width="7.109375" style="271" customWidth="1"/>
    <col min="4" max="9" width="10.44140625" style="271" customWidth="1"/>
    <col min="10" max="10" width="7.5546875" style="271" customWidth="1"/>
    <col min="11" max="11" width="7.6640625" style="271" customWidth="1"/>
    <col min="12" max="12" width="7.77734375" style="271" customWidth="1"/>
    <col min="13" max="13" width="8.88671875" style="271"/>
    <col min="14" max="14" width="0.109375" style="271" customWidth="1"/>
    <col min="15" max="16384" width="8.88671875" style="270"/>
  </cols>
  <sheetData>
    <row r="1" spans="1:14" s="239" customFormat="1" x14ac:dyDescent="0.2">
      <c r="A1" s="237"/>
      <c r="B1" s="238"/>
      <c r="C1" s="238"/>
      <c r="D1" s="238"/>
      <c r="E1" s="238"/>
      <c r="F1" s="238"/>
      <c r="G1" s="238"/>
      <c r="H1" s="238"/>
      <c r="I1" s="238"/>
      <c r="J1" s="238"/>
      <c r="K1" s="238"/>
      <c r="L1" s="238"/>
      <c r="M1" s="238"/>
      <c r="N1" s="238"/>
    </row>
    <row r="2" spans="1:14" s="239" customFormat="1" x14ac:dyDescent="0.2">
      <c r="A2" s="237"/>
      <c r="B2" s="238"/>
      <c r="C2" s="238"/>
      <c r="D2" s="238"/>
      <c r="E2" s="238"/>
      <c r="F2" s="238"/>
      <c r="G2" s="238"/>
      <c r="H2" s="238"/>
      <c r="I2" s="238"/>
      <c r="J2" s="238"/>
      <c r="K2" s="238"/>
      <c r="L2" s="238"/>
      <c r="M2" s="238"/>
      <c r="N2" s="238"/>
    </row>
    <row r="3" spans="1:14" s="239" customFormat="1" x14ac:dyDescent="0.2">
      <c r="A3" s="237"/>
      <c r="B3" s="238"/>
      <c r="C3" s="238"/>
      <c r="D3" s="238"/>
      <c r="E3" s="238"/>
      <c r="F3" s="238"/>
      <c r="G3" s="238"/>
      <c r="H3" s="238"/>
      <c r="I3" s="238"/>
      <c r="J3" s="238"/>
      <c r="K3" s="238"/>
      <c r="L3" s="238"/>
      <c r="M3" s="238"/>
      <c r="N3" s="238"/>
    </row>
    <row r="4" spans="1:14" s="239" customFormat="1" x14ac:dyDescent="0.2">
      <c r="A4" s="237"/>
      <c r="B4" s="238"/>
      <c r="C4" s="238"/>
      <c r="D4" s="238"/>
      <c r="E4" s="238"/>
      <c r="F4" s="238"/>
      <c r="G4" s="238"/>
      <c r="H4" s="238"/>
      <c r="I4" s="238"/>
      <c r="J4" s="238"/>
      <c r="K4" s="238"/>
      <c r="L4" s="238"/>
      <c r="M4" s="238"/>
      <c r="N4" s="238"/>
    </row>
    <row r="5" spans="1:14" s="239" customFormat="1" ht="33.75" customHeight="1" x14ac:dyDescent="0.2">
      <c r="A5" s="237"/>
      <c r="B5" s="238"/>
      <c r="C5" s="238"/>
      <c r="D5" s="238"/>
      <c r="E5" s="238"/>
      <c r="F5" s="238"/>
      <c r="G5" s="240"/>
      <c r="H5" s="240"/>
      <c r="I5" s="238"/>
      <c r="J5" s="238"/>
      <c r="K5" s="238"/>
      <c r="L5" s="238"/>
      <c r="M5" s="238"/>
      <c r="N5" s="238"/>
    </row>
    <row r="6" spans="1:14" s="239" customFormat="1" ht="12.75" customHeight="1" x14ac:dyDescent="0.2">
      <c r="A6" s="237"/>
      <c r="B6" s="238"/>
      <c r="C6" s="238"/>
      <c r="D6" s="238"/>
      <c r="E6" s="240"/>
      <c r="F6" s="240"/>
      <c r="G6" s="240"/>
      <c r="H6" s="240"/>
      <c r="I6" s="238"/>
      <c r="J6" s="238"/>
      <c r="K6" s="238"/>
      <c r="L6" s="238"/>
      <c r="M6" s="238"/>
      <c r="N6" s="238"/>
    </row>
    <row r="7" spans="1:14" s="239" customFormat="1" x14ac:dyDescent="0.2">
      <c r="A7" s="237"/>
      <c r="B7" s="238"/>
      <c r="C7" s="238"/>
      <c r="D7" s="238"/>
      <c r="E7" s="238"/>
      <c r="F7" s="238"/>
      <c r="G7" s="238"/>
      <c r="H7" s="238"/>
      <c r="I7" s="238"/>
      <c r="J7" s="238"/>
      <c r="K7" s="238"/>
      <c r="L7" s="238"/>
      <c r="M7" s="238"/>
      <c r="N7" s="238"/>
    </row>
    <row r="8" spans="1:14" s="239" customFormat="1" ht="15" customHeight="1" x14ac:dyDescent="0.2">
      <c r="A8" s="237"/>
      <c r="B8" s="411" t="s">
        <v>757</v>
      </c>
      <c r="C8" s="411"/>
      <c r="D8" s="411"/>
      <c r="E8" s="411"/>
      <c r="F8" s="411"/>
      <c r="G8" s="411"/>
      <c r="H8" s="411"/>
      <c r="I8" s="411"/>
      <c r="J8" s="238"/>
      <c r="K8" s="238"/>
      <c r="L8" s="238"/>
      <c r="M8" s="238"/>
      <c r="N8" s="238"/>
    </row>
    <row r="9" spans="1:14" s="239" customFormat="1" ht="27.75" customHeight="1" x14ac:dyDescent="0.2">
      <c r="A9" s="237"/>
      <c r="B9" s="411"/>
      <c r="C9" s="411"/>
      <c r="D9" s="411"/>
      <c r="E9" s="411"/>
      <c r="F9" s="411"/>
      <c r="G9" s="411"/>
      <c r="H9" s="411"/>
      <c r="I9" s="411"/>
      <c r="J9" s="285"/>
      <c r="K9" s="285"/>
      <c r="L9" s="285"/>
      <c r="M9" s="238"/>
      <c r="N9" s="238"/>
    </row>
    <row r="10" spans="1:14" s="239" customFormat="1" ht="27.75" customHeight="1" x14ac:dyDescent="0.2">
      <c r="A10" s="237"/>
      <c r="B10" s="285"/>
      <c r="C10" s="285"/>
      <c r="D10" s="285"/>
      <c r="E10" s="285"/>
      <c r="F10" s="285"/>
      <c r="G10" s="285"/>
      <c r="H10" s="285"/>
      <c r="I10" s="285"/>
      <c r="J10" s="285"/>
      <c r="K10" s="285"/>
      <c r="L10" s="285"/>
      <c r="M10" s="238"/>
      <c r="N10" s="238"/>
    </row>
    <row r="11" spans="1:14" s="239" customFormat="1" ht="13.5" thickBot="1" x14ac:dyDescent="0.25">
      <c r="A11" s="237"/>
      <c r="B11" s="241" t="s">
        <v>749</v>
      </c>
      <c r="C11" s="241"/>
      <c r="D11" s="241"/>
      <c r="E11" s="241"/>
      <c r="F11" s="241"/>
      <c r="G11" s="238"/>
      <c r="H11" s="238"/>
      <c r="I11" s="238"/>
      <c r="J11" s="238"/>
      <c r="K11" s="238"/>
      <c r="L11" s="238"/>
      <c r="M11" s="238"/>
      <c r="N11" s="238"/>
    </row>
    <row r="12" spans="1:14" s="239" customFormat="1" ht="18.75" thickBot="1" x14ac:dyDescent="0.25">
      <c r="A12" s="237"/>
      <c r="B12" s="241"/>
      <c r="C12" s="408" t="s">
        <v>669</v>
      </c>
      <c r="D12" s="409"/>
      <c r="E12" s="409"/>
      <c r="F12" s="410"/>
      <c r="G12" s="238"/>
      <c r="H12" s="238"/>
      <c r="I12" s="238"/>
      <c r="J12" s="238"/>
      <c r="K12" s="238"/>
      <c r="L12" s="238"/>
      <c r="M12" s="238"/>
      <c r="N12" s="238"/>
    </row>
    <row r="13" spans="1:14" s="239" customFormat="1" x14ac:dyDescent="0.2">
      <c r="A13" s="237"/>
      <c r="B13" s="241"/>
      <c r="C13" s="241"/>
      <c r="D13" s="241"/>
      <c r="E13" s="241"/>
      <c r="F13" s="241"/>
      <c r="G13" s="238"/>
      <c r="H13" s="238"/>
      <c r="I13" s="238"/>
      <c r="J13" s="238"/>
      <c r="K13" s="238"/>
      <c r="L13" s="238"/>
      <c r="M13" s="238"/>
      <c r="N13" s="238"/>
    </row>
    <row r="14" spans="1:14" s="239" customFormat="1" x14ac:dyDescent="0.2">
      <c r="A14" s="237"/>
      <c r="B14" s="241"/>
      <c r="C14" s="241"/>
      <c r="D14" s="241"/>
      <c r="E14" s="241"/>
      <c r="F14" s="241"/>
      <c r="G14" s="238"/>
      <c r="H14" s="238"/>
      <c r="I14" s="238"/>
      <c r="J14" s="238"/>
      <c r="K14" s="238"/>
      <c r="L14" s="238"/>
      <c r="M14" s="238"/>
      <c r="N14" s="238"/>
    </row>
    <row r="15" spans="1:14" s="291" customFormat="1" ht="32.25" thickBot="1" x14ac:dyDescent="0.25">
      <c r="A15" s="286"/>
      <c r="B15" s="243" t="s">
        <v>750</v>
      </c>
      <c r="C15" s="287"/>
      <c r="D15" s="288" t="s">
        <v>712</v>
      </c>
      <c r="E15" s="288" t="s">
        <v>711</v>
      </c>
      <c r="F15" s="288" t="s">
        <v>710</v>
      </c>
      <c r="G15" s="288" t="s">
        <v>709</v>
      </c>
      <c r="H15" s="288" t="s">
        <v>714</v>
      </c>
      <c r="I15" s="288" t="s">
        <v>727</v>
      </c>
      <c r="J15" s="289"/>
      <c r="K15" s="290"/>
      <c r="L15" s="290"/>
      <c r="M15" s="290"/>
    </row>
    <row r="16" spans="1:14" s="239" customFormat="1" x14ac:dyDescent="0.2">
      <c r="A16" s="237"/>
      <c r="B16" s="294"/>
      <c r="C16" s="295"/>
      <c r="D16" s="245"/>
      <c r="E16" s="245"/>
      <c r="F16" s="245"/>
      <c r="G16" s="245"/>
      <c r="H16" s="245"/>
      <c r="I16" s="245"/>
      <c r="J16" s="296"/>
      <c r="K16" s="295"/>
      <c r="L16" s="295"/>
      <c r="M16" s="295"/>
    </row>
    <row r="17" spans="1:14" s="239" customFormat="1" x14ac:dyDescent="0.2">
      <c r="A17" s="237"/>
      <c r="B17" s="296" t="s">
        <v>676</v>
      </c>
      <c r="C17" s="296"/>
      <c r="D17" s="247">
        <f>VLOOKUP($C$12,'Q2 2016'!$B$12:$P$352,6,0)</f>
        <v>27040</v>
      </c>
      <c r="E17" s="247">
        <f>VLOOKUP($C$12,'Q3 2016'!$B$12:$P$352,6,0)</f>
        <v>25230</v>
      </c>
      <c r="F17" s="247">
        <f>VLOOKUP($C$12,'Q4 2016'!$B$12:$P$352,6,0)</f>
        <v>24520</v>
      </c>
      <c r="G17" s="247">
        <f>VLOOKUP($C$12,'Q1 2017'!$B$12:$P$352,6,0)</f>
        <v>29100</v>
      </c>
      <c r="H17" s="247">
        <f>VLOOKUP($C$12,'Q2 2017'!$B$12:$P$352,6,0)</f>
        <v>28330</v>
      </c>
      <c r="I17" s="247">
        <f>VLOOKUP($C$12,'Q3 2017'!$B$12:$P$352,6,0)</f>
        <v>25700</v>
      </c>
      <c r="J17" s="297"/>
      <c r="K17" s="295"/>
      <c r="L17" s="295"/>
      <c r="M17" s="295"/>
    </row>
    <row r="18" spans="1:14" s="239" customFormat="1" x14ac:dyDescent="0.2">
      <c r="A18" s="237"/>
      <c r="B18" s="296" t="s">
        <v>751</v>
      </c>
      <c r="C18" s="296"/>
      <c r="D18" s="247">
        <f>VLOOKUP($C$12,'Q2 2016'!$B$12:$P$352,7,0)</f>
        <v>23680</v>
      </c>
      <c r="E18" s="247">
        <f>VLOOKUP($C$12,'Q3 2016'!$B$12:$P$352,7,0)</f>
        <v>23580</v>
      </c>
      <c r="F18" s="247">
        <f>VLOOKUP($C$12,'Q4 2016'!$B$12:$P$352,7,0)</f>
        <v>22880</v>
      </c>
      <c r="G18" s="247">
        <f>VLOOKUP($C$12,'Q1 2017'!$B$12:$P$352,7,0)</f>
        <v>24130</v>
      </c>
      <c r="H18" s="247">
        <f>VLOOKUP($C$12,'Q2 2017'!$B$12:$P$352,7,0)</f>
        <v>22580</v>
      </c>
      <c r="I18" s="247">
        <f>VLOOKUP($C$12,'Q3 2017'!$B$12:$P$352,7,0)</f>
        <v>22640</v>
      </c>
      <c r="J18" s="298"/>
      <c r="K18" s="295"/>
      <c r="L18" s="295"/>
      <c r="M18" s="295"/>
    </row>
    <row r="19" spans="1:14" s="239" customFormat="1" x14ac:dyDescent="0.2">
      <c r="A19" s="237"/>
      <c r="B19" s="250" t="s">
        <v>752</v>
      </c>
      <c r="C19" s="250"/>
      <c r="D19" s="251">
        <f>VLOOKUP($C$12,'Q2 2016'!$B$12:$P$352,8,0)</f>
        <v>50720</v>
      </c>
      <c r="E19" s="251">
        <f>VLOOKUP($C$12,'Q3 2016'!$B$12:$P$352,8,0)</f>
        <v>48810</v>
      </c>
      <c r="F19" s="251">
        <f>VLOOKUP($C$12,'Q4 2016'!$B$12:$P$352,8,0)</f>
        <v>47400</v>
      </c>
      <c r="G19" s="251">
        <f>VLOOKUP($C$12,'Q1 2017'!$B$12:$P$352,8,0)</f>
        <v>53230</v>
      </c>
      <c r="H19" s="251">
        <f>VLOOKUP($C$12,'Q2 2017'!$B$12:$P$352,8,0)</f>
        <v>50910</v>
      </c>
      <c r="I19" s="251">
        <f>VLOOKUP($C$12,'Q3 2017'!$B$12:$P$352,8,0)</f>
        <v>48340</v>
      </c>
      <c r="J19" s="297"/>
      <c r="K19" s="295"/>
      <c r="L19" s="295"/>
      <c r="M19" s="295"/>
    </row>
    <row r="20" spans="1:14" s="239" customFormat="1" x14ac:dyDescent="0.2">
      <c r="A20" s="237"/>
      <c r="B20" s="252" t="s">
        <v>753</v>
      </c>
      <c r="C20" s="252"/>
      <c r="D20" s="253">
        <f>VLOOKUP($C$12,'Q2 2016'!$B$12:$P$352,9,0)</f>
        <v>2.1834415497058082</v>
      </c>
      <c r="E20" s="253">
        <f>VLOOKUP($C$12,'Q3 2016'!$B$12:$P$352,9,0)</f>
        <v>2.1014317278995907</v>
      </c>
      <c r="F20" s="253">
        <f>VLOOKUP($C$12,'Q4 2016'!$B$12:$P$352,9,0)</f>
        <v>2.0404732461790633</v>
      </c>
      <c r="G20" s="253">
        <f>VLOOKUP($C$12,'Q1 2017'!$B$12:$P$352,9,0)</f>
        <v>2.2684710902051806</v>
      </c>
      <c r="H20" s="253">
        <f>VLOOKUP($C$12,'Q2 2017'!$B$12:$P$352,9,0)</f>
        <v>2.1696399400927242</v>
      </c>
      <c r="I20" s="253">
        <f>VLOOKUP($C$12,'Q3 2017'!$B$12:$P$352,9,0)</f>
        <v>2.0601542891057041</v>
      </c>
      <c r="J20" s="298"/>
      <c r="K20" s="295"/>
      <c r="L20" s="295"/>
      <c r="M20" s="295"/>
    </row>
    <row r="21" spans="1:14" s="239" customFormat="1" x14ac:dyDescent="0.2">
      <c r="A21" s="237"/>
      <c r="B21" s="238"/>
      <c r="C21" s="238"/>
      <c r="D21" s="246"/>
      <c r="E21" s="246"/>
      <c r="F21" s="246"/>
      <c r="G21" s="246"/>
      <c r="H21" s="246"/>
      <c r="I21" s="246"/>
      <c r="J21" s="238"/>
      <c r="K21" s="238"/>
      <c r="L21" s="238"/>
      <c r="M21" s="238"/>
    </row>
    <row r="22" spans="1:14" s="291" customFormat="1" ht="32.25" thickBot="1" x14ac:dyDescent="0.25">
      <c r="A22" s="286"/>
      <c r="B22" s="243" t="s">
        <v>754</v>
      </c>
      <c r="C22" s="287"/>
      <c r="D22" s="292"/>
      <c r="E22" s="292"/>
      <c r="F22" s="292"/>
      <c r="G22" s="292"/>
      <c r="H22" s="292"/>
      <c r="I22" s="292"/>
      <c r="J22" s="293"/>
      <c r="K22" s="290"/>
      <c r="L22" s="290"/>
      <c r="M22" s="290"/>
    </row>
    <row r="23" spans="1:14" s="239" customFormat="1" x14ac:dyDescent="0.2">
      <c r="A23" s="237"/>
      <c r="B23" s="294"/>
      <c r="C23" s="296"/>
      <c r="D23" s="245"/>
      <c r="E23" s="245"/>
      <c r="F23" s="245"/>
      <c r="G23" s="245"/>
      <c r="H23" s="245"/>
      <c r="I23" s="245"/>
      <c r="J23" s="296"/>
      <c r="K23" s="295"/>
      <c r="L23" s="295"/>
      <c r="M23" s="295"/>
    </row>
    <row r="24" spans="1:14" s="239" customFormat="1" x14ac:dyDescent="0.2">
      <c r="A24" s="237"/>
      <c r="B24" s="254" t="s">
        <v>762</v>
      </c>
      <c r="C24" s="299"/>
      <c r="D24" s="256">
        <f>VLOOKUP($C$12,'Q2 2016'!$B$12:$P$352,11,0)</f>
        <v>3890</v>
      </c>
      <c r="E24" s="256">
        <f>VLOOKUP($C$12,'Q3 2016'!$B$12:$P$352,11,0)</f>
        <v>4070</v>
      </c>
      <c r="F24" s="256">
        <f>VLOOKUP($C$12,'Q4 2016'!$B$12:$P$352,11,0)</f>
        <v>3440</v>
      </c>
      <c r="G24" s="256">
        <f>VLOOKUP($C$12,'Q1 2017'!$B$12:$P$352,11,0)</f>
        <v>3650</v>
      </c>
      <c r="H24" s="256">
        <f>VLOOKUP($C$12,'Q2 2017'!$B$12:$P$352,11,0)</f>
        <v>3400</v>
      </c>
      <c r="I24" s="256">
        <f>VLOOKUP($C$12,'Q3 2017'!$B$12:$P$352,11,0)</f>
        <v>3850</v>
      </c>
      <c r="J24" s="297"/>
      <c r="K24" s="295"/>
      <c r="L24" s="295"/>
      <c r="M24" s="295"/>
    </row>
    <row r="25" spans="1:14" s="239" customFormat="1" x14ac:dyDescent="0.2">
      <c r="A25" s="237"/>
      <c r="B25" s="252" t="s">
        <v>753</v>
      </c>
      <c r="C25" s="252"/>
      <c r="D25" s="253">
        <f>VLOOKUP($C$12,'Q2 2016'!$B$12:$P$352,12,0)</f>
        <v>0.16750667540577102</v>
      </c>
      <c r="E25" s="253">
        <f>VLOOKUP($C$12,'Q3 2016'!$B$12:$P$352,12,0)</f>
        <v>0.17521258517128965</v>
      </c>
      <c r="F25" s="253">
        <f>VLOOKUP($C$12,'Q4 2016'!$B$12:$P$352,12,0)</f>
        <v>0.1482634258795876</v>
      </c>
      <c r="G25" s="253">
        <f>VLOOKUP($C$12,'Q1 2017'!$B$12:$P$352,12,0)</f>
        <v>0.15568356677912987</v>
      </c>
      <c r="H25" s="253">
        <f>VLOOKUP($C$12,'Q2 2017'!$B$12:$P$352,12,0)</f>
        <v>0.14473073988007801</v>
      </c>
      <c r="I25" s="253">
        <f>VLOOKUP($C$12,'Q3 2017'!$B$12:$P$352,12,0)</f>
        <v>0.16424978548227934</v>
      </c>
      <c r="J25" s="298"/>
      <c r="K25" s="295"/>
      <c r="L25" s="295"/>
      <c r="M25" s="295"/>
    </row>
    <row r="26" spans="1:14" s="239" customFormat="1" x14ac:dyDescent="0.2">
      <c r="A26" s="237"/>
      <c r="B26" s="238"/>
      <c r="C26" s="238"/>
      <c r="D26" s="246"/>
      <c r="E26" s="246"/>
      <c r="F26" s="246"/>
      <c r="G26" s="246"/>
      <c r="H26" s="246"/>
      <c r="I26" s="246"/>
      <c r="J26" s="242"/>
      <c r="K26" s="238"/>
      <c r="L26" s="238"/>
      <c r="M26" s="238"/>
    </row>
    <row r="27" spans="1:14" s="291" customFormat="1" ht="16.5" thickBot="1" x14ac:dyDescent="0.25">
      <c r="A27" s="286"/>
      <c r="B27" s="243" t="s">
        <v>755</v>
      </c>
      <c r="C27" s="287"/>
      <c r="D27" s="292"/>
      <c r="E27" s="292"/>
      <c r="F27" s="292"/>
      <c r="G27" s="292"/>
      <c r="H27" s="292"/>
      <c r="I27" s="292"/>
      <c r="J27" s="293"/>
      <c r="K27" s="290"/>
      <c r="L27" s="290"/>
      <c r="M27" s="290"/>
    </row>
    <row r="28" spans="1:14" s="239" customFormat="1" ht="15.75" x14ac:dyDescent="0.2">
      <c r="A28" s="237"/>
      <c r="B28" s="244"/>
      <c r="C28" s="238"/>
      <c r="D28" s="245"/>
      <c r="E28" s="245"/>
      <c r="F28" s="245"/>
      <c r="G28" s="245"/>
      <c r="H28" s="245"/>
      <c r="I28" s="245"/>
      <c r="J28" s="238"/>
      <c r="K28" s="238"/>
      <c r="L28" s="238"/>
      <c r="M28" s="238"/>
    </row>
    <row r="29" spans="1:14" s="239" customFormat="1" x14ac:dyDescent="0.2">
      <c r="A29" s="237"/>
      <c r="B29" s="257" t="s">
        <v>752</v>
      </c>
      <c r="C29" s="300"/>
      <c r="D29" s="258">
        <f>VLOOKUP($C$12,'Q2 2016'!$B$12:$P$352,14,0)</f>
        <v>54610</v>
      </c>
      <c r="E29" s="258">
        <f>VLOOKUP($C$12,'Q3 2016'!$B$12:$P$352,14,0)</f>
        <v>52880</v>
      </c>
      <c r="F29" s="258">
        <f>VLOOKUP($C$12,'Q4 2016'!$B$12:$P$352,14,0)</f>
        <v>50840</v>
      </c>
      <c r="G29" s="258">
        <f>VLOOKUP($C$12,'Q1 2017'!$B$12:$P$352,14,0)</f>
        <v>56880</v>
      </c>
      <c r="H29" s="258">
        <f>VLOOKUP($C$12,'Q2 2017'!$B$12:$P$352,14,0)</f>
        <v>54310</v>
      </c>
      <c r="I29" s="258">
        <f>VLOOKUP($C$12,'Q3 2017'!$B$12:$P$352,14,0)</f>
        <v>52190</v>
      </c>
      <c r="J29" s="298"/>
      <c r="K29" s="295"/>
      <c r="L29" s="295"/>
      <c r="M29" s="295"/>
    </row>
    <row r="30" spans="1:14" s="239" customFormat="1" hidden="1" x14ac:dyDescent="0.2">
      <c r="A30" s="237"/>
      <c r="B30" s="254" t="s">
        <v>753</v>
      </c>
      <c r="C30" s="255"/>
      <c r="D30" s="259" t="e">
        <f>VLOOKUP(#REF!,'[4]2008-09'!C14:$AB$481,25,FALSE)</f>
        <v>#REF!</v>
      </c>
      <c r="E30" s="260" t="e">
        <f>VLOOKUP(#REF!,'[4]2009-10'!$C$14:$AF$438,28,FALSE)</f>
        <v>#REF!</v>
      </c>
      <c r="F30" s="260" t="e">
        <f>VLOOKUP(#REF!,'[4]2010-11'!$C$14:$AF$438,28,FALSE)</f>
        <v>#REF!</v>
      </c>
      <c r="G30" s="260" t="e">
        <f>VLOOKUP(#REF!,'[4]2011-12'!$C$14:$AE$412,28,FALSE)</f>
        <v>#REF!</v>
      </c>
      <c r="H30" s="260" t="e">
        <f>VLOOKUP(#REF!,'[4]2012-13'!$C$14:$AD$395,28,FALSE)</f>
        <v>#REF!</v>
      </c>
      <c r="I30" s="260" t="e">
        <f>VLOOKUP(#REF!,'[4]2013-14'!$A$7:$Z$394,26,FALSE)</f>
        <v>#REF!</v>
      </c>
      <c r="J30" s="261" t="e">
        <f>VLOOKUP(#REF!,'[4]2016-17'!$A$7:$W$336,23,FALSE)</f>
        <v>#REF!</v>
      </c>
      <c r="K30" s="248"/>
      <c r="L30" s="238"/>
      <c r="M30" s="238"/>
    </row>
    <row r="31" spans="1:14" s="239" customFormat="1" ht="25.5" hidden="1" x14ac:dyDescent="0.2">
      <c r="A31" s="237"/>
      <c r="B31" s="262" t="s">
        <v>756</v>
      </c>
      <c r="C31" s="263"/>
      <c r="D31" s="264" t="e">
        <f>VLOOKUP(#REF!,'[4]2008-09'!C14:$AB$481,26,FALSE)</f>
        <v>#REF!</v>
      </c>
      <c r="E31" s="265" t="e">
        <f>VLOOKUP(#REF!,'[4]2009-10'!C14:$AF$438,30,FALSE)</f>
        <v>#REF!</v>
      </c>
      <c r="F31" s="265" t="e">
        <f>VLOOKUP(#REF!,'[4]2010-11'!C14:$AF$438,30,FALSE)</f>
        <v>#REF!</v>
      </c>
      <c r="G31" s="265" t="e">
        <f>VLOOKUP(#REF!,'[4]2011-12'!$C$14:$AF$415,30,FALSE)</f>
        <v>#REF!</v>
      </c>
      <c r="H31" s="265" t="e">
        <f>VLOOKUP(#REF!,'[4]2012-13'!$C$14:$AF$395,30,FALSE)</f>
        <v>#REF!</v>
      </c>
      <c r="I31" s="265" t="e">
        <f>VLOOKUP(#REF!,'[4]2013-14'!A7:AA394,27,FALSE)</f>
        <v>#REF!</v>
      </c>
      <c r="J31" s="266" t="e">
        <f>VLOOKUP(#REF!,'[4]2016-17'!$A$7:$X$336,24,FALSE)</f>
        <v>#REF!</v>
      </c>
      <c r="K31" s="249"/>
      <c r="L31" s="238"/>
      <c r="M31" s="238"/>
    </row>
    <row r="32" spans="1:14" s="239" customFormat="1" x14ac:dyDescent="0.2">
      <c r="A32" s="237"/>
      <c r="B32" s="238"/>
      <c r="C32" s="238"/>
      <c r="D32" s="267"/>
      <c r="E32" s="267"/>
      <c r="F32" s="267"/>
      <c r="G32" s="267"/>
      <c r="H32" s="267"/>
      <c r="I32" s="267"/>
      <c r="J32" s="238"/>
      <c r="K32" s="238"/>
      <c r="L32" s="238"/>
      <c r="M32" s="238"/>
      <c r="N32" s="238"/>
    </row>
    <row r="33" spans="1:14" s="239" customFormat="1" x14ac:dyDescent="0.2">
      <c r="A33" s="237"/>
      <c r="B33" s="238"/>
      <c r="C33" s="238"/>
      <c r="D33" s="267"/>
      <c r="E33" s="267"/>
      <c r="F33" s="267"/>
      <c r="G33" s="267"/>
      <c r="H33" s="267"/>
      <c r="I33" s="267"/>
      <c r="J33" s="238"/>
      <c r="K33" s="238"/>
      <c r="L33" s="238"/>
      <c r="M33" s="238"/>
      <c r="N33" s="238"/>
    </row>
    <row r="34" spans="1:14" s="239" customFormat="1" x14ac:dyDescent="0.2">
      <c r="A34" s="237"/>
      <c r="B34" s="238"/>
      <c r="C34" s="238"/>
      <c r="D34" s="238"/>
      <c r="E34" s="238"/>
      <c r="F34" s="238"/>
      <c r="G34" s="238"/>
      <c r="H34" s="238"/>
      <c r="I34" s="238"/>
      <c r="J34" s="238"/>
      <c r="K34" s="238"/>
      <c r="L34" s="238"/>
      <c r="M34" s="238"/>
      <c r="N34" s="238"/>
    </row>
    <row r="35" spans="1:14" s="239" customFormat="1" x14ac:dyDescent="0.2">
      <c r="A35" s="237"/>
      <c r="B35" s="238"/>
      <c r="C35" s="238"/>
      <c r="D35" s="238"/>
      <c r="E35" s="238"/>
      <c r="F35" s="238"/>
      <c r="G35" s="238"/>
      <c r="H35" s="238"/>
      <c r="I35" s="238"/>
      <c r="J35" s="238"/>
      <c r="K35" s="238"/>
      <c r="L35" s="238"/>
      <c r="M35" s="238"/>
      <c r="N35" s="238"/>
    </row>
    <row r="36" spans="1:14" s="239" customFormat="1" x14ac:dyDescent="0.2">
      <c r="A36" s="237"/>
      <c r="B36" s="238"/>
      <c r="C36" s="238"/>
      <c r="D36" s="238"/>
      <c r="E36" s="238"/>
      <c r="F36" s="238"/>
      <c r="G36" s="238"/>
      <c r="H36" s="238"/>
      <c r="I36" s="238"/>
      <c r="J36" s="238"/>
      <c r="K36" s="238"/>
      <c r="L36" s="238"/>
      <c r="M36" s="238"/>
      <c r="N36" s="238"/>
    </row>
    <row r="37" spans="1:14" s="239" customFormat="1" x14ac:dyDescent="0.2">
      <c r="A37" s="237"/>
      <c r="B37" s="268"/>
      <c r="C37" s="269"/>
      <c r="D37" s="269"/>
      <c r="E37" s="269"/>
      <c r="F37" s="269"/>
      <c r="G37" s="269"/>
      <c r="H37" s="269"/>
      <c r="I37" s="269"/>
      <c r="J37" s="269"/>
      <c r="K37" s="269"/>
      <c r="L37" s="269"/>
      <c r="M37" s="269"/>
      <c r="N37" s="238"/>
    </row>
    <row r="38" spans="1:14" s="239" customFormat="1" x14ac:dyDescent="0.2">
      <c r="A38" s="237"/>
      <c r="B38" s="238"/>
      <c r="C38" s="238"/>
      <c r="D38" s="238"/>
      <c r="E38" s="238"/>
      <c r="F38" s="238"/>
      <c r="G38" s="238"/>
      <c r="H38" s="238"/>
      <c r="I38" s="238"/>
      <c r="J38" s="238"/>
      <c r="K38" s="238"/>
      <c r="L38" s="238"/>
      <c r="M38" s="238"/>
      <c r="N38" s="238"/>
    </row>
    <row r="39" spans="1:14" s="239" customFormat="1" x14ac:dyDescent="0.2">
      <c r="A39" s="237"/>
      <c r="B39" s="238"/>
      <c r="C39" s="238"/>
      <c r="D39" s="238"/>
      <c r="E39" s="238"/>
      <c r="F39" s="238"/>
      <c r="G39" s="238"/>
      <c r="H39" s="238"/>
      <c r="I39" s="238"/>
      <c r="J39" s="238"/>
      <c r="K39" s="238"/>
      <c r="L39" s="238"/>
      <c r="M39" s="238"/>
      <c r="N39" s="238"/>
    </row>
    <row r="40" spans="1:14" s="239" customFormat="1" x14ac:dyDescent="0.2">
      <c r="A40" s="237"/>
      <c r="B40" s="238"/>
      <c r="C40" s="238"/>
      <c r="D40" s="238"/>
      <c r="E40" s="238"/>
      <c r="F40" s="238"/>
      <c r="G40" s="238"/>
      <c r="H40" s="238"/>
      <c r="I40" s="238"/>
      <c r="J40" s="238"/>
      <c r="K40" s="238"/>
      <c r="L40" s="238"/>
      <c r="M40" s="238"/>
      <c r="N40" s="238"/>
    </row>
  </sheetData>
  <mergeCells count="2">
    <mergeCell ref="C12:F12"/>
    <mergeCell ref="B8:I9"/>
  </mergeCells>
  <pageMargins left="0.7" right="0.7" top="0.75" bottom="0.75" header="0.3" footer="0.3"/>
  <pageSetup paperSize="9" scale="96"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'Q3 2017'!$B$12:$B$351</xm:f>
          </x14:formula1>
          <xm:sqref>C12:F12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44"/>
  <sheetViews>
    <sheetView showGridLines="0" zoomScale="90" zoomScaleNormal="90" workbookViewId="0">
      <pane xSplit="4" ySplit="11" topLeftCell="E12" activePane="bottomRight" state="frozen"/>
      <selection pane="topRight" activeCell="E1" sqref="E1"/>
      <selection pane="bottomLeft" activeCell="A12" sqref="A12"/>
      <selection pane="bottomRight" sqref="A1:J1"/>
    </sheetView>
  </sheetViews>
  <sheetFormatPr defaultColWidth="8.77734375" defaultRowHeight="12.75" x14ac:dyDescent="0.2"/>
  <cols>
    <col min="1" max="1" width="8.77734375" style="4" customWidth="1"/>
    <col min="2" max="2" width="21.77734375" style="4" customWidth="1"/>
    <col min="3" max="3" width="11.33203125" style="4" customWidth="1"/>
    <col min="4" max="4" width="3.77734375" style="5" customWidth="1"/>
    <col min="5" max="5" width="12.77734375" style="216" customWidth="1"/>
    <col min="6" max="6" width="8" style="94" customWidth="1"/>
    <col min="7" max="7" width="10.33203125" style="1" customWidth="1"/>
    <col min="8" max="8" width="12.21875" style="1" customWidth="1"/>
    <col min="9" max="9" width="10.33203125" style="1" customWidth="1"/>
    <col min="10" max="10" width="10.33203125" style="103" customWidth="1"/>
    <col min="11" max="11" width="4.21875" style="103" customWidth="1"/>
    <col min="12" max="12" width="11.77734375" style="1" customWidth="1"/>
    <col min="13" max="13" width="10.33203125" style="103" customWidth="1"/>
    <col min="14" max="14" width="3.44140625" style="103" customWidth="1"/>
    <col min="15" max="15" width="14.109375" style="1" customWidth="1"/>
    <col min="16" max="16" width="13.88671875" style="103" customWidth="1"/>
    <col min="17" max="16384" width="8.77734375" style="4"/>
  </cols>
  <sheetData>
    <row r="1" spans="1:16" ht="40.5" customHeight="1" x14ac:dyDescent="0.25">
      <c r="A1" s="412" t="s">
        <v>758</v>
      </c>
      <c r="B1" s="412"/>
      <c r="C1" s="412"/>
      <c r="D1" s="412"/>
      <c r="E1" s="413"/>
      <c r="F1" s="413"/>
      <c r="G1" s="412"/>
      <c r="H1" s="412"/>
      <c r="I1" s="412"/>
      <c r="J1" s="412"/>
      <c r="K1" s="230"/>
      <c r="L1" s="174"/>
      <c r="M1" s="175"/>
      <c r="N1" s="104"/>
      <c r="O1" s="69"/>
      <c r="P1" s="107"/>
    </row>
    <row r="2" spans="1:16" s="284" customFormat="1" ht="18" x14ac:dyDescent="0.25">
      <c r="A2" s="301"/>
      <c r="B2" s="302"/>
      <c r="C2" s="302"/>
      <c r="D2" s="303"/>
      <c r="E2" s="304"/>
      <c r="F2" s="305"/>
      <c r="G2" s="301"/>
      <c r="H2" s="301"/>
      <c r="I2" s="301"/>
      <c r="J2" s="306"/>
      <c r="K2" s="306"/>
      <c r="L2" s="307"/>
      <c r="M2" s="308"/>
      <c r="N2" s="308"/>
      <c r="O2" s="301"/>
      <c r="P2" s="309"/>
    </row>
    <row r="3" spans="1:16" ht="13.5" thickBot="1" x14ac:dyDescent="0.25">
      <c r="A3" s="310"/>
      <c r="B3" s="311"/>
      <c r="C3" s="311"/>
      <c r="D3" s="312"/>
      <c r="E3" s="313"/>
      <c r="F3" s="314"/>
      <c r="G3" s="315"/>
      <c r="H3" s="315"/>
      <c r="I3" s="315"/>
      <c r="J3" s="316"/>
      <c r="K3" s="316"/>
      <c r="L3" s="315"/>
      <c r="M3" s="317"/>
      <c r="N3" s="317"/>
      <c r="O3" s="315"/>
      <c r="P3" s="317"/>
    </row>
    <row r="4" spans="1:16" s="5" customFormat="1" ht="22.5" customHeight="1" x14ac:dyDescent="0.2">
      <c r="A4" s="414" t="s">
        <v>687</v>
      </c>
      <c r="B4" s="414"/>
      <c r="C4" s="129"/>
      <c r="D4" s="63"/>
      <c r="E4" s="177"/>
      <c r="F4" s="86"/>
      <c r="G4" s="415" t="s">
        <v>681</v>
      </c>
      <c r="H4" s="415"/>
      <c r="I4" s="415"/>
      <c r="J4" s="415"/>
      <c r="K4" s="276"/>
      <c r="L4" s="416" t="s">
        <v>680</v>
      </c>
      <c r="M4" s="416"/>
      <c r="N4" s="277"/>
      <c r="O4" s="418" t="s">
        <v>679</v>
      </c>
      <c r="P4" s="418"/>
    </row>
    <row r="5" spans="1:16" s="5" customFormat="1" x14ac:dyDescent="0.2">
      <c r="A5" s="62"/>
      <c r="B5" s="62"/>
      <c r="C5" s="62"/>
      <c r="D5" s="63"/>
      <c r="E5" s="178"/>
      <c r="F5" s="87"/>
      <c r="G5" s="420" t="s">
        <v>678</v>
      </c>
      <c r="H5" s="420"/>
      <c r="I5" s="420"/>
      <c r="J5" s="420"/>
      <c r="K5" s="276"/>
      <c r="L5" s="417"/>
      <c r="M5" s="417"/>
      <c r="N5" s="277"/>
      <c r="O5" s="419"/>
      <c r="P5" s="419"/>
    </row>
    <row r="6" spans="1:16" s="5" customFormat="1" ht="12.75" customHeight="1" x14ac:dyDescent="0.2">
      <c r="A6" s="62"/>
      <c r="B6" s="62"/>
      <c r="C6" s="62"/>
      <c r="D6" s="63"/>
      <c r="E6" s="428" t="s">
        <v>721</v>
      </c>
      <c r="F6" s="195"/>
      <c r="G6" s="429" t="s">
        <v>676</v>
      </c>
      <c r="H6" s="429" t="s">
        <v>675</v>
      </c>
      <c r="I6" s="430" t="s">
        <v>674</v>
      </c>
      <c r="J6" s="421" t="s">
        <v>672</v>
      </c>
      <c r="K6" s="278"/>
      <c r="L6" s="431" t="s">
        <v>673</v>
      </c>
      <c r="M6" s="421" t="s">
        <v>672</v>
      </c>
      <c r="N6" s="278"/>
      <c r="O6" s="429" t="s">
        <v>673</v>
      </c>
      <c r="P6" s="421" t="s">
        <v>672</v>
      </c>
    </row>
    <row r="7" spans="1:16" s="5" customFormat="1" x14ac:dyDescent="0.2">
      <c r="A7" s="8"/>
      <c r="B7" s="62"/>
      <c r="C7" s="62"/>
      <c r="D7" s="44"/>
      <c r="E7" s="428"/>
      <c r="F7" s="195"/>
      <c r="G7" s="429"/>
      <c r="H7" s="429"/>
      <c r="I7" s="430"/>
      <c r="J7" s="421"/>
      <c r="K7" s="278"/>
      <c r="L7" s="431"/>
      <c r="M7" s="421"/>
      <c r="N7" s="278"/>
      <c r="O7" s="429"/>
      <c r="P7" s="421"/>
    </row>
    <row r="8" spans="1:16" s="5" customFormat="1" x14ac:dyDescent="0.2">
      <c r="A8" s="8"/>
      <c r="B8" s="62"/>
      <c r="C8" s="62"/>
      <c r="D8" s="44"/>
      <c r="E8" s="428"/>
      <c r="F8" s="195"/>
      <c r="G8" s="429"/>
      <c r="H8" s="429"/>
      <c r="I8" s="430"/>
      <c r="J8" s="421"/>
      <c r="K8" s="278"/>
      <c r="L8" s="431"/>
      <c r="M8" s="421"/>
      <c r="N8" s="278"/>
      <c r="O8" s="429"/>
      <c r="P8" s="421"/>
    </row>
    <row r="9" spans="1:16" s="5" customFormat="1" ht="16.149999999999999" customHeight="1" x14ac:dyDescent="0.2">
      <c r="A9" s="8"/>
      <c r="B9" s="318"/>
      <c r="C9" s="318"/>
      <c r="D9" s="60"/>
      <c r="E9" s="428"/>
      <c r="F9" s="195"/>
      <c r="G9" s="429"/>
      <c r="H9" s="429"/>
      <c r="I9" s="430"/>
      <c r="J9" s="421"/>
      <c r="K9" s="278"/>
      <c r="L9" s="431"/>
      <c r="M9" s="421"/>
      <c r="N9" s="278"/>
      <c r="O9" s="429"/>
      <c r="P9" s="421"/>
    </row>
    <row r="10" spans="1:16" s="5" customFormat="1" ht="31.5" customHeight="1" x14ac:dyDescent="0.2">
      <c r="A10" s="422" t="s">
        <v>671</v>
      </c>
      <c r="B10" s="424" t="s">
        <v>670</v>
      </c>
      <c r="C10" s="426" t="s">
        <v>688</v>
      </c>
      <c r="D10" s="51"/>
      <c r="E10" s="428"/>
      <c r="F10" s="195"/>
      <c r="G10" s="429"/>
      <c r="H10" s="429"/>
      <c r="I10" s="430"/>
      <c r="J10" s="421"/>
      <c r="K10" s="278"/>
      <c r="L10" s="431"/>
      <c r="M10" s="421"/>
      <c r="N10" s="278"/>
      <c r="O10" s="429"/>
      <c r="P10" s="421"/>
    </row>
    <row r="11" spans="1:16" s="126" customFormat="1" x14ac:dyDescent="0.2">
      <c r="A11" s="423"/>
      <c r="B11" s="425"/>
      <c r="C11" s="427"/>
      <c r="D11" s="57"/>
      <c r="E11" s="217"/>
      <c r="F11" s="88"/>
      <c r="G11" s="56"/>
      <c r="H11" s="56"/>
      <c r="I11" s="56"/>
      <c r="J11" s="108"/>
      <c r="K11" s="108"/>
      <c r="L11" s="127"/>
      <c r="M11" s="194"/>
      <c r="N11" s="194"/>
      <c r="O11" s="55"/>
      <c r="P11" s="108"/>
    </row>
    <row r="12" spans="1:16" s="5" customFormat="1" ht="14.25" customHeight="1" x14ac:dyDescent="0.2">
      <c r="A12" s="8" t="s">
        <v>747</v>
      </c>
      <c r="B12" s="54" t="s">
        <v>669</v>
      </c>
      <c r="C12" s="54"/>
      <c r="D12" s="51"/>
      <c r="E12" s="218">
        <v>23464</v>
      </c>
      <c r="F12" s="188"/>
      <c r="G12" s="132">
        <v>25700</v>
      </c>
      <c r="H12" s="132">
        <v>22640</v>
      </c>
      <c r="I12" s="132">
        <v>48340</v>
      </c>
      <c r="J12" s="133">
        <v>2.0601542891057041</v>
      </c>
      <c r="K12" s="133"/>
      <c r="L12" s="132">
        <v>3850</v>
      </c>
      <c r="M12" s="133">
        <v>0.16424978548227934</v>
      </c>
      <c r="N12" s="133"/>
      <c r="O12" s="219">
        <v>52190</v>
      </c>
      <c r="P12" s="133">
        <v>2.2244040745879836</v>
      </c>
    </row>
    <row r="13" spans="1:16" s="5" customFormat="1" ht="14.25" customHeight="1" x14ac:dyDescent="0.2">
      <c r="A13" s="53"/>
      <c r="B13" s="52" t="s">
        <v>668</v>
      </c>
      <c r="C13" s="52"/>
      <c r="D13" s="51"/>
      <c r="E13" s="218">
        <v>3652</v>
      </c>
      <c r="F13" s="188"/>
      <c r="G13" s="132">
        <v>4370</v>
      </c>
      <c r="H13" s="132">
        <v>2130</v>
      </c>
      <c r="I13" s="132">
        <v>6500</v>
      </c>
      <c r="J13" s="133">
        <v>1.7795845317712926</v>
      </c>
      <c r="K13" s="133"/>
      <c r="L13" s="132">
        <v>740</v>
      </c>
      <c r="M13" s="133">
        <v>0.20153473078683973</v>
      </c>
      <c r="N13" s="133"/>
      <c r="O13" s="219">
        <v>7240</v>
      </c>
      <c r="P13" s="133">
        <v>1.9811192625581324</v>
      </c>
    </row>
    <row r="14" spans="1:16" s="5" customFormat="1" ht="14.25" customHeight="1" x14ac:dyDescent="0.2">
      <c r="A14" s="53"/>
      <c r="B14" s="52" t="s">
        <v>667</v>
      </c>
      <c r="C14" s="52"/>
      <c r="D14" s="51"/>
      <c r="E14" s="218">
        <v>19812</v>
      </c>
      <c r="F14" s="188"/>
      <c r="G14" s="132">
        <v>21330</v>
      </c>
      <c r="H14" s="132">
        <v>20520</v>
      </c>
      <c r="I14" s="132">
        <v>41840</v>
      </c>
      <c r="J14" s="133">
        <v>2.1118713913174876</v>
      </c>
      <c r="K14" s="133"/>
      <c r="L14" s="132">
        <v>3120</v>
      </c>
      <c r="M14" s="133">
        <v>0.15737709419296686</v>
      </c>
      <c r="N14" s="133"/>
      <c r="O14" s="219">
        <v>44960</v>
      </c>
      <c r="P14" s="133">
        <v>2.2692484855104547</v>
      </c>
    </row>
    <row r="15" spans="1:16" s="5" customFormat="1" ht="14.25" customHeight="1" x14ac:dyDescent="0.2">
      <c r="A15" s="8"/>
      <c r="B15" s="39"/>
      <c r="C15" s="39"/>
      <c r="D15" s="44"/>
      <c r="E15" s="182"/>
      <c r="F15" s="189"/>
      <c r="G15" s="42"/>
      <c r="H15" s="42"/>
      <c r="I15" s="42"/>
      <c r="J15" s="190"/>
      <c r="K15" s="190"/>
      <c r="L15" s="42"/>
      <c r="M15" s="190"/>
      <c r="N15" s="190"/>
      <c r="O15" s="42"/>
      <c r="P15" s="191"/>
    </row>
    <row r="16" spans="1:16" s="5" customFormat="1" ht="14.25" customHeight="1" x14ac:dyDescent="0.2">
      <c r="A16" s="8" t="s">
        <v>730</v>
      </c>
      <c r="B16" s="41" t="s">
        <v>731</v>
      </c>
      <c r="C16" s="41" t="s">
        <v>697</v>
      </c>
      <c r="D16" s="44"/>
      <c r="E16" s="183">
        <f>SUMIF($C$26:$C$351,$C16,E$26:E$351)</f>
        <v>1168.4059999999999</v>
      </c>
      <c r="F16" s="189"/>
      <c r="G16" s="42">
        <v>2470</v>
      </c>
      <c r="H16" s="42">
        <v>1380</v>
      </c>
      <c r="I16" s="42">
        <v>3860</v>
      </c>
      <c r="J16" s="190">
        <v>3.2993668296807788</v>
      </c>
      <c r="K16" s="190"/>
      <c r="L16" s="42">
        <v>340</v>
      </c>
      <c r="M16" s="190">
        <v>0.28757127231458929</v>
      </c>
      <c r="N16" s="190"/>
      <c r="O16" s="42">
        <v>4190</v>
      </c>
      <c r="P16" s="190">
        <v>3.5869381019953681</v>
      </c>
    </row>
    <row r="17" spans="1:16" s="5" customFormat="1" ht="14.25" customHeight="1" x14ac:dyDescent="0.2">
      <c r="A17" s="8" t="s">
        <v>732</v>
      </c>
      <c r="B17" s="41" t="s">
        <v>733</v>
      </c>
      <c r="C17" s="41" t="s">
        <v>690</v>
      </c>
      <c r="D17" s="44"/>
      <c r="E17" s="183">
        <f t="shared" ref="E17:E24" si="0">SUMIF($C$26:$C$351,$C17,E$26:E$351)</f>
        <v>3132.6320000000005</v>
      </c>
      <c r="F17" s="189"/>
      <c r="G17" s="42">
        <v>4500</v>
      </c>
      <c r="H17" s="42">
        <v>3590</v>
      </c>
      <c r="I17" s="42">
        <v>8080</v>
      </c>
      <c r="J17" s="190">
        <v>2.5802583897502158</v>
      </c>
      <c r="K17" s="190"/>
      <c r="L17" s="42">
        <v>340</v>
      </c>
      <c r="M17" s="190">
        <v>0.10821571126132912</v>
      </c>
      <c r="N17" s="190"/>
      <c r="O17" s="42">
        <v>8420</v>
      </c>
      <c r="P17" s="190">
        <v>2.6884741010115452</v>
      </c>
    </row>
    <row r="18" spans="1:16" s="5" customFormat="1" ht="14.25" customHeight="1" x14ac:dyDescent="0.2">
      <c r="A18" s="8" t="s">
        <v>734</v>
      </c>
      <c r="B18" s="41" t="s">
        <v>735</v>
      </c>
      <c r="C18" s="41" t="s">
        <v>694</v>
      </c>
      <c r="D18" s="44"/>
      <c r="E18" s="183">
        <f t="shared" si="0"/>
        <v>2316.2710000000002</v>
      </c>
      <c r="F18" s="189"/>
      <c r="G18" s="42">
        <v>3040</v>
      </c>
      <c r="H18" s="42">
        <v>3520</v>
      </c>
      <c r="I18" s="42">
        <v>6560</v>
      </c>
      <c r="J18" s="190">
        <v>2.8312749242208701</v>
      </c>
      <c r="K18" s="190"/>
      <c r="L18" s="42">
        <v>260</v>
      </c>
      <c r="M18" s="190">
        <v>0.11354457228882112</v>
      </c>
      <c r="N18" s="190"/>
      <c r="O18" s="42">
        <v>6820</v>
      </c>
      <c r="P18" s="190">
        <v>2.9448194965096914</v>
      </c>
    </row>
    <row r="19" spans="1:16" s="5" customFormat="1" ht="14.25" customHeight="1" x14ac:dyDescent="0.2">
      <c r="A19" s="8" t="s">
        <v>736</v>
      </c>
      <c r="B19" s="41" t="s">
        <v>737</v>
      </c>
      <c r="C19" s="41" t="s">
        <v>691</v>
      </c>
      <c r="D19" s="44"/>
      <c r="E19" s="183">
        <f t="shared" si="0"/>
        <v>2001.5800000000002</v>
      </c>
      <c r="F19" s="189"/>
      <c r="G19" s="42">
        <v>2210</v>
      </c>
      <c r="H19" s="42">
        <v>1830</v>
      </c>
      <c r="I19" s="42">
        <v>4030</v>
      </c>
      <c r="J19" s="190">
        <v>2.0139090118806142</v>
      </c>
      <c r="K19" s="190"/>
      <c r="L19" s="42">
        <v>460</v>
      </c>
      <c r="M19" s="190">
        <v>0.23081765405329788</v>
      </c>
      <c r="N19" s="190"/>
      <c r="O19" s="42">
        <v>4490</v>
      </c>
      <c r="P19" s="190">
        <v>2.244726665933912</v>
      </c>
    </row>
    <row r="20" spans="1:16" s="5" customFormat="1" ht="14.25" customHeight="1" x14ac:dyDescent="0.2">
      <c r="A20" s="8" t="s">
        <v>738</v>
      </c>
      <c r="B20" s="41" t="s">
        <v>739</v>
      </c>
      <c r="C20" s="41" t="s">
        <v>696</v>
      </c>
      <c r="D20" s="44"/>
      <c r="E20" s="183">
        <f t="shared" si="0"/>
        <v>2409.1170000000002</v>
      </c>
      <c r="F20" s="189"/>
      <c r="G20" s="42">
        <v>2290</v>
      </c>
      <c r="H20" s="42">
        <v>3150</v>
      </c>
      <c r="I20" s="42">
        <v>5440</v>
      </c>
      <c r="J20" s="190">
        <v>2.2560133027993241</v>
      </c>
      <c r="K20" s="190"/>
      <c r="L20" s="42">
        <v>470</v>
      </c>
      <c r="M20" s="190">
        <v>0.19509222673701607</v>
      </c>
      <c r="N20" s="190"/>
      <c r="O20" s="42">
        <v>5910</v>
      </c>
      <c r="P20" s="190">
        <v>2.4511055295363402</v>
      </c>
    </row>
    <row r="21" spans="1:16" s="5" customFormat="1" ht="14.25" customHeight="1" x14ac:dyDescent="0.2">
      <c r="A21" s="8" t="s">
        <v>740</v>
      </c>
      <c r="B21" s="41" t="s">
        <v>741</v>
      </c>
      <c r="C21" s="41" t="s">
        <v>692</v>
      </c>
      <c r="D21" s="44"/>
      <c r="E21" s="183">
        <f t="shared" si="0"/>
        <v>2591.4930000000008</v>
      </c>
      <c r="F21" s="189"/>
      <c r="G21" s="42">
        <v>1510</v>
      </c>
      <c r="H21" s="42">
        <v>1590</v>
      </c>
      <c r="I21" s="42">
        <v>3100</v>
      </c>
      <c r="J21" s="190">
        <v>1.1977651492788131</v>
      </c>
      <c r="K21" s="190"/>
      <c r="L21" s="42">
        <v>500</v>
      </c>
      <c r="M21" s="190">
        <v>0.19100958405058391</v>
      </c>
      <c r="N21" s="190"/>
      <c r="O21" s="42">
        <v>3600</v>
      </c>
      <c r="P21" s="190">
        <v>1.3887747333293969</v>
      </c>
    </row>
    <row r="22" spans="1:16" s="5" customFormat="1" ht="14.25" customHeight="1" x14ac:dyDescent="0.2">
      <c r="A22" s="8" t="s">
        <v>742</v>
      </c>
      <c r="B22" s="41" t="s">
        <v>668</v>
      </c>
      <c r="C22" s="41" t="s">
        <v>693</v>
      </c>
      <c r="D22" s="44"/>
      <c r="E22" s="183">
        <f t="shared" si="0"/>
        <v>3651.9760000000006</v>
      </c>
      <c r="F22" s="189"/>
      <c r="G22" s="42">
        <v>4370</v>
      </c>
      <c r="H22" s="42">
        <v>2130</v>
      </c>
      <c r="I22" s="42">
        <v>6500</v>
      </c>
      <c r="J22" s="190">
        <v>1.7795845317712928</v>
      </c>
      <c r="K22" s="190"/>
      <c r="L22" s="42">
        <v>740</v>
      </c>
      <c r="M22" s="190">
        <v>0.20153473078683976</v>
      </c>
      <c r="N22" s="190"/>
      <c r="O22" s="42">
        <v>7240</v>
      </c>
      <c r="P22" s="190">
        <v>1.9811192625581326</v>
      </c>
    </row>
    <row r="23" spans="1:16" s="5" customFormat="1" ht="14.25" customHeight="1" x14ac:dyDescent="0.2">
      <c r="A23" s="8" t="s">
        <v>743</v>
      </c>
      <c r="B23" s="41" t="s">
        <v>744</v>
      </c>
      <c r="C23" s="41" t="s">
        <v>689</v>
      </c>
      <c r="D23" s="44"/>
      <c r="E23" s="183">
        <f t="shared" si="0"/>
        <v>3791.0029999999997</v>
      </c>
      <c r="F23" s="189"/>
      <c r="G23" s="42">
        <v>3370</v>
      </c>
      <c r="H23" s="42">
        <v>3050</v>
      </c>
      <c r="I23" s="42">
        <v>6420</v>
      </c>
      <c r="J23" s="190">
        <v>1.6940107934496491</v>
      </c>
      <c r="K23" s="190"/>
      <c r="L23" s="42">
        <v>570</v>
      </c>
      <c r="M23" s="190">
        <v>0.15061977001864679</v>
      </c>
      <c r="N23" s="190"/>
      <c r="O23" s="42">
        <v>6990</v>
      </c>
      <c r="P23" s="190">
        <v>1.844630563468296</v>
      </c>
    </row>
    <row r="24" spans="1:16" s="5" customFormat="1" ht="14.25" customHeight="1" x14ac:dyDescent="0.2">
      <c r="A24" s="8" t="s">
        <v>745</v>
      </c>
      <c r="B24" s="41" t="s">
        <v>746</v>
      </c>
      <c r="C24" s="41" t="s">
        <v>695</v>
      </c>
      <c r="D24" s="44"/>
      <c r="E24" s="183">
        <f t="shared" si="0"/>
        <v>2401.7839999999997</v>
      </c>
      <c r="F24" s="189"/>
      <c r="G24" s="42">
        <v>1940</v>
      </c>
      <c r="H24" s="42">
        <v>2410</v>
      </c>
      <c r="I24" s="42">
        <v>4350</v>
      </c>
      <c r="J24" s="190">
        <v>1.8124027805997545</v>
      </c>
      <c r="K24" s="190"/>
      <c r="L24" s="42">
        <v>180</v>
      </c>
      <c r="M24" s="190">
        <v>7.5777005759052454E-2</v>
      </c>
      <c r="N24" s="190"/>
      <c r="O24" s="42">
        <v>4540</v>
      </c>
      <c r="P24" s="190">
        <v>1.8881797863588068</v>
      </c>
    </row>
    <row r="25" spans="1:16" s="5" customFormat="1" ht="14.25" customHeight="1" x14ac:dyDescent="0.2">
      <c r="A25" s="8"/>
      <c r="B25" s="39"/>
      <c r="C25" s="39"/>
      <c r="D25" s="44"/>
      <c r="E25" s="182"/>
      <c r="F25" s="189"/>
      <c r="G25" s="42"/>
      <c r="H25" s="42"/>
      <c r="I25" s="42"/>
      <c r="J25" s="190"/>
      <c r="K25" s="190"/>
      <c r="L25" s="42"/>
      <c r="M25" s="190"/>
      <c r="N25" s="190"/>
      <c r="O25" s="42"/>
      <c r="P25" s="191"/>
    </row>
    <row r="26" spans="1:16" s="5" customFormat="1" ht="14.25" customHeight="1" x14ac:dyDescent="0.2">
      <c r="A26" s="40" t="s">
        <v>666</v>
      </c>
      <c r="B26" s="41" t="s">
        <v>665</v>
      </c>
      <c r="C26" s="41" t="s">
        <v>689</v>
      </c>
      <c r="D26" s="44"/>
      <c r="E26" s="183">
        <v>28.527000000000001</v>
      </c>
      <c r="F26" s="42"/>
      <c r="G26" s="42">
        <v>7</v>
      </c>
      <c r="H26" s="42">
        <v>17</v>
      </c>
      <c r="I26" s="42">
        <v>24</v>
      </c>
      <c r="J26" s="192">
        <v>0.84130823430434321</v>
      </c>
      <c r="K26" s="192"/>
      <c r="L26" s="42">
        <v>4</v>
      </c>
      <c r="M26" s="192">
        <v>0.14021803905072386</v>
      </c>
      <c r="N26" s="192"/>
      <c r="O26" s="42">
        <v>28</v>
      </c>
      <c r="P26" s="192">
        <v>0.98152627335506715</v>
      </c>
    </row>
    <row r="27" spans="1:16" s="5" customFormat="1" ht="14.25" customHeight="1" x14ac:dyDescent="0.2">
      <c r="A27" s="40" t="s">
        <v>664</v>
      </c>
      <c r="B27" s="41" t="s">
        <v>663</v>
      </c>
      <c r="C27" s="41" t="s">
        <v>690</v>
      </c>
      <c r="D27" s="44"/>
      <c r="E27" s="183">
        <v>43.174999999999997</v>
      </c>
      <c r="F27" s="42"/>
      <c r="G27" s="42">
        <v>0</v>
      </c>
      <c r="H27" s="42">
        <v>30</v>
      </c>
      <c r="I27" s="42">
        <v>30</v>
      </c>
      <c r="J27" s="192">
        <v>0.69484655471916612</v>
      </c>
      <c r="K27" s="192"/>
      <c r="L27" s="42">
        <v>0</v>
      </c>
      <c r="M27" s="192">
        <v>0</v>
      </c>
      <c r="N27" s="192"/>
      <c r="O27" s="42">
        <v>30</v>
      </c>
      <c r="P27" s="192">
        <v>0.69484655471916612</v>
      </c>
    </row>
    <row r="28" spans="1:16" s="5" customFormat="1" ht="14.25" customHeight="1" x14ac:dyDescent="0.2">
      <c r="A28" s="40" t="s">
        <v>662</v>
      </c>
      <c r="B28" s="38" t="s">
        <v>661</v>
      </c>
      <c r="C28" s="41" t="s">
        <v>691</v>
      </c>
      <c r="D28" s="44"/>
      <c r="E28" s="183">
        <v>54.936999999999998</v>
      </c>
      <c r="F28" s="42"/>
      <c r="G28" s="42">
        <v>16</v>
      </c>
      <c r="H28" s="42">
        <v>47</v>
      </c>
      <c r="I28" s="42">
        <v>63</v>
      </c>
      <c r="J28" s="192">
        <v>1.1467681162058359</v>
      </c>
      <c r="K28" s="192"/>
      <c r="L28" s="42">
        <v>0</v>
      </c>
      <c r="M28" s="192">
        <v>0</v>
      </c>
      <c r="N28" s="192"/>
      <c r="O28" s="42">
        <v>63</v>
      </c>
      <c r="P28" s="192">
        <v>1.1467681162058359</v>
      </c>
    </row>
    <row r="29" spans="1:16" s="5" customFormat="1" ht="14.25" customHeight="1" x14ac:dyDescent="0.2">
      <c r="A29" s="40" t="s">
        <v>660</v>
      </c>
      <c r="B29" s="38" t="s">
        <v>659</v>
      </c>
      <c r="C29" s="41" t="s">
        <v>689</v>
      </c>
      <c r="D29" s="44"/>
      <c r="E29" s="183">
        <v>71.369</v>
      </c>
      <c r="F29" s="42"/>
      <c r="G29" s="42">
        <v>32</v>
      </c>
      <c r="H29" s="42">
        <v>0</v>
      </c>
      <c r="I29" s="42">
        <v>32</v>
      </c>
      <c r="J29" s="192">
        <v>0.44837394386918689</v>
      </c>
      <c r="K29" s="192"/>
      <c r="L29" s="42">
        <v>85</v>
      </c>
      <c r="M29" s="192">
        <v>1.1909932884025276</v>
      </c>
      <c r="N29" s="192"/>
      <c r="O29" s="42">
        <v>117</v>
      </c>
      <c r="P29" s="192">
        <v>1.6393672322717145</v>
      </c>
    </row>
    <row r="30" spans="1:16" s="5" customFormat="1" ht="14.25" customHeight="1" x14ac:dyDescent="0.2">
      <c r="A30" s="40" t="s">
        <v>658</v>
      </c>
      <c r="B30" s="41" t="s">
        <v>657</v>
      </c>
      <c r="C30" s="41" t="s">
        <v>691</v>
      </c>
      <c r="D30" s="44"/>
      <c r="E30" s="183">
        <v>54.054000000000002</v>
      </c>
      <c r="F30" s="42"/>
      <c r="G30" s="42">
        <v>72</v>
      </c>
      <c r="H30" s="42">
        <v>12</v>
      </c>
      <c r="I30" s="42">
        <v>84</v>
      </c>
      <c r="J30" s="192">
        <v>1.5540015540015539</v>
      </c>
      <c r="K30" s="192"/>
      <c r="L30" s="42">
        <v>0</v>
      </c>
      <c r="M30" s="192">
        <v>0</v>
      </c>
      <c r="N30" s="192"/>
      <c r="O30" s="42">
        <v>84</v>
      </c>
      <c r="P30" s="192">
        <v>1.5540015540015539</v>
      </c>
    </row>
    <row r="31" spans="1:16" s="5" customFormat="1" ht="14.25" customHeight="1" x14ac:dyDescent="0.2">
      <c r="A31" s="40" t="s">
        <v>656</v>
      </c>
      <c r="B31" s="41" t="s">
        <v>655</v>
      </c>
      <c r="C31" s="41" t="s">
        <v>689</v>
      </c>
      <c r="D31" s="44"/>
      <c r="E31" s="183">
        <v>52.768000000000001</v>
      </c>
      <c r="F31" s="42"/>
      <c r="G31" s="42">
        <v>433</v>
      </c>
      <c r="H31" s="42">
        <v>25</v>
      </c>
      <c r="I31" s="42">
        <v>458</v>
      </c>
      <c r="J31" s="192">
        <v>8.6795027289266216</v>
      </c>
      <c r="K31" s="192"/>
      <c r="L31" s="42">
        <v>1</v>
      </c>
      <c r="M31" s="192">
        <v>1.8950879320800484E-2</v>
      </c>
      <c r="N31" s="192"/>
      <c r="O31" s="42">
        <v>459</v>
      </c>
      <c r="P31" s="192">
        <v>8.6984536082474229</v>
      </c>
    </row>
    <row r="32" spans="1:16" s="5" customFormat="1" ht="14.25" customHeight="1" x14ac:dyDescent="0.2">
      <c r="A32" s="40" t="s">
        <v>654</v>
      </c>
      <c r="B32" s="41" t="s">
        <v>653</v>
      </c>
      <c r="C32" s="41" t="s">
        <v>689</v>
      </c>
      <c r="D32" s="44"/>
      <c r="E32" s="183">
        <v>76.908000000000001</v>
      </c>
      <c r="F32" s="42"/>
      <c r="G32" s="42">
        <v>50</v>
      </c>
      <c r="H32" s="42">
        <v>9</v>
      </c>
      <c r="I32" s="42">
        <v>59</v>
      </c>
      <c r="J32" s="192">
        <v>0.76715036147084825</v>
      </c>
      <c r="K32" s="192"/>
      <c r="L32" s="42">
        <v>0</v>
      </c>
      <c r="M32" s="192">
        <v>0</v>
      </c>
      <c r="N32" s="192"/>
      <c r="O32" s="42">
        <v>59</v>
      </c>
      <c r="P32" s="192">
        <v>0.76715036147084825</v>
      </c>
    </row>
    <row r="33" spans="1:16" s="5" customFormat="1" ht="14.25" customHeight="1" x14ac:dyDescent="0.2">
      <c r="A33" s="40" t="s">
        <v>652</v>
      </c>
      <c r="B33" s="41" t="s">
        <v>651</v>
      </c>
      <c r="C33" s="41" t="s">
        <v>692</v>
      </c>
      <c r="D33" s="44"/>
      <c r="E33" s="183">
        <v>39.329000000000001</v>
      </c>
      <c r="F33" s="42"/>
      <c r="G33" s="42">
        <v>48</v>
      </c>
      <c r="H33" s="42">
        <v>17</v>
      </c>
      <c r="I33" s="42">
        <v>65</v>
      </c>
      <c r="J33" s="192">
        <v>1.6527244526939409</v>
      </c>
      <c r="K33" s="192"/>
      <c r="L33" s="42">
        <v>1</v>
      </c>
      <c r="M33" s="192">
        <v>2.5426530041445242E-2</v>
      </c>
      <c r="N33" s="192"/>
      <c r="O33" s="42">
        <v>66</v>
      </c>
      <c r="P33" s="192">
        <v>1.678150982735386</v>
      </c>
    </row>
    <row r="34" spans="1:16" s="5" customFormat="1" ht="14.25" customHeight="1" x14ac:dyDescent="0.2">
      <c r="A34" s="40" t="s">
        <v>650</v>
      </c>
      <c r="B34" s="41" t="s">
        <v>649</v>
      </c>
      <c r="C34" s="41" t="s">
        <v>693</v>
      </c>
      <c r="D34" s="44"/>
      <c r="E34" s="183">
        <v>78.629000000000005</v>
      </c>
      <c r="F34" s="42"/>
      <c r="G34" s="42">
        <v>374</v>
      </c>
      <c r="H34" s="42">
        <v>24</v>
      </c>
      <c r="I34" s="42">
        <v>398</v>
      </c>
      <c r="J34" s="192">
        <v>5.0617456663571962</v>
      </c>
      <c r="K34" s="192"/>
      <c r="L34" s="42">
        <v>184</v>
      </c>
      <c r="M34" s="192">
        <v>2.3401035241450354</v>
      </c>
      <c r="N34" s="192"/>
      <c r="O34" s="42">
        <v>582</v>
      </c>
      <c r="P34" s="192">
        <v>7.4018491905022312</v>
      </c>
    </row>
    <row r="35" spans="1:16" s="5" customFormat="1" ht="14.25" customHeight="1" x14ac:dyDescent="0.2">
      <c r="A35" s="40" t="s">
        <v>648</v>
      </c>
      <c r="B35" s="41" t="s">
        <v>647</v>
      </c>
      <c r="C35" s="41" t="s">
        <v>693</v>
      </c>
      <c r="D35" s="44"/>
      <c r="E35" s="183">
        <v>154.40100000000001</v>
      </c>
      <c r="F35" s="42"/>
      <c r="G35" s="42">
        <v>91</v>
      </c>
      <c r="H35" s="42">
        <v>233</v>
      </c>
      <c r="I35" s="42">
        <v>324</v>
      </c>
      <c r="J35" s="192">
        <v>2.098432004974061</v>
      </c>
      <c r="K35" s="192"/>
      <c r="L35" s="42">
        <v>0</v>
      </c>
      <c r="M35" s="192">
        <v>0</v>
      </c>
      <c r="N35" s="192"/>
      <c r="O35" s="42">
        <v>324</v>
      </c>
      <c r="P35" s="192">
        <v>2.098432004974061</v>
      </c>
    </row>
    <row r="36" spans="1:16" s="5" customFormat="1" ht="14.25" customHeight="1" x14ac:dyDescent="0.2">
      <c r="A36" s="40" t="s">
        <v>646</v>
      </c>
      <c r="B36" s="41" t="s">
        <v>645</v>
      </c>
      <c r="C36" s="41" t="s">
        <v>694</v>
      </c>
      <c r="D36" s="44"/>
      <c r="E36" s="183">
        <v>106.733</v>
      </c>
      <c r="F36" s="42"/>
      <c r="G36" s="42">
        <v>87</v>
      </c>
      <c r="H36" s="42">
        <v>71</v>
      </c>
      <c r="I36" s="42">
        <v>158</v>
      </c>
      <c r="J36" s="192">
        <v>1.4803294201418493</v>
      </c>
      <c r="K36" s="192"/>
      <c r="L36" s="42">
        <v>1</v>
      </c>
      <c r="M36" s="192">
        <v>9.3691735452015781E-3</v>
      </c>
      <c r="N36" s="192"/>
      <c r="O36" s="42">
        <v>159</v>
      </c>
      <c r="P36" s="192">
        <v>1.4896985936870508</v>
      </c>
    </row>
    <row r="37" spans="1:16" s="5" customFormat="1" ht="14.25" customHeight="1" x14ac:dyDescent="0.2">
      <c r="A37" s="40" t="s">
        <v>644</v>
      </c>
      <c r="B37" s="41" t="s">
        <v>643</v>
      </c>
      <c r="C37" s="41" t="s">
        <v>690</v>
      </c>
      <c r="D37" s="44"/>
      <c r="E37" s="183">
        <v>30.73</v>
      </c>
      <c r="F37" s="42"/>
      <c r="G37" s="42">
        <v>3</v>
      </c>
      <c r="H37" s="42">
        <v>27</v>
      </c>
      <c r="I37" s="42">
        <v>30</v>
      </c>
      <c r="J37" s="192">
        <v>0.97624471200780993</v>
      </c>
      <c r="K37" s="192"/>
      <c r="L37" s="42">
        <v>3</v>
      </c>
      <c r="M37" s="192">
        <v>9.7624471200780993E-2</v>
      </c>
      <c r="N37" s="192"/>
      <c r="O37" s="42">
        <v>33</v>
      </c>
      <c r="P37" s="192">
        <v>1.0738691832085909</v>
      </c>
    </row>
    <row r="38" spans="1:16" s="5" customFormat="1" ht="14.25" customHeight="1" x14ac:dyDescent="0.2">
      <c r="A38" s="40" t="s">
        <v>642</v>
      </c>
      <c r="B38" s="38" t="s">
        <v>641</v>
      </c>
      <c r="C38" s="41" t="s">
        <v>692</v>
      </c>
      <c r="D38" s="44"/>
      <c r="E38" s="183">
        <v>77.873999999999995</v>
      </c>
      <c r="F38" s="42"/>
      <c r="G38" s="42">
        <v>118</v>
      </c>
      <c r="H38" s="42">
        <v>58</v>
      </c>
      <c r="I38" s="42">
        <v>176</v>
      </c>
      <c r="J38" s="192">
        <v>2.2600611243804094</v>
      </c>
      <c r="K38" s="192"/>
      <c r="L38" s="42">
        <v>0</v>
      </c>
      <c r="M38" s="192">
        <v>0</v>
      </c>
      <c r="N38" s="192"/>
      <c r="O38" s="42">
        <v>176</v>
      </c>
      <c r="P38" s="192">
        <v>2.2600611243804094</v>
      </c>
    </row>
    <row r="39" spans="1:16" s="5" customFormat="1" ht="14.25" customHeight="1" x14ac:dyDescent="0.2">
      <c r="A39" s="40" t="s">
        <v>640</v>
      </c>
      <c r="B39" s="319" t="s">
        <v>639</v>
      </c>
      <c r="C39" s="41" t="s">
        <v>689</v>
      </c>
      <c r="D39" s="44"/>
      <c r="E39" s="183">
        <v>74.484999999999999</v>
      </c>
      <c r="F39" s="42"/>
      <c r="G39" s="42">
        <v>72</v>
      </c>
      <c r="H39" s="42">
        <v>101</v>
      </c>
      <c r="I39" s="42">
        <v>173</v>
      </c>
      <c r="J39" s="192">
        <v>2.3226152916694636</v>
      </c>
      <c r="K39" s="192"/>
      <c r="L39" s="42">
        <v>4</v>
      </c>
      <c r="M39" s="192">
        <v>5.3702087668658118E-2</v>
      </c>
      <c r="N39" s="192"/>
      <c r="O39" s="42">
        <v>177</v>
      </c>
      <c r="P39" s="192">
        <v>2.3763173793381216</v>
      </c>
    </row>
    <row r="40" spans="1:16" s="5" customFormat="1" ht="14.25" customHeight="1" x14ac:dyDescent="0.2">
      <c r="A40" s="40" t="s">
        <v>638</v>
      </c>
      <c r="B40" s="41" t="s">
        <v>637</v>
      </c>
      <c r="C40" s="41" t="s">
        <v>691</v>
      </c>
      <c r="D40" s="44"/>
      <c r="E40" s="183">
        <v>49.637</v>
      </c>
      <c r="F40" s="42"/>
      <c r="G40" s="42">
        <v>11</v>
      </c>
      <c r="H40" s="42">
        <v>14</v>
      </c>
      <c r="I40" s="42">
        <v>25</v>
      </c>
      <c r="J40" s="192">
        <v>0.50365654652779179</v>
      </c>
      <c r="K40" s="192"/>
      <c r="L40" s="42">
        <v>0</v>
      </c>
      <c r="M40" s="192">
        <v>0</v>
      </c>
      <c r="N40" s="192"/>
      <c r="O40" s="42">
        <v>25</v>
      </c>
      <c r="P40" s="192">
        <v>0.50365654652779179</v>
      </c>
    </row>
    <row r="41" spans="1:16" s="5" customFormat="1" ht="14.25" customHeight="1" x14ac:dyDescent="0.2">
      <c r="A41" s="40" t="s">
        <v>636</v>
      </c>
      <c r="B41" s="41" t="s">
        <v>635</v>
      </c>
      <c r="C41" s="41" t="s">
        <v>695</v>
      </c>
      <c r="D41" s="37"/>
      <c r="E41" s="183">
        <v>76.787999999999997</v>
      </c>
      <c r="F41" s="42"/>
      <c r="G41" s="42">
        <v>89</v>
      </c>
      <c r="H41" s="42">
        <v>56</v>
      </c>
      <c r="I41" s="42">
        <v>145</v>
      </c>
      <c r="J41" s="192">
        <v>1.8883158826900037</v>
      </c>
      <c r="K41" s="192"/>
      <c r="L41" s="42">
        <v>0</v>
      </c>
      <c r="M41" s="192">
        <v>0</v>
      </c>
      <c r="N41" s="192"/>
      <c r="O41" s="42">
        <v>145</v>
      </c>
      <c r="P41" s="192">
        <v>1.8883158826900037</v>
      </c>
    </row>
    <row r="42" spans="1:16" s="5" customFormat="1" ht="14.25" customHeight="1" x14ac:dyDescent="0.2">
      <c r="A42" s="40" t="s">
        <v>634</v>
      </c>
      <c r="B42" s="41" t="s">
        <v>633</v>
      </c>
      <c r="C42" s="41" t="s">
        <v>692</v>
      </c>
      <c r="D42" s="37"/>
      <c r="E42" s="183">
        <v>70.141999999999996</v>
      </c>
      <c r="F42" s="42"/>
      <c r="G42" s="42">
        <v>43</v>
      </c>
      <c r="H42" s="42">
        <v>35</v>
      </c>
      <c r="I42" s="42">
        <v>78</v>
      </c>
      <c r="J42" s="192">
        <v>1.112029882238887</v>
      </c>
      <c r="K42" s="192"/>
      <c r="L42" s="42">
        <v>3</v>
      </c>
      <c r="M42" s="192">
        <v>4.2770380086111032E-2</v>
      </c>
      <c r="N42" s="192"/>
      <c r="O42" s="42">
        <v>81</v>
      </c>
      <c r="P42" s="192">
        <v>1.154800262324998</v>
      </c>
    </row>
    <row r="43" spans="1:16" s="5" customFormat="1" ht="14.25" customHeight="1" x14ac:dyDescent="0.2">
      <c r="A43" s="40" t="s">
        <v>632</v>
      </c>
      <c r="B43" s="41" t="s">
        <v>631</v>
      </c>
      <c r="C43" s="41" t="s">
        <v>693</v>
      </c>
      <c r="D43" s="44"/>
      <c r="E43" s="183">
        <v>99.16</v>
      </c>
      <c r="F43" s="42"/>
      <c r="G43" s="42">
        <v>24</v>
      </c>
      <c r="H43" s="42">
        <v>0</v>
      </c>
      <c r="I43" s="42">
        <v>24</v>
      </c>
      <c r="J43" s="192">
        <v>0.24203307785397338</v>
      </c>
      <c r="K43" s="192"/>
      <c r="L43" s="42">
        <v>52</v>
      </c>
      <c r="M43" s="192">
        <v>0.52440500201694229</v>
      </c>
      <c r="N43" s="192"/>
      <c r="O43" s="42">
        <v>76</v>
      </c>
      <c r="P43" s="192">
        <v>0.76643807987091572</v>
      </c>
    </row>
    <row r="44" spans="1:16" s="5" customFormat="1" ht="14.25" customHeight="1" x14ac:dyDescent="0.2">
      <c r="A44" s="40" t="s">
        <v>630</v>
      </c>
      <c r="B44" s="41" t="s">
        <v>629</v>
      </c>
      <c r="C44" s="41" t="s">
        <v>696</v>
      </c>
      <c r="D44" s="44"/>
      <c r="E44" s="183">
        <v>435.67899999999997</v>
      </c>
      <c r="F44" s="42"/>
      <c r="G44" s="42">
        <v>620</v>
      </c>
      <c r="H44" s="42">
        <v>1745</v>
      </c>
      <c r="I44" s="42">
        <v>2365</v>
      </c>
      <c r="J44" s="192">
        <v>5.4283084564553263</v>
      </c>
      <c r="K44" s="192"/>
      <c r="L44" s="42">
        <v>9</v>
      </c>
      <c r="M44" s="192">
        <v>2.0657410616531896E-2</v>
      </c>
      <c r="N44" s="192"/>
      <c r="O44" s="42">
        <v>2374</v>
      </c>
      <c r="P44" s="192">
        <v>5.4489658670718581</v>
      </c>
    </row>
    <row r="45" spans="1:16" s="5" customFormat="1" ht="14.25" customHeight="1" x14ac:dyDescent="0.2">
      <c r="A45" s="40" t="s">
        <v>628</v>
      </c>
      <c r="B45" s="41" t="s">
        <v>627</v>
      </c>
      <c r="C45" s="41" t="s">
        <v>691</v>
      </c>
      <c r="D45" s="44"/>
      <c r="E45" s="183">
        <v>40.387999999999998</v>
      </c>
      <c r="F45" s="42"/>
      <c r="G45" s="42">
        <v>46</v>
      </c>
      <c r="H45" s="42">
        <v>0</v>
      </c>
      <c r="I45" s="42">
        <v>46</v>
      </c>
      <c r="J45" s="192">
        <v>1.1389521640091116</v>
      </c>
      <c r="K45" s="192"/>
      <c r="L45" s="42">
        <v>59</v>
      </c>
      <c r="M45" s="192">
        <v>1.4608299494899475</v>
      </c>
      <c r="N45" s="192"/>
      <c r="O45" s="42">
        <v>105</v>
      </c>
      <c r="P45" s="192">
        <v>2.5997821134990593</v>
      </c>
    </row>
    <row r="46" spans="1:16" s="5" customFormat="1" ht="14.25" customHeight="1" x14ac:dyDescent="0.2">
      <c r="A46" s="40" t="s">
        <v>626</v>
      </c>
      <c r="B46" s="38" t="s">
        <v>625</v>
      </c>
      <c r="C46" s="41" t="s">
        <v>690</v>
      </c>
      <c r="D46" s="45"/>
      <c r="E46" s="183">
        <v>57.664999999999999</v>
      </c>
      <c r="F46" s="42"/>
      <c r="G46" s="42">
        <v>11</v>
      </c>
      <c r="H46" s="42">
        <v>84</v>
      </c>
      <c r="I46" s="42">
        <v>95</v>
      </c>
      <c r="J46" s="192">
        <v>1.6474464579901154</v>
      </c>
      <c r="K46" s="192"/>
      <c r="L46" s="42">
        <v>0</v>
      </c>
      <c r="M46" s="192">
        <v>0</v>
      </c>
      <c r="N46" s="192"/>
      <c r="O46" s="42">
        <v>95</v>
      </c>
      <c r="P46" s="192">
        <v>1.6474464579901154</v>
      </c>
    </row>
    <row r="47" spans="1:16" s="5" customFormat="1" ht="14.25" customHeight="1" x14ac:dyDescent="0.2">
      <c r="A47" s="40" t="s">
        <v>624</v>
      </c>
      <c r="B47" s="38" t="s">
        <v>623</v>
      </c>
      <c r="C47" s="41" t="s">
        <v>690</v>
      </c>
      <c r="D47" s="45"/>
      <c r="E47" s="183">
        <v>63.954000000000001</v>
      </c>
      <c r="F47" s="42"/>
      <c r="G47" s="42">
        <v>154</v>
      </c>
      <c r="H47" s="42">
        <v>103</v>
      </c>
      <c r="I47" s="42">
        <v>257</v>
      </c>
      <c r="J47" s="192">
        <v>4.0185133064390026</v>
      </c>
      <c r="K47" s="192"/>
      <c r="L47" s="42">
        <v>49</v>
      </c>
      <c r="M47" s="192">
        <v>0.76617568877630793</v>
      </c>
      <c r="N47" s="192"/>
      <c r="O47" s="42">
        <v>306</v>
      </c>
      <c r="P47" s="192">
        <v>4.7846889952153111</v>
      </c>
    </row>
    <row r="48" spans="1:16" s="5" customFormat="1" ht="14.25" customHeight="1" x14ac:dyDescent="0.2">
      <c r="A48" s="40" t="s">
        <v>622</v>
      </c>
      <c r="B48" s="38" t="s">
        <v>621</v>
      </c>
      <c r="C48" s="41" t="s">
        <v>691</v>
      </c>
      <c r="D48" s="44"/>
      <c r="E48" s="183">
        <v>34.164000000000001</v>
      </c>
      <c r="F48" s="42"/>
      <c r="G48" s="42">
        <v>10</v>
      </c>
      <c r="H48" s="42">
        <v>22</v>
      </c>
      <c r="I48" s="42">
        <v>32</v>
      </c>
      <c r="J48" s="192">
        <v>0.93665847090504617</v>
      </c>
      <c r="K48" s="192"/>
      <c r="L48" s="42">
        <v>0</v>
      </c>
      <c r="M48" s="192">
        <v>0</v>
      </c>
      <c r="N48" s="192"/>
      <c r="O48" s="42">
        <v>32</v>
      </c>
      <c r="P48" s="192">
        <v>0.93665847090504617</v>
      </c>
    </row>
    <row r="49" spans="1:16" s="5" customFormat="1" ht="14.25" customHeight="1" x14ac:dyDescent="0.2">
      <c r="A49" s="40" t="s">
        <v>620</v>
      </c>
      <c r="B49" s="38" t="s">
        <v>619</v>
      </c>
      <c r="C49" s="41" t="s">
        <v>690</v>
      </c>
      <c r="D49" s="44"/>
      <c r="E49" s="183">
        <v>120.336</v>
      </c>
      <c r="F49" s="42"/>
      <c r="G49" s="42">
        <v>138</v>
      </c>
      <c r="H49" s="42">
        <v>126</v>
      </c>
      <c r="I49" s="42">
        <v>264</v>
      </c>
      <c r="J49" s="192">
        <v>2.1938571998404468</v>
      </c>
      <c r="K49" s="192"/>
      <c r="L49" s="42">
        <v>14</v>
      </c>
      <c r="M49" s="192">
        <v>0.11634091211275097</v>
      </c>
      <c r="N49" s="192"/>
      <c r="O49" s="42">
        <v>278</v>
      </c>
      <c r="P49" s="192">
        <v>2.3101981119531976</v>
      </c>
    </row>
    <row r="50" spans="1:16" s="5" customFormat="1" ht="14.25" customHeight="1" x14ac:dyDescent="0.2">
      <c r="A50" s="40" t="s">
        <v>618</v>
      </c>
      <c r="B50" s="41" t="s">
        <v>617</v>
      </c>
      <c r="C50" s="41" t="s">
        <v>691</v>
      </c>
      <c r="D50" s="44"/>
      <c r="E50" s="183">
        <v>28.864999999999998</v>
      </c>
      <c r="F50" s="42"/>
      <c r="G50" s="42">
        <v>2</v>
      </c>
      <c r="H50" s="42">
        <v>4</v>
      </c>
      <c r="I50" s="42">
        <v>6</v>
      </c>
      <c r="J50" s="192">
        <v>0.20786419539234366</v>
      </c>
      <c r="K50" s="192"/>
      <c r="L50" s="42">
        <v>3</v>
      </c>
      <c r="M50" s="192">
        <v>0.10393209769617183</v>
      </c>
      <c r="N50" s="192"/>
      <c r="O50" s="42">
        <v>9</v>
      </c>
      <c r="P50" s="192">
        <v>0.31179629308851547</v>
      </c>
    </row>
    <row r="51" spans="1:16" s="5" customFormat="1" ht="14.25" customHeight="1" x14ac:dyDescent="0.2">
      <c r="A51" s="40" t="s">
        <v>616</v>
      </c>
      <c r="B51" s="41" t="s">
        <v>615</v>
      </c>
      <c r="C51" s="41" t="s">
        <v>695</v>
      </c>
      <c r="D51" s="37"/>
      <c r="E51" s="183">
        <v>90.119</v>
      </c>
      <c r="F51" s="42"/>
      <c r="G51" s="42">
        <v>19</v>
      </c>
      <c r="H51" s="42">
        <v>41</v>
      </c>
      <c r="I51" s="42">
        <v>60</v>
      </c>
      <c r="J51" s="192">
        <v>0.66578634916055435</v>
      </c>
      <c r="K51" s="192"/>
      <c r="L51" s="42">
        <v>33</v>
      </c>
      <c r="M51" s="192">
        <v>0.36618249203830489</v>
      </c>
      <c r="N51" s="192"/>
      <c r="O51" s="42">
        <v>93</v>
      </c>
      <c r="P51" s="192">
        <v>1.0319688411988592</v>
      </c>
    </row>
    <row r="52" spans="1:16" s="5" customFormat="1" ht="14.25" customHeight="1" x14ac:dyDescent="0.2">
      <c r="A52" s="40" t="s">
        <v>614</v>
      </c>
      <c r="B52" s="41" t="s">
        <v>613</v>
      </c>
      <c r="C52" s="41" t="s">
        <v>689</v>
      </c>
      <c r="D52" s="37"/>
      <c r="E52" s="183">
        <v>49.91</v>
      </c>
      <c r="F52" s="42"/>
      <c r="G52" s="42">
        <v>20</v>
      </c>
      <c r="H52" s="42">
        <v>31</v>
      </c>
      <c r="I52" s="42">
        <v>51</v>
      </c>
      <c r="J52" s="192">
        <v>1.0218393107593668</v>
      </c>
      <c r="K52" s="192"/>
      <c r="L52" s="42">
        <v>9</v>
      </c>
      <c r="M52" s="192">
        <v>0.18032458425165296</v>
      </c>
      <c r="N52" s="192"/>
      <c r="O52" s="42">
        <v>60</v>
      </c>
      <c r="P52" s="192">
        <v>1.2021638950110198</v>
      </c>
    </row>
    <row r="53" spans="1:16" s="5" customFormat="1" ht="14.25" customHeight="1" x14ac:dyDescent="0.2">
      <c r="A53" s="40" t="s">
        <v>612</v>
      </c>
      <c r="B53" s="41" t="s">
        <v>611</v>
      </c>
      <c r="C53" s="41" t="s">
        <v>694</v>
      </c>
      <c r="D53" s="44"/>
      <c r="E53" s="183">
        <v>207.41</v>
      </c>
      <c r="F53" s="42"/>
      <c r="G53" s="42">
        <v>47</v>
      </c>
      <c r="H53" s="42">
        <v>193</v>
      </c>
      <c r="I53" s="42">
        <v>240</v>
      </c>
      <c r="J53" s="192">
        <v>1.1571283930379441</v>
      </c>
      <c r="K53" s="192"/>
      <c r="L53" s="42">
        <v>6</v>
      </c>
      <c r="M53" s="192">
        <v>2.8928209825948605E-2</v>
      </c>
      <c r="N53" s="192"/>
      <c r="O53" s="42">
        <v>246</v>
      </c>
      <c r="P53" s="192">
        <v>1.1860566028638928</v>
      </c>
    </row>
    <row r="54" spans="1:16" s="5" customFormat="1" ht="14.25" customHeight="1" x14ac:dyDescent="0.2">
      <c r="A54" s="40" t="s">
        <v>610</v>
      </c>
      <c r="B54" s="38" t="s">
        <v>609</v>
      </c>
      <c r="C54" s="41" t="s">
        <v>692</v>
      </c>
      <c r="D54" s="44"/>
      <c r="E54" s="183">
        <v>64.876999999999995</v>
      </c>
      <c r="F54" s="42"/>
      <c r="G54" s="42">
        <v>14</v>
      </c>
      <c r="H54" s="42">
        <v>37</v>
      </c>
      <c r="I54" s="42">
        <v>51</v>
      </c>
      <c r="J54" s="192">
        <v>0.78610293324290581</v>
      </c>
      <c r="K54" s="192"/>
      <c r="L54" s="42">
        <v>19</v>
      </c>
      <c r="M54" s="192">
        <v>0.29286187709049433</v>
      </c>
      <c r="N54" s="192"/>
      <c r="O54" s="42">
        <v>70</v>
      </c>
      <c r="P54" s="192">
        <v>1.0789648103334002</v>
      </c>
    </row>
    <row r="55" spans="1:16" s="5" customFormat="1" ht="14.25" customHeight="1" x14ac:dyDescent="0.2">
      <c r="A55" s="40" t="s">
        <v>608</v>
      </c>
      <c r="B55" s="41" t="s">
        <v>607</v>
      </c>
      <c r="C55" s="41" t="s">
        <v>692</v>
      </c>
      <c r="D55" s="44"/>
      <c r="E55" s="183">
        <v>58.225000000000001</v>
      </c>
      <c r="F55" s="42"/>
      <c r="G55" s="42">
        <v>5</v>
      </c>
      <c r="H55" s="196">
        <v>8</v>
      </c>
      <c r="I55" s="196">
        <v>13</v>
      </c>
      <c r="J55" s="192">
        <v>0.22327179046801202</v>
      </c>
      <c r="K55" s="192"/>
      <c r="L55" s="42">
        <v>0</v>
      </c>
      <c r="M55" s="192">
        <v>0</v>
      </c>
      <c r="N55" s="192"/>
      <c r="O55" s="42">
        <v>13</v>
      </c>
      <c r="P55" s="192">
        <v>0.22327179046801202</v>
      </c>
    </row>
    <row r="56" spans="1:16" s="5" customFormat="1" ht="14.25" customHeight="1" x14ac:dyDescent="0.2">
      <c r="A56" s="40" t="s">
        <v>606</v>
      </c>
      <c r="B56" s="41" t="s">
        <v>605</v>
      </c>
      <c r="C56" s="41" t="s">
        <v>693</v>
      </c>
      <c r="D56" s="44"/>
      <c r="E56" s="183">
        <v>123.95</v>
      </c>
      <c r="F56" s="42"/>
      <c r="G56" s="42">
        <v>43</v>
      </c>
      <c r="H56" s="42">
        <v>0</v>
      </c>
      <c r="I56" s="42">
        <v>43</v>
      </c>
      <c r="J56" s="192">
        <v>0.34691407825736181</v>
      </c>
      <c r="K56" s="192"/>
      <c r="L56" s="42">
        <v>66</v>
      </c>
      <c r="M56" s="192">
        <v>0.53247277127874137</v>
      </c>
      <c r="N56" s="192"/>
      <c r="O56" s="42">
        <v>109</v>
      </c>
      <c r="P56" s="192">
        <v>0.87938684953610324</v>
      </c>
    </row>
    <row r="57" spans="1:16" s="5" customFormat="1" ht="14.25" customHeight="1" x14ac:dyDescent="0.2">
      <c r="A57" s="40" t="s">
        <v>604</v>
      </c>
      <c r="B57" s="38" t="s">
        <v>603</v>
      </c>
      <c r="C57" s="41" t="s">
        <v>692</v>
      </c>
      <c r="D57" s="44"/>
      <c r="E57" s="183">
        <v>32.564</v>
      </c>
      <c r="F57" s="42"/>
      <c r="G57" s="42">
        <v>0</v>
      </c>
      <c r="H57" s="42">
        <v>6</v>
      </c>
      <c r="I57" s="42">
        <v>6</v>
      </c>
      <c r="J57" s="192">
        <v>0.18425254882692543</v>
      </c>
      <c r="K57" s="192"/>
      <c r="L57" s="42">
        <v>0</v>
      </c>
      <c r="M57" s="192">
        <v>0</v>
      </c>
      <c r="N57" s="192"/>
      <c r="O57" s="42">
        <v>6</v>
      </c>
      <c r="P57" s="192">
        <v>0.18425254882692543</v>
      </c>
    </row>
    <row r="58" spans="1:16" s="5" customFormat="1" ht="14.25" customHeight="1" x14ac:dyDescent="0.2">
      <c r="A58" s="40" t="s">
        <v>602</v>
      </c>
      <c r="B58" s="41" t="s">
        <v>601</v>
      </c>
      <c r="C58" s="41" t="s">
        <v>689</v>
      </c>
      <c r="D58" s="37"/>
      <c r="E58" s="183">
        <v>129.49199999999999</v>
      </c>
      <c r="F58" s="42"/>
      <c r="G58" s="42">
        <v>200</v>
      </c>
      <c r="H58" s="42">
        <v>243</v>
      </c>
      <c r="I58" s="42">
        <v>443</v>
      </c>
      <c r="J58" s="192">
        <v>3.4210607605103021</v>
      </c>
      <c r="K58" s="192"/>
      <c r="L58" s="42">
        <v>6</v>
      </c>
      <c r="M58" s="192">
        <v>4.6334908720229821E-2</v>
      </c>
      <c r="N58" s="192"/>
      <c r="O58" s="42">
        <v>449</v>
      </c>
      <c r="P58" s="192">
        <v>3.4673956692305317</v>
      </c>
    </row>
    <row r="59" spans="1:16" s="5" customFormat="1" ht="14.25" customHeight="1" x14ac:dyDescent="0.2">
      <c r="A59" s="40" t="s">
        <v>600</v>
      </c>
      <c r="B59" s="41" t="s">
        <v>599</v>
      </c>
      <c r="C59" s="41" t="s">
        <v>695</v>
      </c>
      <c r="D59" s="37"/>
      <c r="E59" s="183">
        <v>194.637</v>
      </c>
      <c r="F59" s="42"/>
      <c r="G59" s="42">
        <v>857</v>
      </c>
      <c r="H59" s="42">
        <v>230</v>
      </c>
      <c r="I59" s="42">
        <v>1087</v>
      </c>
      <c r="J59" s="192">
        <v>5.5847552109824958</v>
      </c>
      <c r="K59" s="192"/>
      <c r="L59" s="42">
        <v>1</v>
      </c>
      <c r="M59" s="192">
        <v>5.1377692833325626E-3</v>
      </c>
      <c r="N59" s="192"/>
      <c r="O59" s="42">
        <v>1088</v>
      </c>
      <c r="P59" s="192">
        <v>5.5898929802658284</v>
      </c>
    </row>
    <row r="60" spans="1:16" s="5" customFormat="1" ht="14.25" customHeight="1" x14ac:dyDescent="0.2">
      <c r="A60" s="40" t="s">
        <v>598</v>
      </c>
      <c r="B60" s="41" t="s">
        <v>597</v>
      </c>
      <c r="C60" s="41" t="s">
        <v>692</v>
      </c>
      <c r="D60" s="44"/>
      <c r="E60" s="183">
        <v>55.5</v>
      </c>
      <c r="F60" s="42"/>
      <c r="G60" s="42">
        <v>6</v>
      </c>
      <c r="H60" s="42">
        <v>185</v>
      </c>
      <c r="I60" s="42">
        <v>191</v>
      </c>
      <c r="J60" s="192">
        <v>3.4414414414414414</v>
      </c>
      <c r="K60" s="192"/>
      <c r="L60" s="42">
        <v>0</v>
      </c>
      <c r="M60" s="192">
        <v>0</v>
      </c>
      <c r="N60" s="192"/>
      <c r="O60" s="42">
        <v>191</v>
      </c>
      <c r="P60" s="192">
        <v>3.4414414414414414</v>
      </c>
    </row>
    <row r="61" spans="1:16" s="5" customFormat="1" ht="14.25" customHeight="1" x14ac:dyDescent="0.2">
      <c r="A61" s="40" t="s">
        <v>596</v>
      </c>
      <c r="B61" s="41" t="s">
        <v>595</v>
      </c>
      <c r="C61" s="41" t="s">
        <v>693</v>
      </c>
      <c r="D61" s="44"/>
      <c r="E61" s="183">
        <v>140.68700000000001</v>
      </c>
      <c r="F61" s="42"/>
      <c r="G61" s="42">
        <v>325</v>
      </c>
      <c r="H61" s="42">
        <v>74</v>
      </c>
      <c r="I61" s="42">
        <v>399</v>
      </c>
      <c r="J61" s="192">
        <v>2.8360829358789368</v>
      </c>
      <c r="K61" s="192"/>
      <c r="L61" s="42">
        <v>14</v>
      </c>
      <c r="M61" s="192">
        <v>9.9511681960664441E-2</v>
      </c>
      <c r="N61" s="192"/>
      <c r="O61" s="42">
        <v>413</v>
      </c>
      <c r="P61" s="192">
        <v>2.9355946178396013</v>
      </c>
    </row>
    <row r="62" spans="1:16" s="5" customFormat="1" ht="14.25" customHeight="1" x14ac:dyDescent="0.2">
      <c r="A62" s="40" t="s">
        <v>594</v>
      </c>
      <c r="B62" s="41" t="s">
        <v>593</v>
      </c>
      <c r="C62" s="41" t="s">
        <v>696</v>
      </c>
      <c r="D62" s="44"/>
      <c r="E62" s="183">
        <v>39.734999999999999</v>
      </c>
      <c r="F62" s="42"/>
      <c r="G62" s="42">
        <v>11</v>
      </c>
      <c r="H62" s="42">
        <v>42</v>
      </c>
      <c r="I62" s="42">
        <v>53</v>
      </c>
      <c r="J62" s="192">
        <v>1.3338366679250031</v>
      </c>
      <c r="K62" s="192"/>
      <c r="L62" s="42">
        <v>0</v>
      </c>
      <c r="M62" s="192">
        <v>0</v>
      </c>
      <c r="N62" s="192"/>
      <c r="O62" s="42">
        <v>53</v>
      </c>
      <c r="P62" s="192">
        <v>1.3338366679250031</v>
      </c>
    </row>
    <row r="63" spans="1:16" s="5" customFormat="1" ht="14.25" customHeight="1" x14ac:dyDescent="0.2">
      <c r="A63" s="40" t="s">
        <v>592</v>
      </c>
      <c r="B63" s="41" t="s">
        <v>591</v>
      </c>
      <c r="C63" s="41" t="s">
        <v>692</v>
      </c>
      <c r="D63" s="44"/>
      <c r="E63" s="183">
        <v>40.017000000000003</v>
      </c>
      <c r="F63" s="42"/>
      <c r="G63" s="42">
        <v>2</v>
      </c>
      <c r="H63" s="42">
        <v>11</v>
      </c>
      <c r="I63" s="42">
        <v>13</v>
      </c>
      <c r="J63" s="192">
        <v>0.32486193367818672</v>
      </c>
      <c r="K63" s="192"/>
      <c r="L63" s="42">
        <v>1</v>
      </c>
      <c r="M63" s="192">
        <v>2.4989379513706673E-2</v>
      </c>
      <c r="N63" s="192"/>
      <c r="O63" s="42">
        <v>14</v>
      </c>
      <c r="P63" s="192">
        <v>0.34985131319189344</v>
      </c>
    </row>
    <row r="64" spans="1:16" s="5" customFormat="1" ht="14.25" customHeight="1" x14ac:dyDescent="0.2">
      <c r="A64" s="40" t="s">
        <v>590</v>
      </c>
      <c r="B64" s="41" t="s">
        <v>589</v>
      </c>
      <c r="C64" s="41" t="s">
        <v>691</v>
      </c>
      <c r="D64" s="44"/>
      <c r="E64" s="183">
        <v>49.008000000000003</v>
      </c>
      <c r="F64" s="42"/>
      <c r="G64" s="42">
        <v>27</v>
      </c>
      <c r="H64" s="42">
        <v>53</v>
      </c>
      <c r="I64" s="42">
        <v>80</v>
      </c>
      <c r="J64" s="192">
        <v>1.6323865491348351</v>
      </c>
      <c r="K64" s="192"/>
      <c r="L64" s="42">
        <v>1</v>
      </c>
      <c r="M64" s="192">
        <v>2.0404831864185437E-2</v>
      </c>
      <c r="N64" s="192"/>
      <c r="O64" s="42">
        <v>81</v>
      </c>
      <c r="P64" s="192">
        <v>1.6527913809990205</v>
      </c>
    </row>
    <row r="65" spans="1:16" s="5" customFormat="1" ht="14.25" customHeight="1" x14ac:dyDescent="0.2">
      <c r="A65" s="40" t="s">
        <v>588</v>
      </c>
      <c r="B65" s="41" t="s">
        <v>587</v>
      </c>
      <c r="C65" s="41" t="s">
        <v>690</v>
      </c>
      <c r="D65" s="44"/>
      <c r="E65" s="183">
        <v>37.930999999999997</v>
      </c>
      <c r="F65" s="42"/>
      <c r="G65" s="42">
        <v>19</v>
      </c>
      <c r="H65" s="42">
        <v>0</v>
      </c>
      <c r="I65" s="42">
        <v>19</v>
      </c>
      <c r="J65" s="192">
        <v>0.50090954628140572</v>
      </c>
      <c r="K65" s="192"/>
      <c r="L65" s="42">
        <v>21</v>
      </c>
      <c r="M65" s="192">
        <v>0.55363686694260639</v>
      </c>
      <c r="N65" s="192"/>
      <c r="O65" s="42">
        <v>40</v>
      </c>
      <c r="P65" s="192">
        <v>1.0545464132240121</v>
      </c>
    </row>
    <row r="66" spans="1:16" s="5" customFormat="1" ht="14.25" customHeight="1" x14ac:dyDescent="0.2">
      <c r="A66" s="40" t="s">
        <v>586</v>
      </c>
      <c r="B66" s="41" t="s">
        <v>585</v>
      </c>
      <c r="C66" s="41" t="s">
        <v>690</v>
      </c>
      <c r="D66" s="44"/>
      <c r="E66" s="183">
        <v>81.048000000000002</v>
      </c>
      <c r="F66" s="42"/>
      <c r="G66" s="42">
        <v>593</v>
      </c>
      <c r="H66" s="42">
        <v>93</v>
      </c>
      <c r="I66" s="42">
        <v>686</v>
      </c>
      <c r="J66" s="192">
        <v>8.4641200276379429</v>
      </c>
      <c r="K66" s="192"/>
      <c r="L66" s="42">
        <v>6</v>
      </c>
      <c r="M66" s="192">
        <v>7.4030204323363935E-2</v>
      </c>
      <c r="N66" s="192"/>
      <c r="O66" s="42">
        <v>692</v>
      </c>
      <c r="P66" s="192">
        <v>8.538150231961307</v>
      </c>
    </row>
    <row r="67" spans="1:16" s="5" customFormat="1" ht="14.25" customHeight="1" x14ac:dyDescent="0.2">
      <c r="A67" s="40" t="s">
        <v>584</v>
      </c>
      <c r="B67" s="41" t="s">
        <v>583</v>
      </c>
      <c r="C67" s="41" t="s">
        <v>694</v>
      </c>
      <c r="D67" s="44"/>
      <c r="E67" s="183">
        <v>93.444000000000003</v>
      </c>
      <c r="F67" s="42"/>
      <c r="G67" s="42">
        <v>12</v>
      </c>
      <c r="H67" s="42">
        <v>54</v>
      </c>
      <c r="I67" s="42">
        <v>66</v>
      </c>
      <c r="J67" s="192">
        <v>0.7063053807628098</v>
      </c>
      <c r="K67" s="192"/>
      <c r="L67" s="42">
        <v>1</v>
      </c>
      <c r="M67" s="192">
        <v>1.0701596678224391E-2</v>
      </c>
      <c r="N67" s="192"/>
      <c r="O67" s="42">
        <v>67</v>
      </c>
      <c r="P67" s="192">
        <v>0.71700697744103414</v>
      </c>
    </row>
    <row r="68" spans="1:16" s="5" customFormat="1" ht="14.25" customHeight="1" x14ac:dyDescent="0.2">
      <c r="A68" s="40" t="s">
        <v>582</v>
      </c>
      <c r="B68" s="41" t="s">
        <v>581</v>
      </c>
      <c r="C68" s="41" t="s">
        <v>692</v>
      </c>
      <c r="D68" s="44"/>
      <c r="E68" s="183">
        <v>50.276000000000003</v>
      </c>
      <c r="F68" s="42"/>
      <c r="G68" s="42">
        <v>149</v>
      </c>
      <c r="H68" s="42">
        <v>36</v>
      </c>
      <c r="I68" s="42">
        <v>185</v>
      </c>
      <c r="J68" s="192">
        <v>3.6796881215689394</v>
      </c>
      <c r="K68" s="192"/>
      <c r="L68" s="42">
        <v>72</v>
      </c>
      <c r="M68" s="192">
        <v>1.4320948365025061</v>
      </c>
      <c r="N68" s="192"/>
      <c r="O68" s="42">
        <v>257</v>
      </c>
      <c r="P68" s="192">
        <v>5.1117829580714451</v>
      </c>
    </row>
    <row r="69" spans="1:16" s="5" customFormat="1" ht="14.25" customHeight="1" x14ac:dyDescent="0.2">
      <c r="A69" s="40" t="s">
        <v>580</v>
      </c>
      <c r="B69" s="41" t="s">
        <v>579</v>
      </c>
      <c r="C69" s="41" t="s">
        <v>693</v>
      </c>
      <c r="D69" s="44"/>
      <c r="E69" s="183">
        <v>111.774</v>
      </c>
      <c r="F69" s="42"/>
      <c r="G69" s="42">
        <v>33</v>
      </c>
      <c r="H69" s="42">
        <v>59</v>
      </c>
      <c r="I69" s="42">
        <v>92</v>
      </c>
      <c r="J69" s="192">
        <v>0.82308944835113707</v>
      </c>
      <c r="K69" s="192"/>
      <c r="L69" s="42">
        <v>0</v>
      </c>
      <c r="M69" s="192">
        <v>0</v>
      </c>
      <c r="N69" s="192"/>
      <c r="O69" s="42">
        <v>92</v>
      </c>
      <c r="P69" s="192">
        <v>0.82308944835113707</v>
      </c>
    </row>
    <row r="70" spans="1:16" s="5" customFormat="1" ht="14.25" customHeight="1" x14ac:dyDescent="0.2">
      <c r="A70" s="40" t="s">
        <v>578</v>
      </c>
      <c r="B70" s="41" t="s">
        <v>577</v>
      </c>
      <c r="C70" s="41" t="s">
        <v>696</v>
      </c>
      <c r="D70" s="44"/>
      <c r="E70" s="183">
        <v>42.566000000000003</v>
      </c>
      <c r="F70" s="42"/>
      <c r="G70" s="42">
        <v>107</v>
      </c>
      <c r="H70" s="42">
        <v>0</v>
      </c>
      <c r="I70" s="42">
        <v>107</v>
      </c>
      <c r="J70" s="192">
        <v>2.5137433632476625</v>
      </c>
      <c r="K70" s="192"/>
      <c r="L70" s="42">
        <v>148</v>
      </c>
      <c r="M70" s="192">
        <v>3.476953437015458</v>
      </c>
      <c r="N70" s="192"/>
      <c r="O70" s="42">
        <v>255</v>
      </c>
      <c r="P70" s="192">
        <v>5.9906968002631205</v>
      </c>
    </row>
    <row r="71" spans="1:16" s="5" customFormat="1" ht="14.25" customHeight="1" x14ac:dyDescent="0.2">
      <c r="A71" s="40" t="s">
        <v>576</v>
      </c>
      <c r="B71" s="41" t="s">
        <v>575</v>
      </c>
      <c r="C71" s="41" t="s">
        <v>689</v>
      </c>
      <c r="D71" s="44"/>
      <c r="E71" s="183">
        <v>65.832999999999998</v>
      </c>
      <c r="F71" s="42"/>
      <c r="G71" s="42">
        <v>121</v>
      </c>
      <c r="H71" s="42">
        <v>42</v>
      </c>
      <c r="I71" s="42">
        <v>163</v>
      </c>
      <c r="J71" s="192">
        <v>2.4759619036045755</v>
      </c>
      <c r="K71" s="192"/>
      <c r="L71" s="42">
        <v>15</v>
      </c>
      <c r="M71" s="192">
        <v>0.22784925493293637</v>
      </c>
      <c r="N71" s="192"/>
      <c r="O71" s="42">
        <v>178</v>
      </c>
      <c r="P71" s="192">
        <v>2.7038111585375115</v>
      </c>
    </row>
    <row r="72" spans="1:16" s="5" customFormat="1" ht="14.25" customHeight="1" x14ac:dyDescent="0.2">
      <c r="A72" s="40" t="s">
        <v>574</v>
      </c>
      <c r="B72" s="41" t="s">
        <v>573</v>
      </c>
      <c r="C72" s="41" t="s">
        <v>690</v>
      </c>
      <c r="D72" s="44"/>
      <c r="E72" s="183">
        <v>49.625999999999998</v>
      </c>
      <c r="F72" s="42"/>
      <c r="G72" s="42">
        <v>30</v>
      </c>
      <c r="H72" s="42">
        <v>70</v>
      </c>
      <c r="I72" s="42">
        <v>100</v>
      </c>
      <c r="J72" s="192">
        <v>2.015072744126063</v>
      </c>
      <c r="K72" s="192"/>
      <c r="L72" s="42">
        <v>23</v>
      </c>
      <c r="M72" s="192">
        <v>0.4634667311489945</v>
      </c>
      <c r="N72" s="192"/>
      <c r="O72" s="42">
        <v>123</v>
      </c>
      <c r="P72" s="192">
        <v>2.4785394752750576</v>
      </c>
    </row>
    <row r="73" spans="1:16" s="5" customFormat="1" ht="14.25" customHeight="1" x14ac:dyDescent="0.2">
      <c r="A73" s="40" t="s">
        <v>572</v>
      </c>
      <c r="B73" s="38" t="s">
        <v>571</v>
      </c>
      <c r="C73" s="41" t="s">
        <v>692</v>
      </c>
      <c r="D73" s="44"/>
      <c r="E73" s="183">
        <v>37.61</v>
      </c>
      <c r="F73" s="42"/>
      <c r="G73" s="42">
        <v>4</v>
      </c>
      <c r="H73" s="42">
        <v>18</v>
      </c>
      <c r="I73" s="42">
        <v>22</v>
      </c>
      <c r="J73" s="192">
        <v>0.58495081095453338</v>
      </c>
      <c r="K73" s="192"/>
      <c r="L73" s="42">
        <v>2</v>
      </c>
      <c r="M73" s="192">
        <v>5.3177346450412125E-2</v>
      </c>
      <c r="N73" s="192"/>
      <c r="O73" s="42">
        <v>24</v>
      </c>
      <c r="P73" s="192">
        <v>0.63812815740494555</v>
      </c>
    </row>
    <row r="74" spans="1:16" s="5" customFormat="1" ht="14.25" customHeight="1" x14ac:dyDescent="0.2">
      <c r="A74" s="40" t="s">
        <v>570</v>
      </c>
      <c r="B74" s="41" t="s">
        <v>569</v>
      </c>
      <c r="C74" s="41" t="s">
        <v>692</v>
      </c>
      <c r="D74" s="37"/>
      <c r="E74" s="183">
        <v>116.965</v>
      </c>
      <c r="F74" s="42"/>
      <c r="G74" s="42">
        <v>50</v>
      </c>
      <c r="H74" s="42">
        <v>61</v>
      </c>
      <c r="I74" s="42">
        <v>111</v>
      </c>
      <c r="J74" s="192">
        <v>0.94900183815671357</v>
      </c>
      <c r="K74" s="192"/>
      <c r="L74" s="42">
        <v>0</v>
      </c>
      <c r="M74" s="192">
        <v>0</v>
      </c>
      <c r="N74" s="192"/>
      <c r="O74" s="42">
        <v>111</v>
      </c>
      <c r="P74" s="192">
        <v>0.94900183815671357</v>
      </c>
    </row>
    <row r="75" spans="1:16" s="5" customFormat="1" ht="14.25" customHeight="1" x14ac:dyDescent="0.2">
      <c r="A75" s="40" t="s">
        <v>568</v>
      </c>
      <c r="B75" s="41" t="s">
        <v>567</v>
      </c>
      <c r="C75" s="41" t="s">
        <v>691</v>
      </c>
      <c r="D75" s="44"/>
      <c r="E75" s="183">
        <v>72.631</v>
      </c>
      <c r="F75" s="42"/>
      <c r="G75" s="42">
        <v>11</v>
      </c>
      <c r="H75" s="42">
        <v>72</v>
      </c>
      <c r="I75" s="42">
        <v>83</v>
      </c>
      <c r="J75" s="192">
        <v>1.1427627321667058</v>
      </c>
      <c r="K75" s="192"/>
      <c r="L75" s="42">
        <v>0</v>
      </c>
      <c r="M75" s="192">
        <v>0</v>
      </c>
      <c r="N75" s="192"/>
      <c r="O75" s="42">
        <v>83</v>
      </c>
      <c r="P75" s="192">
        <v>1.1427627321667058</v>
      </c>
    </row>
    <row r="76" spans="1:16" s="5" customFormat="1" ht="14.25" customHeight="1" x14ac:dyDescent="0.2">
      <c r="A76" s="40" t="s">
        <v>566</v>
      </c>
      <c r="B76" s="41" t="s">
        <v>565</v>
      </c>
      <c r="C76" s="41" t="s">
        <v>692</v>
      </c>
      <c r="D76" s="44"/>
      <c r="E76" s="183">
        <v>73.870999999999995</v>
      </c>
      <c r="F76" s="42"/>
      <c r="G76" s="42">
        <v>71</v>
      </c>
      <c r="H76" s="42">
        <v>34</v>
      </c>
      <c r="I76" s="42">
        <v>105</v>
      </c>
      <c r="J76" s="192">
        <v>1.4213967592153891</v>
      </c>
      <c r="K76" s="192"/>
      <c r="L76" s="42">
        <v>4</v>
      </c>
      <c r="M76" s="192">
        <v>5.4148447970110057E-2</v>
      </c>
      <c r="N76" s="192"/>
      <c r="O76" s="42">
        <v>109</v>
      </c>
      <c r="P76" s="192">
        <v>1.4755452071854991</v>
      </c>
    </row>
    <row r="77" spans="1:16" s="5" customFormat="1" ht="14.25" customHeight="1" x14ac:dyDescent="0.2">
      <c r="A77" s="40" t="s">
        <v>564</v>
      </c>
      <c r="B77" s="38" t="s">
        <v>563</v>
      </c>
      <c r="C77" s="41" t="s">
        <v>695</v>
      </c>
      <c r="D77" s="44"/>
      <c r="E77" s="183">
        <v>52.97</v>
      </c>
      <c r="F77" s="42"/>
      <c r="G77" s="42">
        <v>6</v>
      </c>
      <c r="H77" s="42">
        <v>15</v>
      </c>
      <c r="I77" s="42">
        <v>21</v>
      </c>
      <c r="J77" s="192">
        <v>0.39645082121955827</v>
      </c>
      <c r="K77" s="192"/>
      <c r="L77" s="42">
        <v>2</v>
      </c>
      <c r="M77" s="192">
        <v>3.7757221068529356E-2</v>
      </c>
      <c r="N77" s="192"/>
      <c r="O77" s="42">
        <v>23</v>
      </c>
      <c r="P77" s="192">
        <v>0.43420804228808763</v>
      </c>
    </row>
    <row r="78" spans="1:16" s="5" customFormat="1" ht="14.25" customHeight="1" x14ac:dyDescent="0.2">
      <c r="A78" s="40" t="s">
        <v>562</v>
      </c>
      <c r="B78" s="41" t="s">
        <v>561</v>
      </c>
      <c r="C78" s="41" t="s">
        <v>689</v>
      </c>
      <c r="D78" s="44"/>
      <c r="E78" s="183">
        <v>60.314999999999998</v>
      </c>
      <c r="F78" s="42"/>
      <c r="G78" s="42">
        <v>33</v>
      </c>
      <c r="H78" s="42">
        <v>55</v>
      </c>
      <c r="I78" s="42">
        <v>88</v>
      </c>
      <c r="J78" s="192">
        <v>1.4590068805438117</v>
      </c>
      <c r="K78" s="192"/>
      <c r="L78" s="42">
        <v>1</v>
      </c>
      <c r="M78" s="192">
        <v>1.6579623642543315E-2</v>
      </c>
      <c r="N78" s="192"/>
      <c r="O78" s="42">
        <v>89</v>
      </c>
      <c r="P78" s="192">
        <v>1.475586504186355</v>
      </c>
    </row>
    <row r="79" spans="1:16" s="5" customFormat="1" ht="14.25" customHeight="1" x14ac:dyDescent="0.2">
      <c r="A79" s="40" t="s">
        <v>560</v>
      </c>
      <c r="B79" s="38" t="s">
        <v>559</v>
      </c>
      <c r="C79" s="41" t="s">
        <v>690</v>
      </c>
      <c r="D79" s="45"/>
      <c r="E79" s="183">
        <v>165.69900000000001</v>
      </c>
      <c r="F79" s="42"/>
      <c r="G79" s="42">
        <v>17</v>
      </c>
      <c r="H79" s="42">
        <v>175</v>
      </c>
      <c r="I79" s="42">
        <v>192</v>
      </c>
      <c r="J79" s="192">
        <v>1.1587275722846848</v>
      </c>
      <c r="K79" s="192"/>
      <c r="L79" s="42">
        <v>1</v>
      </c>
      <c r="M79" s="192">
        <v>6.0350394389827337E-3</v>
      </c>
      <c r="N79" s="192"/>
      <c r="O79" s="42">
        <v>193</v>
      </c>
      <c r="P79" s="192">
        <v>1.1647626117236676</v>
      </c>
    </row>
    <row r="80" spans="1:16" s="5" customFormat="1" ht="14.25" customHeight="1" x14ac:dyDescent="0.2">
      <c r="A80" s="40" t="s">
        <v>558</v>
      </c>
      <c r="B80" s="38" t="s">
        <v>557</v>
      </c>
      <c r="C80" s="41" t="s">
        <v>690</v>
      </c>
      <c r="D80" s="45"/>
      <c r="E80" s="183">
        <v>145.01499999999999</v>
      </c>
      <c r="F80" s="42"/>
      <c r="G80" s="42">
        <v>314</v>
      </c>
      <c r="H80" s="42">
        <v>241</v>
      </c>
      <c r="I80" s="42">
        <v>555</v>
      </c>
      <c r="J80" s="192">
        <v>3.8271902906595874</v>
      </c>
      <c r="K80" s="192"/>
      <c r="L80" s="42">
        <v>4</v>
      </c>
      <c r="M80" s="192">
        <v>2.7583353446195225E-2</v>
      </c>
      <c r="N80" s="192"/>
      <c r="O80" s="42">
        <v>559</v>
      </c>
      <c r="P80" s="192">
        <v>3.8547736441057827</v>
      </c>
    </row>
    <row r="81" spans="1:16" s="5" customFormat="1" ht="14.25" customHeight="1" x14ac:dyDescent="0.2">
      <c r="A81" s="40" t="s">
        <v>556</v>
      </c>
      <c r="B81" s="38" t="s">
        <v>555</v>
      </c>
      <c r="C81" s="41" t="s">
        <v>691</v>
      </c>
      <c r="D81" s="44"/>
      <c r="E81" s="183">
        <v>48.173999999999999</v>
      </c>
      <c r="F81" s="42"/>
      <c r="G81" s="42">
        <v>229</v>
      </c>
      <c r="H81" s="42">
        <v>9</v>
      </c>
      <c r="I81" s="42">
        <v>238</v>
      </c>
      <c r="J81" s="192">
        <v>4.9404242952630053</v>
      </c>
      <c r="K81" s="192"/>
      <c r="L81" s="42">
        <v>4</v>
      </c>
      <c r="M81" s="192">
        <v>8.3032341096857226E-2</v>
      </c>
      <c r="N81" s="192"/>
      <c r="O81" s="42">
        <v>242</v>
      </c>
      <c r="P81" s="192">
        <v>5.0234566363598621</v>
      </c>
    </row>
    <row r="82" spans="1:16" s="5" customFormat="1" ht="14.25" customHeight="1" x14ac:dyDescent="0.2">
      <c r="A82" s="40" t="s">
        <v>554</v>
      </c>
      <c r="B82" s="41" t="s">
        <v>553</v>
      </c>
      <c r="C82" s="41" t="s">
        <v>689</v>
      </c>
      <c r="D82" s="44"/>
      <c r="E82" s="183">
        <v>52.289000000000001</v>
      </c>
      <c r="F82" s="42"/>
      <c r="G82" s="42">
        <v>13</v>
      </c>
      <c r="H82" s="42">
        <v>45</v>
      </c>
      <c r="I82" s="42">
        <v>58</v>
      </c>
      <c r="J82" s="192">
        <v>1.1092199124098758</v>
      </c>
      <c r="K82" s="192"/>
      <c r="L82" s="42">
        <v>2</v>
      </c>
      <c r="M82" s="192">
        <v>3.8248962496892268E-2</v>
      </c>
      <c r="N82" s="192"/>
      <c r="O82" s="42">
        <v>60</v>
      </c>
      <c r="P82" s="192">
        <v>1.1474688749067681</v>
      </c>
    </row>
    <row r="83" spans="1:16" s="5" customFormat="1" ht="14.25" customHeight="1" x14ac:dyDescent="0.2">
      <c r="A83" s="40" t="s">
        <v>552</v>
      </c>
      <c r="B83" s="41" t="s">
        <v>551</v>
      </c>
      <c r="C83" s="41" t="s">
        <v>689</v>
      </c>
      <c r="D83" s="44"/>
      <c r="E83" s="183">
        <v>38.113</v>
      </c>
      <c r="F83" s="42"/>
      <c r="G83" s="42">
        <v>13</v>
      </c>
      <c r="H83" s="42">
        <v>1</v>
      </c>
      <c r="I83" s="42">
        <v>14</v>
      </c>
      <c r="J83" s="192">
        <v>0.36732873297824892</v>
      </c>
      <c r="K83" s="192"/>
      <c r="L83" s="42">
        <v>0</v>
      </c>
      <c r="M83" s="192">
        <v>0</v>
      </c>
      <c r="N83" s="192"/>
      <c r="O83" s="42">
        <v>14</v>
      </c>
      <c r="P83" s="192">
        <v>0.36732873297824892</v>
      </c>
    </row>
    <row r="84" spans="1:16" s="5" customFormat="1" ht="14.25" customHeight="1" x14ac:dyDescent="0.2">
      <c r="A84" s="40" t="s">
        <v>550</v>
      </c>
      <c r="B84" s="38" t="s">
        <v>549</v>
      </c>
      <c r="C84" s="41" t="s">
        <v>690</v>
      </c>
      <c r="D84" s="44"/>
      <c r="E84" s="183">
        <v>48.88</v>
      </c>
      <c r="F84" s="42"/>
      <c r="G84" s="42">
        <v>74</v>
      </c>
      <c r="H84" s="42">
        <v>67</v>
      </c>
      <c r="I84" s="42">
        <v>141</v>
      </c>
      <c r="J84" s="192">
        <v>2.8846153846153846</v>
      </c>
      <c r="K84" s="192"/>
      <c r="L84" s="42">
        <v>6</v>
      </c>
      <c r="M84" s="192">
        <v>0.12274959083469721</v>
      </c>
      <c r="N84" s="192"/>
      <c r="O84" s="42">
        <v>147</v>
      </c>
      <c r="P84" s="192">
        <v>3.0073649754500815</v>
      </c>
    </row>
    <row r="85" spans="1:16" s="5" customFormat="1" ht="14.25" customHeight="1" x14ac:dyDescent="0.2">
      <c r="A85" s="40" t="s">
        <v>548</v>
      </c>
      <c r="B85" s="38" t="s">
        <v>547</v>
      </c>
      <c r="C85" s="41" t="s">
        <v>695</v>
      </c>
      <c r="D85" s="44"/>
      <c r="E85" s="183">
        <v>22.477</v>
      </c>
      <c r="F85" s="42"/>
      <c r="G85" s="42">
        <v>5</v>
      </c>
      <c r="H85" s="42">
        <v>26</v>
      </c>
      <c r="I85" s="42">
        <v>31</v>
      </c>
      <c r="J85" s="192">
        <v>1.3791876140054278</v>
      </c>
      <c r="K85" s="192"/>
      <c r="L85" s="42">
        <v>0</v>
      </c>
      <c r="M85" s="192">
        <v>0</v>
      </c>
      <c r="N85" s="192"/>
      <c r="O85" s="42">
        <v>31</v>
      </c>
      <c r="P85" s="192">
        <v>1.3791876140054278</v>
      </c>
    </row>
    <row r="86" spans="1:16" s="5" customFormat="1" ht="14.25" customHeight="1" x14ac:dyDescent="0.2">
      <c r="A86" s="40" t="s">
        <v>546</v>
      </c>
      <c r="B86" s="41" t="s">
        <v>545</v>
      </c>
      <c r="C86" s="41" t="s">
        <v>693</v>
      </c>
      <c r="D86" s="44"/>
      <c r="E86" s="183">
        <v>5.0839999999999996</v>
      </c>
      <c r="F86" s="42"/>
      <c r="G86" s="42">
        <v>2</v>
      </c>
      <c r="H86" s="42">
        <v>0</v>
      </c>
      <c r="I86" s="42">
        <v>2</v>
      </c>
      <c r="J86" s="192">
        <v>0.39339103068450043</v>
      </c>
      <c r="K86" s="192"/>
      <c r="L86" s="42">
        <v>0</v>
      </c>
      <c r="M86" s="192">
        <v>0</v>
      </c>
      <c r="N86" s="192"/>
      <c r="O86" s="42">
        <v>2</v>
      </c>
      <c r="P86" s="192">
        <v>0.39339103068450043</v>
      </c>
    </row>
    <row r="87" spans="1:16" s="5" customFormat="1" ht="14.25" customHeight="1" x14ac:dyDescent="0.2">
      <c r="A87" s="40" t="s">
        <v>544</v>
      </c>
      <c r="B87" s="38" t="s">
        <v>543</v>
      </c>
      <c r="C87" s="41" t="s">
        <v>692</v>
      </c>
      <c r="D87" s="44"/>
      <c r="E87" s="183">
        <v>77.744</v>
      </c>
      <c r="F87" s="42"/>
      <c r="G87" s="42">
        <v>89</v>
      </c>
      <c r="H87" s="42">
        <v>97</v>
      </c>
      <c r="I87" s="42">
        <v>186</v>
      </c>
      <c r="J87" s="192">
        <v>2.3924675859230295</v>
      </c>
      <c r="K87" s="192"/>
      <c r="L87" s="42">
        <v>14</v>
      </c>
      <c r="M87" s="192">
        <v>0.18007820539205599</v>
      </c>
      <c r="N87" s="192"/>
      <c r="O87" s="42">
        <v>200</v>
      </c>
      <c r="P87" s="192">
        <v>2.5725457913150853</v>
      </c>
    </row>
    <row r="88" spans="1:16" s="5" customFormat="1" ht="14.25" customHeight="1" x14ac:dyDescent="0.2">
      <c r="A88" s="40" t="s">
        <v>542</v>
      </c>
      <c r="B88" s="41" t="s">
        <v>541</v>
      </c>
      <c r="C88" s="41" t="s">
        <v>690</v>
      </c>
      <c r="D88" s="44"/>
      <c r="E88" s="183">
        <v>30.684000000000001</v>
      </c>
      <c r="F88" s="42"/>
      <c r="G88" s="42">
        <v>4</v>
      </c>
      <c r="H88" s="42">
        <v>36</v>
      </c>
      <c r="I88" s="42">
        <v>40</v>
      </c>
      <c r="J88" s="192">
        <v>1.3036110024768608</v>
      </c>
      <c r="K88" s="192"/>
      <c r="L88" s="42">
        <v>0</v>
      </c>
      <c r="M88" s="192">
        <v>0</v>
      </c>
      <c r="N88" s="192"/>
      <c r="O88" s="42">
        <v>40</v>
      </c>
      <c r="P88" s="192">
        <v>1.3036110024768608</v>
      </c>
    </row>
    <row r="89" spans="1:16" s="5" customFormat="1" ht="14.25" customHeight="1" x14ac:dyDescent="0.2">
      <c r="A89" s="40" t="s">
        <v>540</v>
      </c>
      <c r="B89" s="41" t="s">
        <v>539</v>
      </c>
      <c r="C89" s="41" t="s">
        <v>691</v>
      </c>
      <c r="D89" s="44"/>
      <c r="E89" s="183">
        <v>28.29</v>
      </c>
      <c r="F89" s="42"/>
      <c r="G89" s="42">
        <v>73</v>
      </c>
      <c r="H89" s="42">
        <v>18</v>
      </c>
      <c r="I89" s="42">
        <v>91</v>
      </c>
      <c r="J89" s="192">
        <v>3.2166843407564509</v>
      </c>
      <c r="K89" s="192"/>
      <c r="L89" s="42">
        <v>3</v>
      </c>
      <c r="M89" s="192">
        <v>0.10604453870625663</v>
      </c>
      <c r="N89" s="192"/>
      <c r="O89" s="42">
        <v>94</v>
      </c>
      <c r="P89" s="192">
        <v>3.3227288794627077</v>
      </c>
    </row>
    <row r="90" spans="1:16" s="5" customFormat="1" ht="14.25" customHeight="1" x14ac:dyDescent="0.2">
      <c r="A90" s="40" t="s">
        <v>538</v>
      </c>
      <c r="B90" s="41" t="s">
        <v>537</v>
      </c>
      <c r="C90" s="41" t="s">
        <v>695</v>
      </c>
      <c r="D90" s="37"/>
      <c r="E90" s="183">
        <v>243.53700000000001</v>
      </c>
      <c r="F90" s="42"/>
      <c r="G90" s="42">
        <v>67</v>
      </c>
      <c r="H90" s="42">
        <v>250</v>
      </c>
      <c r="I90" s="42">
        <v>317</v>
      </c>
      <c r="J90" s="192">
        <v>1.3016502625884363</v>
      </c>
      <c r="K90" s="192"/>
      <c r="L90" s="42">
        <v>4</v>
      </c>
      <c r="M90" s="192">
        <v>1.6424608991652191E-2</v>
      </c>
      <c r="N90" s="192"/>
      <c r="O90" s="42">
        <v>321</v>
      </c>
      <c r="P90" s="192">
        <v>1.3180748715800885</v>
      </c>
    </row>
    <row r="91" spans="1:16" s="5" customFormat="1" ht="14.25" customHeight="1" x14ac:dyDescent="0.2">
      <c r="A91" s="40" t="s">
        <v>536</v>
      </c>
      <c r="B91" s="38" t="s">
        <v>535</v>
      </c>
      <c r="C91" s="41" t="s">
        <v>695</v>
      </c>
      <c r="D91" s="44"/>
      <c r="E91" s="183">
        <v>38.003999999999998</v>
      </c>
      <c r="F91" s="42"/>
      <c r="G91" s="42">
        <v>2</v>
      </c>
      <c r="H91" s="42">
        <v>1</v>
      </c>
      <c r="I91" s="42">
        <v>3</v>
      </c>
      <c r="J91" s="192">
        <v>7.8939059046416168E-2</v>
      </c>
      <c r="K91" s="192"/>
      <c r="L91" s="42">
        <v>2</v>
      </c>
      <c r="M91" s="192">
        <v>5.2626039364277448E-2</v>
      </c>
      <c r="N91" s="192"/>
      <c r="O91" s="42">
        <v>5</v>
      </c>
      <c r="P91" s="192">
        <v>0.13156509841069361</v>
      </c>
    </row>
    <row r="92" spans="1:16" s="5" customFormat="1" ht="14.25" customHeight="1" x14ac:dyDescent="0.2">
      <c r="A92" s="40" t="s">
        <v>534</v>
      </c>
      <c r="B92" s="38" t="s">
        <v>533</v>
      </c>
      <c r="C92" s="41" t="s">
        <v>697</v>
      </c>
      <c r="D92" s="45"/>
      <c r="E92" s="183">
        <v>231.17599999999999</v>
      </c>
      <c r="F92" s="42"/>
      <c r="G92" s="42">
        <v>268</v>
      </c>
      <c r="H92" s="42">
        <v>173</v>
      </c>
      <c r="I92" s="42">
        <v>441</v>
      </c>
      <c r="J92" s="192">
        <v>1.9076374710177528</v>
      </c>
      <c r="K92" s="192"/>
      <c r="L92" s="42">
        <v>3</v>
      </c>
      <c r="M92" s="192">
        <v>1.2977125653181992E-2</v>
      </c>
      <c r="N92" s="192"/>
      <c r="O92" s="42">
        <v>444</v>
      </c>
      <c r="P92" s="192">
        <v>1.9206145966709347</v>
      </c>
    </row>
    <row r="93" spans="1:16" s="5" customFormat="1" ht="14.25" customHeight="1" x14ac:dyDescent="0.2">
      <c r="A93" s="40" t="s">
        <v>532</v>
      </c>
      <c r="B93" s="41" t="s">
        <v>531</v>
      </c>
      <c r="C93" s="41" t="s">
        <v>696</v>
      </c>
      <c r="D93" s="44"/>
      <c r="E93" s="183">
        <v>143.91399999999999</v>
      </c>
      <c r="F93" s="42"/>
      <c r="G93" s="42">
        <v>0</v>
      </c>
      <c r="H93" s="42">
        <v>124</v>
      </c>
      <c r="I93" s="42">
        <v>124</v>
      </c>
      <c r="J93" s="192">
        <v>0.86162569312228143</v>
      </c>
      <c r="K93" s="192"/>
      <c r="L93" s="42">
        <v>0</v>
      </c>
      <c r="M93" s="192">
        <v>0</v>
      </c>
      <c r="N93" s="192"/>
      <c r="O93" s="42">
        <v>124</v>
      </c>
      <c r="P93" s="192">
        <v>0.86162569312228143</v>
      </c>
    </row>
    <row r="94" spans="1:16" s="5" customFormat="1" ht="14.25" customHeight="1" x14ac:dyDescent="0.2">
      <c r="A94" s="40" t="s">
        <v>530</v>
      </c>
      <c r="B94" s="38" t="s">
        <v>529</v>
      </c>
      <c r="C94" s="41" t="s">
        <v>694</v>
      </c>
      <c r="D94" s="44"/>
      <c r="E94" s="183">
        <v>25.234999999999999</v>
      </c>
      <c r="F94" s="42"/>
      <c r="G94" s="42">
        <v>35</v>
      </c>
      <c r="H94" s="42">
        <v>9</v>
      </c>
      <c r="I94" s="42">
        <v>44</v>
      </c>
      <c r="J94" s="192">
        <v>1.7436100653853774</v>
      </c>
      <c r="K94" s="192"/>
      <c r="L94" s="42">
        <v>1</v>
      </c>
      <c r="M94" s="192">
        <v>3.9627501486031308E-2</v>
      </c>
      <c r="N94" s="192"/>
      <c r="O94" s="42">
        <v>45</v>
      </c>
      <c r="P94" s="192">
        <v>1.7832375668714089</v>
      </c>
    </row>
    <row r="95" spans="1:16" s="5" customFormat="1" ht="14.25" customHeight="1" x14ac:dyDescent="0.2">
      <c r="A95" s="40" t="s">
        <v>528</v>
      </c>
      <c r="B95" s="41" t="s">
        <v>527</v>
      </c>
      <c r="C95" s="41" t="s">
        <v>689</v>
      </c>
      <c r="D95" s="44"/>
      <c r="E95" s="183">
        <v>46.192</v>
      </c>
      <c r="F95" s="42"/>
      <c r="G95" s="42">
        <v>43</v>
      </c>
      <c r="H95" s="42">
        <v>54</v>
      </c>
      <c r="I95" s="42">
        <v>97</v>
      </c>
      <c r="J95" s="192">
        <v>2.0999307239348806</v>
      </c>
      <c r="K95" s="192"/>
      <c r="L95" s="42">
        <v>26</v>
      </c>
      <c r="M95" s="192">
        <v>0.56286802909594735</v>
      </c>
      <c r="N95" s="192"/>
      <c r="O95" s="42">
        <v>123</v>
      </c>
      <c r="P95" s="192">
        <v>2.6627987530308279</v>
      </c>
    </row>
    <row r="96" spans="1:16" s="5" customFormat="1" ht="14.25" customHeight="1" x14ac:dyDescent="0.2">
      <c r="A96" s="40" t="s">
        <v>526</v>
      </c>
      <c r="B96" s="41" t="s">
        <v>525</v>
      </c>
      <c r="C96" s="41" t="s">
        <v>693</v>
      </c>
      <c r="D96" s="44"/>
      <c r="E96" s="183">
        <v>159.68899999999999</v>
      </c>
      <c r="F96" s="42"/>
      <c r="G96" s="42">
        <v>344</v>
      </c>
      <c r="H96" s="42">
        <v>174</v>
      </c>
      <c r="I96" s="42">
        <v>518</v>
      </c>
      <c r="J96" s="192">
        <v>3.2438051462530293</v>
      </c>
      <c r="K96" s="192"/>
      <c r="L96" s="42">
        <v>38</v>
      </c>
      <c r="M96" s="192">
        <v>0.23796253968651568</v>
      </c>
      <c r="N96" s="192"/>
      <c r="O96" s="42">
        <v>556</v>
      </c>
      <c r="P96" s="192">
        <v>3.4817676859395452</v>
      </c>
    </row>
    <row r="97" spans="1:16" s="5" customFormat="1" ht="14.25" customHeight="1" x14ac:dyDescent="0.2">
      <c r="A97" s="40" t="s">
        <v>524</v>
      </c>
      <c r="B97" s="41" t="s">
        <v>523</v>
      </c>
      <c r="C97" s="41" t="s">
        <v>692</v>
      </c>
      <c r="D97" s="44"/>
      <c r="E97" s="183">
        <v>64.587999999999994</v>
      </c>
      <c r="F97" s="42"/>
      <c r="G97" s="42">
        <v>28</v>
      </c>
      <c r="H97" s="42">
        <v>33</v>
      </c>
      <c r="I97" s="42">
        <v>61</v>
      </c>
      <c r="J97" s="192">
        <v>0.9444478850560476</v>
      </c>
      <c r="K97" s="192"/>
      <c r="L97" s="42">
        <v>27</v>
      </c>
      <c r="M97" s="192">
        <v>0.41803430977890632</v>
      </c>
      <c r="N97" s="192"/>
      <c r="O97" s="42">
        <v>88</v>
      </c>
      <c r="P97" s="192">
        <v>1.3624821948349539</v>
      </c>
    </row>
    <row r="98" spans="1:16" s="5" customFormat="1" ht="14.25" customHeight="1" x14ac:dyDescent="0.2">
      <c r="A98" s="40" t="s">
        <v>522</v>
      </c>
      <c r="B98" s="38" t="s">
        <v>521</v>
      </c>
      <c r="C98" s="41" t="s">
        <v>697</v>
      </c>
      <c r="D98" s="45"/>
      <c r="E98" s="183">
        <v>47.460999999999999</v>
      </c>
      <c r="F98" s="42"/>
      <c r="G98" s="42">
        <v>82</v>
      </c>
      <c r="H98" s="42">
        <v>71</v>
      </c>
      <c r="I98" s="42">
        <v>153</v>
      </c>
      <c r="J98" s="192">
        <v>3.2236994585027707</v>
      </c>
      <c r="K98" s="192"/>
      <c r="L98" s="42">
        <v>31</v>
      </c>
      <c r="M98" s="192">
        <v>0.6531678641410843</v>
      </c>
      <c r="N98" s="192"/>
      <c r="O98" s="42">
        <v>184</v>
      </c>
      <c r="P98" s="192">
        <v>3.876867322643855</v>
      </c>
    </row>
    <row r="99" spans="1:16" s="5" customFormat="1" ht="14.25" customHeight="1" x14ac:dyDescent="0.2">
      <c r="A99" s="40" t="s">
        <v>520</v>
      </c>
      <c r="B99" s="41" t="s">
        <v>519</v>
      </c>
      <c r="C99" s="41" t="s">
        <v>689</v>
      </c>
      <c r="D99" s="44"/>
      <c r="E99" s="183">
        <v>44.006999999999998</v>
      </c>
      <c r="F99" s="42"/>
      <c r="G99" s="42">
        <v>8</v>
      </c>
      <c r="H99" s="42">
        <v>10</v>
      </c>
      <c r="I99" s="42">
        <v>18</v>
      </c>
      <c r="J99" s="192">
        <v>0.40902583679869114</v>
      </c>
      <c r="K99" s="192"/>
      <c r="L99" s="42">
        <v>4</v>
      </c>
      <c r="M99" s="192">
        <v>9.0894630399709145E-2</v>
      </c>
      <c r="N99" s="192"/>
      <c r="O99" s="42">
        <v>22</v>
      </c>
      <c r="P99" s="192">
        <v>0.49992046719840028</v>
      </c>
    </row>
    <row r="100" spans="1:16" s="5" customFormat="1" ht="14.25" customHeight="1" x14ac:dyDescent="0.2">
      <c r="A100" s="40" t="s">
        <v>518</v>
      </c>
      <c r="B100" s="41" t="s">
        <v>517</v>
      </c>
      <c r="C100" s="41" t="s">
        <v>691</v>
      </c>
      <c r="D100" s="44"/>
      <c r="E100" s="183">
        <v>33.325000000000003</v>
      </c>
      <c r="F100" s="42"/>
      <c r="G100" s="42">
        <v>2</v>
      </c>
      <c r="H100" s="42">
        <v>0</v>
      </c>
      <c r="I100" s="42">
        <v>2</v>
      </c>
      <c r="J100" s="192">
        <v>6.0015003750937726E-2</v>
      </c>
      <c r="K100" s="192"/>
      <c r="L100" s="42">
        <v>4</v>
      </c>
      <c r="M100" s="192">
        <v>0.12003000750187545</v>
      </c>
      <c r="N100" s="192"/>
      <c r="O100" s="42">
        <v>6</v>
      </c>
      <c r="P100" s="192">
        <v>0.18004501125281319</v>
      </c>
    </row>
    <row r="101" spans="1:16" s="5" customFormat="1" ht="14.25" customHeight="1" x14ac:dyDescent="0.2">
      <c r="A101" s="40" t="s">
        <v>516</v>
      </c>
      <c r="B101" s="41" t="s">
        <v>515</v>
      </c>
      <c r="C101" s="41" t="s">
        <v>691</v>
      </c>
      <c r="D101" s="37"/>
      <c r="E101" s="183">
        <v>106.72199999999999</v>
      </c>
      <c r="F101" s="42"/>
      <c r="G101" s="42">
        <v>29</v>
      </c>
      <c r="H101" s="42">
        <v>145</v>
      </c>
      <c r="I101" s="42">
        <v>174</v>
      </c>
      <c r="J101" s="192">
        <v>1.6304042278068254</v>
      </c>
      <c r="K101" s="192"/>
      <c r="L101" s="42">
        <v>32</v>
      </c>
      <c r="M101" s="192">
        <v>0.29984445568861157</v>
      </c>
      <c r="N101" s="192"/>
      <c r="O101" s="42">
        <v>206</v>
      </c>
      <c r="P101" s="192">
        <v>1.9302486834954369</v>
      </c>
    </row>
    <row r="102" spans="1:16" s="5" customFormat="1" ht="14.25" customHeight="1" x14ac:dyDescent="0.2">
      <c r="A102" s="40" t="s">
        <v>514</v>
      </c>
      <c r="B102" s="41" t="s">
        <v>513</v>
      </c>
      <c r="C102" s="41" t="s">
        <v>691</v>
      </c>
      <c r="D102" s="44"/>
      <c r="E102" s="183">
        <v>31.652999999999999</v>
      </c>
      <c r="F102" s="42"/>
      <c r="G102" s="42">
        <v>1</v>
      </c>
      <c r="H102" s="42">
        <v>1</v>
      </c>
      <c r="I102" s="42">
        <v>2</v>
      </c>
      <c r="J102" s="192">
        <v>6.3185164123463811E-2</v>
      </c>
      <c r="K102" s="192"/>
      <c r="L102" s="42">
        <v>0</v>
      </c>
      <c r="M102" s="192">
        <v>0</v>
      </c>
      <c r="N102" s="192"/>
      <c r="O102" s="42">
        <v>2</v>
      </c>
      <c r="P102" s="192">
        <v>6.3185164123463811E-2</v>
      </c>
    </row>
    <row r="103" spans="1:16" s="5" customFormat="1" ht="14.25" customHeight="1" x14ac:dyDescent="0.2">
      <c r="A103" s="40" t="s">
        <v>512</v>
      </c>
      <c r="B103" s="41" t="s">
        <v>511</v>
      </c>
      <c r="C103" s="41" t="s">
        <v>694</v>
      </c>
      <c r="D103" s="44"/>
      <c r="E103" s="183">
        <v>130.14400000000001</v>
      </c>
      <c r="F103" s="42"/>
      <c r="G103" s="42">
        <v>3</v>
      </c>
      <c r="H103" s="42">
        <v>53</v>
      </c>
      <c r="I103" s="42">
        <v>56</v>
      </c>
      <c r="J103" s="192">
        <v>0.43029259896729777</v>
      </c>
      <c r="K103" s="192"/>
      <c r="L103" s="42">
        <v>1</v>
      </c>
      <c r="M103" s="192">
        <v>7.6837964101303165E-3</v>
      </c>
      <c r="N103" s="192"/>
      <c r="O103" s="42">
        <v>57</v>
      </c>
      <c r="P103" s="192">
        <v>0.43797639537742805</v>
      </c>
    </row>
    <row r="104" spans="1:16" s="5" customFormat="1" ht="14.25" customHeight="1" x14ac:dyDescent="0.2">
      <c r="A104" s="40" t="s">
        <v>510</v>
      </c>
      <c r="B104" s="41" t="s">
        <v>509</v>
      </c>
      <c r="C104" s="41" t="s">
        <v>689</v>
      </c>
      <c r="D104" s="44"/>
      <c r="E104" s="183">
        <v>50.826999999999998</v>
      </c>
      <c r="F104" s="42"/>
      <c r="G104" s="42">
        <v>4</v>
      </c>
      <c r="H104" s="42">
        <v>14</v>
      </c>
      <c r="I104" s="42">
        <v>18</v>
      </c>
      <c r="J104" s="192">
        <v>0.3541424833257914</v>
      </c>
      <c r="K104" s="192"/>
      <c r="L104" s="42">
        <v>0</v>
      </c>
      <c r="M104" s="192">
        <v>0</v>
      </c>
      <c r="N104" s="192"/>
      <c r="O104" s="42">
        <v>18</v>
      </c>
      <c r="P104" s="192">
        <v>0.3541424833257914</v>
      </c>
    </row>
    <row r="105" spans="1:16" s="5" customFormat="1" ht="14.25" customHeight="1" x14ac:dyDescent="0.2">
      <c r="A105" s="40" t="s">
        <v>508</v>
      </c>
      <c r="B105" s="41" t="s">
        <v>507</v>
      </c>
      <c r="C105" s="41" t="s">
        <v>696</v>
      </c>
      <c r="D105" s="44"/>
      <c r="E105" s="183">
        <v>132.714</v>
      </c>
      <c r="F105" s="42"/>
      <c r="G105" s="42">
        <v>344</v>
      </c>
      <c r="H105" s="42">
        <v>53</v>
      </c>
      <c r="I105" s="42">
        <v>397</v>
      </c>
      <c r="J105" s="192">
        <v>2.9913950299139502</v>
      </c>
      <c r="K105" s="192"/>
      <c r="L105" s="42">
        <v>99</v>
      </c>
      <c r="M105" s="192">
        <v>0.74596500745965011</v>
      </c>
      <c r="N105" s="192"/>
      <c r="O105" s="42">
        <v>496</v>
      </c>
      <c r="P105" s="192">
        <v>3.7373600373736005</v>
      </c>
    </row>
    <row r="106" spans="1:16" s="5" customFormat="1" ht="14.25" customHeight="1" x14ac:dyDescent="0.2">
      <c r="A106" s="40" t="s">
        <v>506</v>
      </c>
      <c r="B106" s="41" t="s">
        <v>505</v>
      </c>
      <c r="C106" s="41" t="s">
        <v>693</v>
      </c>
      <c r="D106" s="44"/>
      <c r="E106" s="183">
        <v>133.83600000000001</v>
      </c>
      <c r="F106" s="42"/>
      <c r="G106" s="42">
        <v>473</v>
      </c>
      <c r="H106" s="42">
        <v>52</v>
      </c>
      <c r="I106" s="42">
        <v>525</v>
      </c>
      <c r="J106" s="192">
        <v>3.9227113781045455</v>
      </c>
      <c r="K106" s="192"/>
      <c r="L106" s="42">
        <v>49</v>
      </c>
      <c r="M106" s="192">
        <v>0.36611972862309089</v>
      </c>
      <c r="N106" s="192"/>
      <c r="O106" s="42">
        <v>574</v>
      </c>
      <c r="P106" s="192">
        <v>4.2888311067276366</v>
      </c>
    </row>
    <row r="107" spans="1:16" s="5" customFormat="1" ht="14.25" customHeight="1" x14ac:dyDescent="0.2">
      <c r="A107" s="40" t="s">
        <v>504</v>
      </c>
      <c r="B107" s="41" t="s">
        <v>503</v>
      </c>
      <c r="C107" s="41" t="s">
        <v>692</v>
      </c>
      <c r="D107" s="44"/>
      <c r="E107" s="183">
        <v>37.229999999999997</v>
      </c>
      <c r="F107" s="42"/>
      <c r="G107" s="42">
        <v>19</v>
      </c>
      <c r="H107" s="42">
        <v>15</v>
      </c>
      <c r="I107" s="42">
        <v>34</v>
      </c>
      <c r="J107" s="192">
        <v>0.91324200913242015</v>
      </c>
      <c r="K107" s="192"/>
      <c r="L107" s="42">
        <v>4</v>
      </c>
      <c r="M107" s="192">
        <v>0.10744023636852001</v>
      </c>
      <c r="N107" s="192"/>
      <c r="O107" s="42">
        <v>38</v>
      </c>
      <c r="P107" s="192">
        <v>1.0206822455009401</v>
      </c>
    </row>
    <row r="108" spans="1:16" s="5" customFormat="1" ht="14.25" customHeight="1" x14ac:dyDescent="0.2">
      <c r="A108" s="40" t="s">
        <v>502</v>
      </c>
      <c r="B108" s="41" t="s">
        <v>501</v>
      </c>
      <c r="C108" s="41" t="s">
        <v>695</v>
      </c>
      <c r="D108" s="44"/>
      <c r="E108" s="183">
        <v>62.53</v>
      </c>
      <c r="F108" s="42"/>
      <c r="G108" s="42">
        <v>12</v>
      </c>
      <c r="H108" s="42">
        <v>53</v>
      </c>
      <c r="I108" s="42">
        <v>65</v>
      </c>
      <c r="J108" s="192">
        <v>1.0395010395010396</v>
      </c>
      <c r="K108" s="192"/>
      <c r="L108" s="42">
        <v>0</v>
      </c>
      <c r="M108" s="192">
        <v>0</v>
      </c>
      <c r="N108" s="192"/>
      <c r="O108" s="42">
        <v>65</v>
      </c>
      <c r="P108" s="192">
        <v>1.0395010395010396</v>
      </c>
    </row>
    <row r="109" spans="1:16" s="5" customFormat="1" ht="14.25" customHeight="1" x14ac:dyDescent="0.2">
      <c r="A109" s="40" t="s">
        <v>500</v>
      </c>
      <c r="B109" s="38" t="s">
        <v>499</v>
      </c>
      <c r="C109" s="41" t="s">
        <v>695</v>
      </c>
      <c r="D109" s="44"/>
      <c r="E109" s="183">
        <v>38.883000000000003</v>
      </c>
      <c r="F109" s="42"/>
      <c r="G109" s="42">
        <v>4</v>
      </c>
      <c r="H109" s="42">
        <v>29</v>
      </c>
      <c r="I109" s="42">
        <v>33</v>
      </c>
      <c r="J109" s="192">
        <v>0.84869994599182152</v>
      </c>
      <c r="K109" s="192"/>
      <c r="L109" s="42">
        <v>0</v>
      </c>
      <c r="M109" s="192">
        <v>0</v>
      </c>
      <c r="N109" s="192"/>
      <c r="O109" s="42">
        <v>33</v>
      </c>
      <c r="P109" s="192">
        <v>0.84869994599182152</v>
      </c>
    </row>
    <row r="110" spans="1:16" s="5" customFormat="1" ht="14.25" customHeight="1" x14ac:dyDescent="0.2">
      <c r="A110" s="40" t="s">
        <v>498</v>
      </c>
      <c r="B110" s="38" t="s">
        <v>497</v>
      </c>
      <c r="C110" s="41" t="s">
        <v>689</v>
      </c>
      <c r="D110" s="44"/>
      <c r="E110" s="183">
        <v>49.561</v>
      </c>
      <c r="F110" s="42"/>
      <c r="G110" s="42">
        <v>53</v>
      </c>
      <c r="H110" s="42">
        <v>45</v>
      </c>
      <c r="I110" s="42">
        <v>98</v>
      </c>
      <c r="J110" s="192">
        <v>1.9773612316135671</v>
      </c>
      <c r="K110" s="192"/>
      <c r="L110" s="42">
        <v>0</v>
      </c>
      <c r="M110" s="192">
        <v>0</v>
      </c>
      <c r="N110" s="192"/>
      <c r="O110" s="42">
        <v>98</v>
      </c>
      <c r="P110" s="192">
        <v>1.9773612316135671</v>
      </c>
    </row>
    <row r="111" spans="1:16" s="5" customFormat="1" ht="14.25" customHeight="1" x14ac:dyDescent="0.2">
      <c r="A111" s="40" t="s">
        <v>496</v>
      </c>
      <c r="B111" s="41" t="s">
        <v>495</v>
      </c>
      <c r="C111" s="41" t="s">
        <v>692</v>
      </c>
      <c r="D111" s="44"/>
      <c r="E111" s="183">
        <v>61.866</v>
      </c>
      <c r="F111" s="42"/>
      <c r="G111" s="42">
        <v>0</v>
      </c>
      <c r="H111" s="42">
        <v>27</v>
      </c>
      <c r="I111" s="42">
        <v>27</v>
      </c>
      <c r="J111" s="192">
        <v>0.43642711667151585</v>
      </c>
      <c r="K111" s="192"/>
      <c r="L111" s="42">
        <v>41</v>
      </c>
      <c r="M111" s="192">
        <v>0.66272265864933888</v>
      </c>
      <c r="N111" s="192"/>
      <c r="O111" s="42">
        <v>68</v>
      </c>
      <c r="P111" s="192">
        <v>1.0991497753208548</v>
      </c>
    </row>
    <row r="112" spans="1:16" s="5" customFormat="1" ht="14.25" customHeight="1" x14ac:dyDescent="0.2">
      <c r="A112" s="40" t="s">
        <v>494</v>
      </c>
      <c r="B112" s="41" t="s">
        <v>493</v>
      </c>
      <c r="C112" s="41" t="s">
        <v>691</v>
      </c>
      <c r="D112" s="44"/>
      <c r="E112" s="183">
        <v>62.646999999999998</v>
      </c>
      <c r="F112" s="42"/>
      <c r="G112" s="42">
        <v>36</v>
      </c>
      <c r="H112" s="42">
        <v>99</v>
      </c>
      <c r="I112" s="42">
        <v>135</v>
      </c>
      <c r="J112" s="192">
        <v>2.1549316008747428</v>
      </c>
      <c r="K112" s="192"/>
      <c r="L112" s="42">
        <v>7</v>
      </c>
      <c r="M112" s="192">
        <v>0.1117371941194311</v>
      </c>
      <c r="N112" s="192"/>
      <c r="O112" s="42">
        <v>142</v>
      </c>
      <c r="P112" s="192">
        <v>2.2666687949941737</v>
      </c>
    </row>
    <row r="113" spans="1:16" s="5" customFormat="1" ht="14.25" customHeight="1" x14ac:dyDescent="0.2">
      <c r="A113" s="40" t="s">
        <v>492</v>
      </c>
      <c r="B113" s="41" t="s">
        <v>491</v>
      </c>
      <c r="C113" s="41" t="s">
        <v>691</v>
      </c>
      <c r="D113" s="44"/>
      <c r="E113" s="183">
        <v>37.991999999999997</v>
      </c>
      <c r="F113" s="42"/>
      <c r="G113" s="42">
        <v>49</v>
      </c>
      <c r="H113" s="42">
        <v>22</v>
      </c>
      <c r="I113" s="42">
        <v>71</v>
      </c>
      <c r="J113" s="192">
        <v>1.8688144872604759</v>
      </c>
      <c r="K113" s="192"/>
      <c r="L113" s="42">
        <v>27</v>
      </c>
      <c r="M113" s="192">
        <v>0.71067593177511057</v>
      </c>
      <c r="N113" s="192"/>
      <c r="O113" s="42">
        <v>98</v>
      </c>
      <c r="P113" s="192">
        <v>2.5794904190355865</v>
      </c>
    </row>
    <row r="114" spans="1:16" s="5" customFormat="1" ht="14.25" customHeight="1" x14ac:dyDescent="0.2">
      <c r="A114" s="40" t="s">
        <v>490</v>
      </c>
      <c r="B114" s="41" t="s">
        <v>489</v>
      </c>
      <c r="C114" s="41" t="s">
        <v>694</v>
      </c>
      <c r="D114" s="37"/>
      <c r="E114" s="183">
        <v>147.941</v>
      </c>
      <c r="F114" s="42"/>
      <c r="G114" s="42">
        <v>1</v>
      </c>
      <c r="H114" s="42">
        <v>0</v>
      </c>
      <c r="I114" s="42">
        <v>1</v>
      </c>
      <c r="J114" s="192">
        <v>6.7594514029241382E-3</v>
      </c>
      <c r="K114" s="192"/>
      <c r="L114" s="42">
        <v>8</v>
      </c>
      <c r="M114" s="192">
        <v>5.4075611223393105E-2</v>
      </c>
      <c r="N114" s="192"/>
      <c r="O114" s="42">
        <v>9</v>
      </c>
      <c r="P114" s="192">
        <v>6.083506262631725E-2</v>
      </c>
    </row>
    <row r="115" spans="1:16" s="5" customFormat="1" ht="14.25" customHeight="1" x14ac:dyDescent="0.2">
      <c r="A115" s="40" t="s">
        <v>488</v>
      </c>
      <c r="B115" s="38" t="s">
        <v>487</v>
      </c>
      <c r="C115" s="41" t="s">
        <v>696</v>
      </c>
      <c r="D115" s="44"/>
      <c r="E115" s="183">
        <v>49.787999999999997</v>
      </c>
      <c r="F115" s="42"/>
      <c r="G115" s="42">
        <v>2</v>
      </c>
      <c r="H115" s="42">
        <v>3</v>
      </c>
      <c r="I115" s="42">
        <v>5</v>
      </c>
      <c r="J115" s="192">
        <v>0.10042580541495943</v>
      </c>
      <c r="K115" s="192"/>
      <c r="L115" s="42">
        <v>4</v>
      </c>
      <c r="M115" s="192">
        <v>8.0340644331967553E-2</v>
      </c>
      <c r="N115" s="192"/>
      <c r="O115" s="42">
        <v>9</v>
      </c>
      <c r="P115" s="192">
        <v>0.18076644974692699</v>
      </c>
    </row>
    <row r="116" spans="1:16" s="5" customFormat="1" ht="14.25" customHeight="1" x14ac:dyDescent="0.2">
      <c r="A116" s="40" t="s">
        <v>486</v>
      </c>
      <c r="B116" s="38" t="s">
        <v>485</v>
      </c>
      <c r="C116" s="41" t="s">
        <v>689</v>
      </c>
      <c r="D116" s="44"/>
      <c r="E116" s="183">
        <v>47.652000000000001</v>
      </c>
      <c r="F116" s="42"/>
      <c r="G116" s="42">
        <v>23</v>
      </c>
      <c r="H116" s="42">
        <v>35</v>
      </c>
      <c r="I116" s="42">
        <v>58</v>
      </c>
      <c r="J116" s="192">
        <v>1.2171577268530176</v>
      </c>
      <c r="K116" s="192"/>
      <c r="L116" s="42">
        <v>10</v>
      </c>
      <c r="M116" s="192">
        <v>0.2098547804918996</v>
      </c>
      <c r="N116" s="192"/>
      <c r="O116" s="42">
        <v>68</v>
      </c>
      <c r="P116" s="192">
        <v>1.4270125073449174</v>
      </c>
    </row>
    <row r="117" spans="1:16" s="5" customFormat="1" ht="14.25" customHeight="1" x14ac:dyDescent="0.2">
      <c r="A117" s="40" t="s">
        <v>484</v>
      </c>
      <c r="B117" s="38" t="s">
        <v>483</v>
      </c>
      <c r="C117" s="41" t="s">
        <v>689</v>
      </c>
      <c r="D117" s="44"/>
      <c r="E117" s="183">
        <v>55.515000000000001</v>
      </c>
      <c r="F117" s="42"/>
      <c r="G117" s="42">
        <v>9</v>
      </c>
      <c r="H117" s="42">
        <v>32</v>
      </c>
      <c r="I117" s="42">
        <v>41</v>
      </c>
      <c r="J117" s="192">
        <v>0.73853913356750422</v>
      </c>
      <c r="K117" s="192"/>
      <c r="L117" s="42">
        <v>0</v>
      </c>
      <c r="M117" s="192">
        <v>0</v>
      </c>
      <c r="N117" s="192"/>
      <c r="O117" s="42">
        <v>41</v>
      </c>
      <c r="P117" s="192">
        <v>0.73853913356750422</v>
      </c>
    </row>
    <row r="118" spans="1:16" s="5" customFormat="1" ht="14.25" customHeight="1" x14ac:dyDescent="0.2">
      <c r="A118" s="40" t="s">
        <v>482</v>
      </c>
      <c r="B118" s="41" t="s">
        <v>481</v>
      </c>
      <c r="C118" s="41" t="s">
        <v>690</v>
      </c>
      <c r="D118" s="44"/>
      <c r="E118" s="183">
        <v>23.55</v>
      </c>
      <c r="F118" s="42"/>
      <c r="G118" s="42">
        <v>1</v>
      </c>
      <c r="H118" s="42">
        <v>17</v>
      </c>
      <c r="I118" s="42">
        <v>18</v>
      </c>
      <c r="J118" s="192">
        <v>0.76433121019108274</v>
      </c>
      <c r="K118" s="192"/>
      <c r="L118" s="42">
        <v>4</v>
      </c>
      <c r="M118" s="192">
        <v>0.16985138004246284</v>
      </c>
      <c r="N118" s="192"/>
      <c r="O118" s="42">
        <v>22</v>
      </c>
      <c r="P118" s="192">
        <v>0.93418259023354566</v>
      </c>
    </row>
    <row r="119" spans="1:16" s="5" customFormat="1" ht="14.25" customHeight="1" x14ac:dyDescent="0.2">
      <c r="A119" s="40" t="s">
        <v>480</v>
      </c>
      <c r="B119" s="41" t="s">
        <v>479</v>
      </c>
      <c r="C119" s="41" t="s">
        <v>689</v>
      </c>
      <c r="D119" s="44"/>
      <c r="E119" s="183">
        <v>54.652999999999999</v>
      </c>
      <c r="F119" s="42"/>
      <c r="G119" s="42">
        <v>5</v>
      </c>
      <c r="H119" s="42">
        <v>26</v>
      </c>
      <c r="I119" s="42">
        <v>31</v>
      </c>
      <c r="J119" s="192">
        <v>0.56721497447532621</v>
      </c>
      <c r="K119" s="192"/>
      <c r="L119" s="42">
        <v>1</v>
      </c>
      <c r="M119" s="192">
        <v>1.8297257241139554E-2</v>
      </c>
      <c r="N119" s="192"/>
      <c r="O119" s="42">
        <v>32</v>
      </c>
      <c r="P119" s="192">
        <v>0.58551223171646571</v>
      </c>
    </row>
    <row r="120" spans="1:16" s="5" customFormat="1" ht="14.25" customHeight="1" x14ac:dyDescent="0.2">
      <c r="A120" s="40" t="s">
        <v>478</v>
      </c>
      <c r="B120" s="41" t="s">
        <v>477</v>
      </c>
      <c r="C120" s="41" t="s">
        <v>693</v>
      </c>
      <c r="D120" s="44"/>
      <c r="E120" s="183">
        <v>133.36000000000001</v>
      </c>
      <c r="F120" s="42"/>
      <c r="G120" s="42">
        <v>80</v>
      </c>
      <c r="H120" s="42">
        <v>169</v>
      </c>
      <c r="I120" s="42">
        <v>249</v>
      </c>
      <c r="J120" s="192">
        <v>1.8671265746850627</v>
      </c>
      <c r="K120" s="192"/>
      <c r="L120" s="42">
        <v>0</v>
      </c>
      <c r="M120" s="192">
        <v>0</v>
      </c>
      <c r="N120" s="192"/>
      <c r="O120" s="42">
        <v>249</v>
      </c>
      <c r="P120" s="192">
        <v>1.8671265746850627</v>
      </c>
    </row>
    <row r="121" spans="1:16" s="5" customFormat="1" ht="14.25" customHeight="1" x14ac:dyDescent="0.2">
      <c r="A121" s="40" t="s">
        <v>476</v>
      </c>
      <c r="B121" s="41" t="s">
        <v>475</v>
      </c>
      <c r="C121" s="41" t="s">
        <v>692</v>
      </c>
      <c r="D121" s="44"/>
      <c r="E121" s="183">
        <v>55.500999999999998</v>
      </c>
      <c r="F121" s="42"/>
      <c r="G121" s="42">
        <v>46</v>
      </c>
      <c r="H121" s="42">
        <v>3</v>
      </c>
      <c r="I121" s="42">
        <v>49</v>
      </c>
      <c r="J121" s="192">
        <v>0.88286697536981318</v>
      </c>
      <c r="K121" s="192"/>
      <c r="L121" s="42">
        <v>41</v>
      </c>
      <c r="M121" s="192">
        <v>0.73872542837066002</v>
      </c>
      <c r="N121" s="192"/>
      <c r="O121" s="42">
        <v>90</v>
      </c>
      <c r="P121" s="192">
        <v>1.6215924037404732</v>
      </c>
    </row>
    <row r="122" spans="1:16" s="5" customFormat="1" ht="14.25" customHeight="1" x14ac:dyDescent="0.2">
      <c r="A122" s="40" t="s">
        <v>474</v>
      </c>
      <c r="B122" s="41" t="s">
        <v>473</v>
      </c>
      <c r="C122" s="41" t="s">
        <v>689</v>
      </c>
      <c r="D122" s="44"/>
      <c r="E122" s="183">
        <v>32.180999999999997</v>
      </c>
      <c r="F122" s="42"/>
      <c r="G122" s="42">
        <v>6</v>
      </c>
      <c r="H122" s="42">
        <v>26</v>
      </c>
      <c r="I122" s="42">
        <v>32</v>
      </c>
      <c r="J122" s="192">
        <v>0.99437556322053389</v>
      </c>
      <c r="K122" s="192"/>
      <c r="L122" s="42">
        <v>0</v>
      </c>
      <c r="M122" s="192">
        <v>0</v>
      </c>
      <c r="N122" s="192"/>
      <c r="O122" s="42">
        <v>32</v>
      </c>
      <c r="P122" s="192">
        <v>0.99437556322053389</v>
      </c>
    </row>
    <row r="123" spans="1:16" s="5" customFormat="1" ht="14.25" customHeight="1" x14ac:dyDescent="0.2">
      <c r="A123" s="40" t="s">
        <v>472</v>
      </c>
      <c r="B123" s="38" t="s">
        <v>471</v>
      </c>
      <c r="C123" s="41" t="s">
        <v>691</v>
      </c>
      <c r="D123" s="44"/>
      <c r="E123" s="183">
        <v>51.012</v>
      </c>
      <c r="F123" s="42"/>
      <c r="G123" s="42">
        <v>6</v>
      </c>
      <c r="H123" s="42">
        <v>32</v>
      </c>
      <c r="I123" s="42">
        <v>38</v>
      </c>
      <c r="J123" s="192">
        <v>0.74492276327138707</v>
      </c>
      <c r="K123" s="192"/>
      <c r="L123" s="42">
        <v>1</v>
      </c>
      <c r="M123" s="192">
        <v>1.9603230612404925E-2</v>
      </c>
      <c r="N123" s="192"/>
      <c r="O123" s="42">
        <v>39</v>
      </c>
      <c r="P123" s="192">
        <v>0.76452599388379205</v>
      </c>
    </row>
    <row r="124" spans="1:16" s="5" customFormat="1" ht="14.25" customHeight="1" x14ac:dyDescent="0.2">
      <c r="A124" s="40" t="s">
        <v>470</v>
      </c>
      <c r="B124" s="41" t="s">
        <v>469</v>
      </c>
      <c r="C124" s="41" t="s">
        <v>695</v>
      </c>
      <c r="D124" s="44"/>
      <c r="E124" s="183">
        <v>53.994</v>
      </c>
      <c r="F124" s="42"/>
      <c r="G124" s="42">
        <v>132</v>
      </c>
      <c r="H124" s="42">
        <v>81</v>
      </c>
      <c r="I124" s="42">
        <v>213</v>
      </c>
      <c r="J124" s="192">
        <v>3.9448827647516391</v>
      </c>
      <c r="K124" s="192"/>
      <c r="L124" s="42">
        <v>10</v>
      </c>
      <c r="M124" s="192">
        <v>0.18520576360336333</v>
      </c>
      <c r="N124" s="192"/>
      <c r="O124" s="42">
        <v>223</v>
      </c>
      <c r="P124" s="192">
        <v>4.1300885283550022</v>
      </c>
    </row>
    <row r="125" spans="1:16" s="5" customFormat="1" ht="14.25" customHeight="1" x14ac:dyDescent="0.2">
      <c r="A125" s="40" t="s">
        <v>468</v>
      </c>
      <c r="B125" s="41" t="s">
        <v>467</v>
      </c>
      <c r="C125" s="41" t="s">
        <v>689</v>
      </c>
      <c r="D125" s="44"/>
      <c r="E125" s="183">
        <v>49.084000000000003</v>
      </c>
      <c r="F125" s="42"/>
      <c r="G125" s="42">
        <v>2</v>
      </c>
      <c r="H125" s="42">
        <v>32</v>
      </c>
      <c r="I125" s="42">
        <v>34</v>
      </c>
      <c r="J125" s="192">
        <v>0.69269008230788032</v>
      </c>
      <c r="K125" s="192"/>
      <c r="L125" s="42">
        <v>0</v>
      </c>
      <c r="M125" s="192">
        <v>0</v>
      </c>
      <c r="N125" s="192"/>
      <c r="O125" s="42">
        <v>34</v>
      </c>
      <c r="P125" s="192">
        <v>0.69269008230788032</v>
      </c>
    </row>
    <row r="126" spans="1:16" s="5" customFormat="1" ht="14.25" customHeight="1" x14ac:dyDescent="0.2">
      <c r="A126" s="40" t="s">
        <v>466</v>
      </c>
      <c r="B126" s="41" t="s">
        <v>465</v>
      </c>
      <c r="C126" s="41" t="s">
        <v>692</v>
      </c>
      <c r="D126" s="44"/>
      <c r="E126" s="183">
        <v>43.356000000000002</v>
      </c>
      <c r="F126" s="42"/>
      <c r="G126" s="42">
        <v>13</v>
      </c>
      <c r="H126" s="42">
        <v>16</v>
      </c>
      <c r="I126" s="42">
        <v>29</v>
      </c>
      <c r="J126" s="192">
        <v>0.66888089307131648</v>
      </c>
      <c r="K126" s="192"/>
      <c r="L126" s="42">
        <v>2</v>
      </c>
      <c r="M126" s="192">
        <v>4.6129716763539073E-2</v>
      </c>
      <c r="N126" s="192"/>
      <c r="O126" s="42">
        <v>31</v>
      </c>
      <c r="P126" s="192">
        <v>0.71501060983485554</v>
      </c>
    </row>
    <row r="127" spans="1:16" s="5" customFormat="1" ht="14.25" customHeight="1" x14ac:dyDescent="0.2">
      <c r="A127" s="40" t="s">
        <v>464</v>
      </c>
      <c r="B127" s="41" t="s">
        <v>463</v>
      </c>
      <c r="C127" s="41" t="s">
        <v>692</v>
      </c>
      <c r="D127" s="44"/>
      <c r="E127" s="183">
        <v>27.038</v>
      </c>
      <c r="F127" s="42"/>
      <c r="G127" s="42">
        <v>33</v>
      </c>
      <c r="H127" s="42">
        <v>39</v>
      </c>
      <c r="I127" s="42">
        <v>72</v>
      </c>
      <c r="J127" s="192">
        <v>2.6629188549448926</v>
      </c>
      <c r="K127" s="192"/>
      <c r="L127" s="42">
        <v>13</v>
      </c>
      <c r="M127" s="192">
        <v>0.48080479325393888</v>
      </c>
      <c r="N127" s="192"/>
      <c r="O127" s="42">
        <v>85</v>
      </c>
      <c r="P127" s="192">
        <v>3.1437236481988311</v>
      </c>
    </row>
    <row r="128" spans="1:16" s="5" customFormat="1" ht="14.25" customHeight="1" x14ac:dyDescent="0.2">
      <c r="A128" s="40" t="s">
        <v>462</v>
      </c>
      <c r="B128" s="38" t="s">
        <v>461</v>
      </c>
      <c r="C128" s="41" t="s">
        <v>695</v>
      </c>
      <c r="D128" s="44"/>
      <c r="E128" s="183">
        <v>36.079000000000001</v>
      </c>
      <c r="F128" s="42"/>
      <c r="G128" s="42">
        <v>17</v>
      </c>
      <c r="H128" s="42">
        <v>58</v>
      </c>
      <c r="I128" s="42">
        <v>75</v>
      </c>
      <c r="J128" s="192">
        <v>2.0787715845782864</v>
      </c>
      <c r="K128" s="192"/>
      <c r="L128" s="42">
        <v>2</v>
      </c>
      <c r="M128" s="192">
        <v>5.5433908922087639E-2</v>
      </c>
      <c r="N128" s="192"/>
      <c r="O128" s="42">
        <v>77</v>
      </c>
      <c r="P128" s="192">
        <v>2.134205493500374</v>
      </c>
    </row>
    <row r="129" spans="1:16" s="5" customFormat="1" ht="14.25" customHeight="1" x14ac:dyDescent="0.2">
      <c r="A129" s="40" t="s">
        <v>460</v>
      </c>
      <c r="B129" s="41" t="s">
        <v>459</v>
      </c>
      <c r="C129" s="41" t="s">
        <v>690</v>
      </c>
      <c r="D129" s="44"/>
      <c r="E129" s="183">
        <v>36.628</v>
      </c>
      <c r="F129" s="42"/>
      <c r="G129" s="42">
        <v>13</v>
      </c>
      <c r="H129" s="42">
        <v>11</v>
      </c>
      <c r="I129" s="42">
        <v>24</v>
      </c>
      <c r="J129" s="192">
        <v>0.65523643114557173</v>
      </c>
      <c r="K129" s="192"/>
      <c r="L129" s="42">
        <v>3</v>
      </c>
      <c r="M129" s="192">
        <v>8.1904553893196466E-2</v>
      </c>
      <c r="N129" s="192"/>
      <c r="O129" s="42">
        <v>27</v>
      </c>
      <c r="P129" s="192">
        <v>0.73714098503876813</v>
      </c>
    </row>
    <row r="130" spans="1:16" s="5" customFormat="1" ht="14.25" customHeight="1" x14ac:dyDescent="0.2">
      <c r="A130" s="40" t="s">
        <v>458</v>
      </c>
      <c r="B130" s="41" t="s">
        <v>457</v>
      </c>
      <c r="C130" s="41" t="s">
        <v>697</v>
      </c>
      <c r="D130" s="44"/>
      <c r="E130" s="183">
        <v>91.162000000000006</v>
      </c>
      <c r="F130" s="42"/>
      <c r="G130" s="42">
        <v>777</v>
      </c>
      <c r="H130" s="42">
        <v>0</v>
      </c>
      <c r="I130" s="42">
        <v>777</v>
      </c>
      <c r="J130" s="192">
        <v>8.5232882121936768</v>
      </c>
      <c r="K130" s="192"/>
      <c r="L130" s="42">
        <v>200</v>
      </c>
      <c r="M130" s="192">
        <v>2.1938965797152319</v>
      </c>
      <c r="N130" s="192"/>
      <c r="O130" s="42">
        <v>977</v>
      </c>
      <c r="P130" s="192">
        <v>10.717184791908908</v>
      </c>
    </row>
    <row r="131" spans="1:16" s="5" customFormat="1" ht="14.25" customHeight="1" x14ac:dyDescent="0.2">
      <c r="A131" s="40" t="s">
        <v>456</v>
      </c>
      <c r="B131" s="41" t="s">
        <v>455</v>
      </c>
      <c r="C131" s="41" t="s">
        <v>691</v>
      </c>
      <c r="D131" s="44"/>
      <c r="E131" s="183">
        <v>51.735999999999997</v>
      </c>
      <c r="F131" s="42"/>
      <c r="G131" s="42">
        <v>10</v>
      </c>
      <c r="H131" s="42">
        <v>47</v>
      </c>
      <c r="I131" s="42">
        <v>57</v>
      </c>
      <c r="J131" s="192">
        <v>1.1017473326117211</v>
      </c>
      <c r="K131" s="192"/>
      <c r="L131" s="42">
        <v>1</v>
      </c>
      <c r="M131" s="192">
        <v>1.9328900572135457E-2</v>
      </c>
      <c r="N131" s="192"/>
      <c r="O131" s="42">
        <v>58</v>
      </c>
      <c r="P131" s="192">
        <v>1.1210762331838566</v>
      </c>
    </row>
    <row r="132" spans="1:16" s="5" customFormat="1" ht="14.25" customHeight="1" x14ac:dyDescent="0.2">
      <c r="A132" s="40" t="s">
        <v>454</v>
      </c>
      <c r="B132" s="38" t="s">
        <v>453</v>
      </c>
      <c r="C132" s="41" t="s">
        <v>695</v>
      </c>
      <c r="D132" s="44"/>
      <c r="E132" s="183">
        <v>54.125999999999998</v>
      </c>
      <c r="F132" s="42"/>
      <c r="G132" s="42">
        <v>27</v>
      </c>
      <c r="H132" s="42">
        <v>61</v>
      </c>
      <c r="I132" s="42">
        <v>88</v>
      </c>
      <c r="J132" s="192">
        <v>1.6258360122676718</v>
      </c>
      <c r="K132" s="192"/>
      <c r="L132" s="42">
        <v>18</v>
      </c>
      <c r="M132" s="192">
        <v>0.33255736614566012</v>
      </c>
      <c r="N132" s="192"/>
      <c r="O132" s="42">
        <v>106</v>
      </c>
      <c r="P132" s="192">
        <v>1.9583933784133318</v>
      </c>
    </row>
    <row r="133" spans="1:16" s="5" customFormat="1" ht="14.25" customHeight="1" x14ac:dyDescent="0.2">
      <c r="A133" s="40" t="s">
        <v>452</v>
      </c>
      <c r="B133" s="38" t="s">
        <v>451</v>
      </c>
      <c r="C133" s="41" t="s">
        <v>689</v>
      </c>
      <c r="D133" s="44"/>
      <c r="E133" s="183">
        <v>37.322000000000003</v>
      </c>
      <c r="F133" s="42"/>
      <c r="G133" s="42">
        <v>76</v>
      </c>
      <c r="H133" s="42">
        <v>41</v>
      </c>
      <c r="I133" s="42">
        <v>117</v>
      </c>
      <c r="J133" s="192">
        <v>3.1348802314988475</v>
      </c>
      <c r="K133" s="192"/>
      <c r="L133" s="42">
        <v>0</v>
      </c>
      <c r="M133" s="192">
        <v>0</v>
      </c>
      <c r="N133" s="192"/>
      <c r="O133" s="42">
        <v>117</v>
      </c>
      <c r="P133" s="192">
        <v>3.1348802314988475</v>
      </c>
    </row>
    <row r="134" spans="1:16" s="5" customFormat="1" ht="14.25" customHeight="1" x14ac:dyDescent="0.2">
      <c r="A134" s="40" t="s">
        <v>450</v>
      </c>
      <c r="B134" s="41" t="s">
        <v>449</v>
      </c>
      <c r="C134" s="41" t="s">
        <v>689</v>
      </c>
      <c r="D134" s="44"/>
      <c r="E134" s="183">
        <v>43.65</v>
      </c>
      <c r="F134" s="42"/>
      <c r="G134" s="42">
        <v>11</v>
      </c>
      <c r="H134" s="42">
        <v>29</v>
      </c>
      <c r="I134" s="42">
        <v>40</v>
      </c>
      <c r="J134" s="192">
        <v>0.91638029782359687</v>
      </c>
      <c r="K134" s="192"/>
      <c r="L134" s="42">
        <v>0</v>
      </c>
      <c r="M134" s="192">
        <v>0</v>
      </c>
      <c r="N134" s="192"/>
      <c r="O134" s="42">
        <v>40</v>
      </c>
      <c r="P134" s="192">
        <v>0.91638029782359687</v>
      </c>
    </row>
    <row r="135" spans="1:16" s="5" customFormat="1" ht="14.25" customHeight="1" x14ac:dyDescent="0.2">
      <c r="A135" s="40" t="s">
        <v>448</v>
      </c>
      <c r="B135" s="41" t="s">
        <v>447</v>
      </c>
      <c r="C135" s="41" t="s">
        <v>692</v>
      </c>
      <c r="D135" s="44"/>
      <c r="E135" s="183">
        <v>43.895000000000003</v>
      </c>
      <c r="F135" s="42"/>
      <c r="G135" s="42">
        <v>4</v>
      </c>
      <c r="H135" s="42">
        <v>25</v>
      </c>
      <c r="I135" s="42">
        <v>29</v>
      </c>
      <c r="J135" s="192">
        <v>0.6606675019933933</v>
      </c>
      <c r="K135" s="192"/>
      <c r="L135" s="42">
        <v>28</v>
      </c>
      <c r="M135" s="192">
        <v>0.63788586399362113</v>
      </c>
      <c r="N135" s="192"/>
      <c r="O135" s="42">
        <v>57</v>
      </c>
      <c r="P135" s="192">
        <v>1.2985533659870143</v>
      </c>
    </row>
    <row r="136" spans="1:16" s="5" customFormat="1" ht="14.25" customHeight="1" x14ac:dyDescent="0.2">
      <c r="A136" s="40" t="s">
        <v>446</v>
      </c>
      <c r="B136" s="41" t="s">
        <v>445</v>
      </c>
      <c r="C136" s="41" t="s">
        <v>693</v>
      </c>
      <c r="D136" s="44"/>
      <c r="E136" s="183">
        <v>115.617</v>
      </c>
      <c r="F136" s="42"/>
      <c r="G136" s="42">
        <v>286</v>
      </c>
      <c r="H136" s="42">
        <v>156</v>
      </c>
      <c r="I136" s="42">
        <v>442</v>
      </c>
      <c r="J136" s="192">
        <v>3.822967210704308</v>
      </c>
      <c r="K136" s="192"/>
      <c r="L136" s="42">
        <v>0</v>
      </c>
      <c r="M136" s="192">
        <v>0</v>
      </c>
      <c r="N136" s="192"/>
      <c r="O136" s="42">
        <v>442</v>
      </c>
      <c r="P136" s="192">
        <v>3.822967210704308</v>
      </c>
    </row>
    <row r="137" spans="1:16" s="5" customFormat="1" ht="14.25" customHeight="1" x14ac:dyDescent="0.2">
      <c r="A137" s="40" t="s">
        <v>444</v>
      </c>
      <c r="B137" s="41" t="s">
        <v>443</v>
      </c>
      <c r="C137" s="41" t="s">
        <v>689</v>
      </c>
      <c r="D137" s="44"/>
      <c r="E137" s="183">
        <v>58.213000000000001</v>
      </c>
      <c r="F137" s="42"/>
      <c r="G137" s="42">
        <v>62</v>
      </c>
      <c r="H137" s="197">
        <v>66</v>
      </c>
      <c r="I137" s="197">
        <v>128</v>
      </c>
      <c r="J137" s="233">
        <v>2.1988215690653292</v>
      </c>
      <c r="K137" s="192"/>
      <c r="L137" s="42">
        <v>2</v>
      </c>
      <c r="M137" s="192">
        <v>3.4356587016645769E-2</v>
      </c>
      <c r="N137" s="192"/>
      <c r="O137" s="42">
        <v>130</v>
      </c>
      <c r="P137" s="192">
        <v>2.2331781560819746</v>
      </c>
    </row>
    <row r="138" spans="1:16" s="5" customFormat="1" ht="14.25" customHeight="1" x14ac:dyDescent="0.2">
      <c r="A138" s="40" t="s">
        <v>442</v>
      </c>
      <c r="B138" s="38" t="s">
        <v>441</v>
      </c>
      <c r="C138" s="41" t="s">
        <v>693</v>
      </c>
      <c r="D138" s="44"/>
      <c r="E138" s="183">
        <v>118.029</v>
      </c>
      <c r="F138" s="42"/>
      <c r="G138" s="42">
        <v>173</v>
      </c>
      <c r="H138" s="197">
        <v>28</v>
      </c>
      <c r="I138" s="197">
        <v>201</v>
      </c>
      <c r="J138" s="233">
        <v>1.7029713036626593</v>
      </c>
      <c r="K138" s="192"/>
      <c r="L138" s="42">
        <v>10</v>
      </c>
      <c r="M138" s="192">
        <v>8.4724940480729316E-2</v>
      </c>
      <c r="N138" s="192"/>
      <c r="O138" s="42">
        <v>211</v>
      </c>
      <c r="P138" s="192">
        <v>1.7876962441433886</v>
      </c>
    </row>
    <row r="139" spans="1:16" s="5" customFormat="1" ht="14.25" customHeight="1" x14ac:dyDescent="0.2">
      <c r="A139" s="40" t="s">
        <v>440</v>
      </c>
      <c r="B139" s="38" t="s">
        <v>439</v>
      </c>
      <c r="C139" s="41" t="s">
        <v>690</v>
      </c>
      <c r="D139" s="45"/>
      <c r="E139" s="183">
        <v>55.101999999999997</v>
      </c>
      <c r="F139" s="42"/>
      <c r="G139" s="42">
        <v>132</v>
      </c>
      <c r="H139" s="197">
        <v>126</v>
      </c>
      <c r="I139" s="197">
        <v>258</v>
      </c>
      <c r="J139" s="233">
        <v>4.6822256905375488</v>
      </c>
      <c r="K139" s="192"/>
      <c r="L139" s="42">
        <v>8</v>
      </c>
      <c r="M139" s="192">
        <v>0.14518529272984648</v>
      </c>
      <c r="N139" s="192"/>
      <c r="O139" s="42">
        <v>266</v>
      </c>
      <c r="P139" s="192">
        <v>4.827410983267395</v>
      </c>
    </row>
    <row r="140" spans="1:16" s="5" customFormat="1" ht="14.25" customHeight="1" x14ac:dyDescent="0.2">
      <c r="A140" s="40" t="s">
        <v>438</v>
      </c>
      <c r="B140" s="41" t="s">
        <v>437</v>
      </c>
      <c r="C140" s="41" t="s">
        <v>694</v>
      </c>
      <c r="D140" s="44"/>
      <c r="E140" s="183">
        <v>39.484999999999999</v>
      </c>
      <c r="F140" s="42"/>
      <c r="G140" s="42">
        <v>111</v>
      </c>
      <c r="H140" s="197">
        <v>47</v>
      </c>
      <c r="I140" s="197">
        <v>158</v>
      </c>
      <c r="J140" s="233">
        <v>4.0015195643915416</v>
      </c>
      <c r="K140" s="192"/>
      <c r="L140" s="42">
        <v>0</v>
      </c>
      <c r="M140" s="192">
        <v>0</v>
      </c>
      <c r="N140" s="192"/>
      <c r="O140" s="42">
        <v>158</v>
      </c>
      <c r="P140" s="192">
        <v>4.0015195643915416</v>
      </c>
    </row>
    <row r="141" spans="1:16" s="5" customFormat="1" ht="14.25" customHeight="1" x14ac:dyDescent="0.2">
      <c r="A141" s="40" t="s">
        <v>436</v>
      </c>
      <c r="B141" s="41" t="s">
        <v>435</v>
      </c>
      <c r="C141" s="41" t="s">
        <v>693</v>
      </c>
      <c r="D141" s="44"/>
      <c r="E141" s="183">
        <v>83.415000000000006</v>
      </c>
      <c r="F141" s="42"/>
      <c r="G141" s="42">
        <v>25</v>
      </c>
      <c r="H141" s="197">
        <v>46</v>
      </c>
      <c r="I141" s="197">
        <v>71</v>
      </c>
      <c r="J141" s="233">
        <v>0.85116585745968942</v>
      </c>
      <c r="K141" s="192"/>
      <c r="L141" s="42">
        <v>0</v>
      </c>
      <c r="M141" s="192">
        <v>0</v>
      </c>
      <c r="N141" s="192"/>
      <c r="O141" s="42">
        <v>71</v>
      </c>
      <c r="P141" s="192">
        <v>0.85116585745968942</v>
      </c>
    </row>
    <row r="142" spans="1:16" s="5" customFormat="1" ht="14.25" customHeight="1" x14ac:dyDescent="0.2">
      <c r="A142" s="40" t="s">
        <v>434</v>
      </c>
      <c r="B142" s="41" t="s">
        <v>433</v>
      </c>
      <c r="C142" s="41" t="s">
        <v>691</v>
      </c>
      <c r="D142" s="44"/>
      <c r="E142" s="183">
        <v>37.613999999999997</v>
      </c>
      <c r="F142" s="42"/>
      <c r="G142" s="42">
        <v>2</v>
      </c>
      <c r="H142" s="197">
        <v>11</v>
      </c>
      <c r="I142" s="197">
        <v>13</v>
      </c>
      <c r="J142" s="233">
        <v>0.34561599404477061</v>
      </c>
      <c r="K142" s="192"/>
      <c r="L142" s="42">
        <v>2</v>
      </c>
      <c r="M142" s="192">
        <v>5.317169139150317E-2</v>
      </c>
      <c r="N142" s="192"/>
      <c r="O142" s="42">
        <v>15</v>
      </c>
      <c r="P142" s="192">
        <v>0.39878768543627374</v>
      </c>
    </row>
    <row r="143" spans="1:16" s="5" customFormat="1" ht="14.25" customHeight="1" x14ac:dyDescent="0.2">
      <c r="A143" s="40" t="s">
        <v>432</v>
      </c>
      <c r="B143" s="41" t="s">
        <v>431</v>
      </c>
      <c r="C143" s="41" t="s">
        <v>693</v>
      </c>
      <c r="D143" s="44"/>
      <c r="E143" s="183">
        <v>116.96299999999999</v>
      </c>
      <c r="F143" s="42"/>
      <c r="G143" s="42">
        <v>114</v>
      </c>
      <c r="H143" s="42">
        <v>77</v>
      </c>
      <c r="I143" s="42">
        <v>191</v>
      </c>
      <c r="J143" s="192">
        <v>1.6329950497165771</v>
      </c>
      <c r="K143" s="192"/>
      <c r="L143" s="42">
        <v>32</v>
      </c>
      <c r="M143" s="192">
        <v>0.27359079366979305</v>
      </c>
      <c r="N143" s="192"/>
      <c r="O143" s="42">
        <v>223</v>
      </c>
      <c r="P143" s="192">
        <v>1.90658584338637</v>
      </c>
    </row>
    <row r="144" spans="1:16" s="5" customFormat="1" ht="14.25" customHeight="1" x14ac:dyDescent="0.2">
      <c r="A144" s="40" t="s">
        <v>430</v>
      </c>
      <c r="B144" s="41" t="s">
        <v>429</v>
      </c>
      <c r="C144" s="41" t="s">
        <v>692</v>
      </c>
      <c r="D144" s="44"/>
      <c r="E144" s="183">
        <v>36.537999999999997</v>
      </c>
      <c r="F144" s="42"/>
      <c r="G144" s="42">
        <v>8</v>
      </c>
      <c r="H144" s="42">
        <v>12</v>
      </c>
      <c r="I144" s="42">
        <v>20</v>
      </c>
      <c r="J144" s="192">
        <v>0.5473753352673929</v>
      </c>
      <c r="K144" s="192"/>
      <c r="L144" s="42">
        <v>0</v>
      </c>
      <c r="M144" s="192">
        <v>0</v>
      </c>
      <c r="N144" s="192"/>
      <c r="O144" s="42">
        <v>20</v>
      </c>
      <c r="P144" s="192">
        <v>0.5473753352673929</v>
      </c>
    </row>
    <row r="145" spans="1:16" s="5" customFormat="1" ht="14.25" customHeight="1" x14ac:dyDescent="0.2">
      <c r="A145" s="40" t="s">
        <v>428</v>
      </c>
      <c r="B145" s="38" t="s">
        <v>427</v>
      </c>
      <c r="C145" s="41" t="s">
        <v>694</v>
      </c>
      <c r="D145" s="44"/>
      <c r="E145" s="183">
        <v>68.843999999999994</v>
      </c>
      <c r="F145" s="42"/>
      <c r="G145" s="42">
        <v>90</v>
      </c>
      <c r="H145" s="42">
        <v>21</v>
      </c>
      <c r="I145" s="42">
        <v>111</v>
      </c>
      <c r="J145" s="192">
        <v>1.6123409447446402</v>
      </c>
      <c r="K145" s="192"/>
      <c r="L145" s="42">
        <v>0</v>
      </c>
      <c r="M145" s="192">
        <v>0</v>
      </c>
      <c r="N145" s="192"/>
      <c r="O145" s="42">
        <v>111</v>
      </c>
      <c r="P145" s="192">
        <v>1.6123409447446402</v>
      </c>
    </row>
    <row r="146" spans="1:16" s="5" customFormat="1" ht="14.25" customHeight="1" x14ac:dyDescent="0.2">
      <c r="A146" s="40" t="s">
        <v>426</v>
      </c>
      <c r="B146" s="41" t="s">
        <v>425</v>
      </c>
      <c r="C146" s="41" t="s">
        <v>693</v>
      </c>
      <c r="D146" s="44"/>
      <c r="E146" s="183">
        <v>92.772999999999996</v>
      </c>
      <c r="F146" s="42"/>
      <c r="G146" s="42">
        <v>163</v>
      </c>
      <c r="H146" s="42">
        <v>6</v>
      </c>
      <c r="I146" s="42">
        <v>169</v>
      </c>
      <c r="J146" s="192">
        <v>1.8216506957843339</v>
      </c>
      <c r="K146" s="192"/>
      <c r="L146" s="42">
        <v>6</v>
      </c>
      <c r="M146" s="192">
        <v>6.467398919944381E-2</v>
      </c>
      <c r="N146" s="192"/>
      <c r="O146" s="42">
        <v>175</v>
      </c>
      <c r="P146" s="192">
        <v>1.8863246849837776</v>
      </c>
    </row>
    <row r="147" spans="1:16" s="5" customFormat="1" ht="14.25" customHeight="1" x14ac:dyDescent="0.2">
      <c r="A147" s="40" t="s">
        <v>424</v>
      </c>
      <c r="B147" s="41" t="s">
        <v>423</v>
      </c>
      <c r="C147" s="41" t="s">
        <v>689</v>
      </c>
      <c r="D147" s="44"/>
      <c r="E147" s="183">
        <v>37.302999999999997</v>
      </c>
      <c r="F147" s="42"/>
      <c r="G147" s="42">
        <v>20</v>
      </c>
      <c r="H147" s="42">
        <v>68</v>
      </c>
      <c r="I147" s="42">
        <v>88</v>
      </c>
      <c r="J147" s="192">
        <v>2.3590595930622205</v>
      </c>
      <c r="K147" s="192"/>
      <c r="L147" s="42">
        <v>0</v>
      </c>
      <c r="M147" s="192">
        <v>0</v>
      </c>
      <c r="N147" s="192"/>
      <c r="O147" s="42">
        <v>88</v>
      </c>
      <c r="P147" s="192">
        <v>2.3590595930622205</v>
      </c>
    </row>
    <row r="148" spans="1:16" s="5" customFormat="1" ht="14.25" customHeight="1" x14ac:dyDescent="0.2">
      <c r="A148" s="40" t="s">
        <v>422</v>
      </c>
      <c r="B148" s="38" t="s">
        <v>421</v>
      </c>
      <c r="C148" s="41" t="s">
        <v>697</v>
      </c>
      <c r="D148" s="45"/>
      <c r="E148" s="183">
        <v>42.079000000000001</v>
      </c>
      <c r="F148" s="42"/>
      <c r="G148" s="42">
        <v>12</v>
      </c>
      <c r="H148" s="42">
        <v>27</v>
      </c>
      <c r="I148" s="42">
        <v>39</v>
      </c>
      <c r="J148" s="192">
        <v>0.92682810903300927</v>
      </c>
      <c r="K148" s="192"/>
      <c r="L148" s="42">
        <v>9</v>
      </c>
      <c r="M148" s="192">
        <v>0.2138834097768483</v>
      </c>
      <c r="N148" s="192"/>
      <c r="O148" s="42">
        <v>48</v>
      </c>
      <c r="P148" s="192">
        <v>1.1407115188098575</v>
      </c>
    </row>
    <row r="149" spans="1:16" s="5" customFormat="1" ht="14.25" customHeight="1" x14ac:dyDescent="0.2">
      <c r="A149" s="40" t="s">
        <v>420</v>
      </c>
      <c r="B149" s="38" t="s">
        <v>419</v>
      </c>
      <c r="C149" s="41" t="s">
        <v>689</v>
      </c>
      <c r="D149" s="44"/>
      <c r="E149" s="183">
        <v>42.655000000000001</v>
      </c>
      <c r="F149" s="42"/>
      <c r="G149" s="42">
        <v>239</v>
      </c>
      <c r="H149" s="42">
        <v>144</v>
      </c>
      <c r="I149" s="42">
        <v>383</v>
      </c>
      <c r="J149" s="192">
        <v>8.9790177001523848</v>
      </c>
      <c r="K149" s="192"/>
      <c r="L149" s="42">
        <v>32</v>
      </c>
      <c r="M149" s="192">
        <v>0.75020513421638724</v>
      </c>
      <c r="N149" s="192"/>
      <c r="O149" s="42">
        <v>415</v>
      </c>
      <c r="P149" s="192">
        <v>9.7292228343687732</v>
      </c>
    </row>
    <row r="150" spans="1:16" s="5" customFormat="1" ht="14.25" customHeight="1" x14ac:dyDescent="0.2">
      <c r="A150" s="40" t="s">
        <v>418</v>
      </c>
      <c r="B150" s="41" t="s">
        <v>417</v>
      </c>
      <c r="C150" s="41" t="s">
        <v>689</v>
      </c>
      <c r="D150" s="44"/>
      <c r="E150" s="183">
        <v>53.226999999999997</v>
      </c>
      <c r="F150" s="42"/>
      <c r="G150" s="42">
        <v>175</v>
      </c>
      <c r="H150" s="42">
        <v>75</v>
      </c>
      <c r="I150" s="42">
        <v>250</v>
      </c>
      <c r="J150" s="192">
        <v>4.696864373344356</v>
      </c>
      <c r="K150" s="192"/>
      <c r="L150" s="42">
        <v>15</v>
      </c>
      <c r="M150" s="192">
        <v>0.28181186240066136</v>
      </c>
      <c r="N150" s="192"/>
      <c r="O150" s="42">
        <v>265</v>
      </c>
      <c r="P150" s="192">
        <v>4.9786762357450165</v>
      </c>
    </row>
    <row r="151" spans="1:16" s="5" customFormat="1" ht="14.25" customHeight="1" x14ac:dyDescent="0.2">
      <c r="A151" s="40" t="s">
        <v>416</v>
      </c>
      <c r="B151" s="41" t="s">
        <v>415</v>
      </c>
      <c r="C151" s="41" t="s">
        <v>693</v>
      </c>
      <c r="D151" s="44"/>
      <c r="E151" s="183">
        <v>103.596</v>
      </c>
      <c r="F151" s="42"/>
      <c r="G151" s="42">
        <v>44</v>
      </c>
      <c r="H151" s="42">
        <v>58</v>
      </c>
      <c r="I151" s="42">
        <v>102</v>
      </c>
      <c r="J151" s="192">
        <v>0.98459399976833084</v>
      </c>
      <c r="K151" s="192"/>
      <c r="L151" s="42">
        <v>0</v>
      </c>
      <c r="M151" s="192">
        <v>0</v>
      </c>
      <c r="N151" s="192"/>
      <c r="O151" s="42">
        <v>102</v>
      </c>
      <c r="P151" s="192">
        <v>0.98459399976833084</v>
      </c>
    </row>
    <row r="152" spans="1:16" s="5" customFormat="1" ht="14.25" customHeight="1" x14ac:dyDescent="0.2">
      <c r="A152" s="40" t="s">
        <v>414</v>
      </c>
      <c r="B152" s="41" t="s">
        <v>413</v>
      </c>
      <c r="C152" s="41" t="s">
        <v>696</v>
      </c>
      <c r="D152" s="37"/>
      <c r="E152" s="183">
        <v>82.653000000000006</v>
      </c>
      <c r="F152" s="42"/>
      <c r="G152" s="42">
        <v>23</v>
      </c>
      <c r="H152" s="42">
        <v>79</v>
      </c>
      <c r="I152" s="42">
        <v>102</v>
      </c>
      <c r="J152" s="192">
        <v>1.234074988203695</v>
      </c>
      <c r="K152" s="192"/>
      <c r="L152" s="42">
        <v>0</v>
      </c>
      <c r="M152" s="192">
        <v>0</v>
      </c>
      <c r="N152" s="192"/>
      <c r="O152" s="42">
        <v>102</v>
      </c>
      <c r="P152" s="192">
        <v>1.234074988203695</v>
      </c>
    </row>
    <row r="153" spans="1:16" s="5" customFormat="1" ht="14.25" customHeight="1" x14ac:dyDescent="0.2">
      <c r="A153" s="40" t="s">
        <v>412</v>
      </c>
      <c r="B153" s="41" t="s">
        <v>411</v>
      </c>
      <c r="C153" s="41" t="s">
        <v>692</v>
      </c>
      <c r="D153" s="44"/>
      <c r="E153" s="183">
        <v>42.250999999999998</v>
      </c>
      <c r="F153" s="42"/>
      <c r="G153" s="42">
        <v>15</v>
      </c>
      <c r="H153" s="42">
        <v>4</v>
      </c>
      <c r="I153" s="42">
        <v>19</v>
      </c>
      <c r="J153" s="192">
        <v>0.44969349837873662</v>
      </c>
      <c r="K153" s="192"/>
      <c r="L153" s="42">
        <v>0</v>
      </c>
      <c r="M153" s="192">
        <v>0</v>
      </c>
      <c r="N153" s="192"/>
      <c r="O153" s="42">
        <v>19</v>
      </c>
      <c r="P153" s="192">
        <v>0.44969349837873662</v>
      </c>
    </row>
    <row r="154" spans="1:16" s="5" customFormat="1" ht="14.25" customHeight="1" x14ac:dyDescent="0.2">
      <c r="A154" s="40" t="s">
        <v>410</v>
      </c>
      <c r="B154" s="41" t="s">
        <v>409</v>
      </c>
      <c r="C154" s="41" t="s">
        <v>691</v>
      </c>
      <c r="D154" s="44"/>
      <c r="E154" s="183">
        <v>40.33</v>
      </c>
      <c r="F154" s="42"/>
      <c r="G154" s="42">
        <v>12</v>
      </c>
      <c r="H154" s="42">
        <v>20</v>
      </c>
      <c r="I154" s="42">
        <v>32</v>
      </c>
      <c r="J154" s="192">
        <v>0.79345400446317882</v>
      </c>
      <c r="K154" s="192"/>
      <c r="L154" s="42">
        <v>7</v>
      </c>
      <c r="M154" s="192">
        <v>0.17356806347632037</v>
      </c>
      <c r="N154" s="192"/>
      <c r="O154" s="42">
        <v>39</v>
      </c>
      <c r="P154" s="192">
        <v>0.96702206793949919</v>
      </c>
    </row>
    <row r="155" spans="1:16" s="5" customFormat="1" ht="14.25" customHeight="1" x14ac:dyDescent="0.2">
      <c r="A155" s="40" t="s">
        <v>408</v>
      </c>
      <c r="B155" s="41" t="s">
        <v>407</v>
      </c>
      <c r="C155" s="41" t="s">
        <v>693</v>
      </c>
      <c r="D155" s="44"/>
      <c r="E155" s="183">
        <v>113.744</v>
      </c>
      <c r="F155" s="42"/>
      <c r="G155" s="42">
        <v>131</v>
      </c>
      <c r="H155" s="42">
        <v>144</v>
      </c>
      <c r="I155" s="42">
        <v>275</v>
      </c>
      <c r="J155" s="192">
        <v>2.4177099451399635</v>
      </c>
      <c r="K155" s="192"/>
      <c r="L155" s="42">
        <v>30</v>
      </c>
      <c r="M155" s="192">
        <v>0.26375017583345056</v>
      </c>
      <c r="N155" s="192"/>
      <c r="O155" s="42">
        <v>305</v>
      </c>
      <c r="P155" s="192">
        <v>2.6814601209734139</v>
      </c>
    </row>
    <row r="156" spans="1:16" s="5" customFormat="1" ht="14.25" customHeight="1" x14ac:dyDescent="0.2">
      <c r="A156" s="40" t="s">
        <v>406</v>
      </c>
      <c r="B156" s="41" t="s">
        <v>405</v>
      </c>
      <c r="C156" s="41" t="s">
        <v>691</v>
      </c>
      <c r="D156" s="44"/>
      <c r="E156" s="183">
        <v>47.765000000000001</v>
      </c>
      <c r="F156" s="42"/>
      <c r="G156" s="42">
        <v>30</v>
      </c>
      <c r="H156" s="42">
        <v>52</v>
      </c>
      <c r="I156" s="42">
        <v>82</v>
      </c>
      <c r="J156" s="192">
        <v>1.7167381974248928</v>
      </c>
      <c r="K156" s="192"/>
      <c r="L156" s="42">
        <v>31</v>
      </c>
      <c r="M156" s="192">
        <v>0.64901078195331308</v>
      </c>
      <c r="N156" s="192"/>
      <c r="O156" s="42">
        <v>113</v>
      </c>
      <c r="P156" s="192">
        <v>2.3657489793782056</v>
      </c>
    </row>
    <row r="157" spans="1:16" s="5" customFormat="1" ht="14.25" customHeight="1" x14ac:dyDescent="0.2">
      <c r="A157" s="40" t="s">
        <v>404</v>
      </c>
      <c r="B157" s="41" t="s">
        <v>403</v>
      </c>
      <c r="C157" s="41" t="s">
        <v>689</v>
      </c>
      <c r="D157" s="44"/>
      <c r="E157" s="183">
        <v>58.433</v>
      </c>
      <c r="F157" s="42"/>
      <c r="G157" s="42">
        <v>19</v>
      </c>
      <c r="H157" s="42">
        <v>31</v>
      </c>
      <c r="I157" s="42">
        <v>50</v>
      </c>
      <c r="J157" s="192">
        <v>0.85568086526449094</v>
      </c>
      <c r="K157" s="192"/>
      <c r="L157" s="42">
        <v>0</v>
      </c>
      <c r="M157" s="192">
        <v>0</v>
      </c>
      <c r="N157" s="192"/>
      <c r="O157" s="42">
        <v>50</v>
      </c>
      <c r="P157" s="192">
        <v>0.85568086526449094</v>
      </c>
    </row>
    <row r="158" spans="1:16" s="5" customFormat="1" ht="14.25" customHeight="1" x14ac:dyDescent="0.2">
      <c r="A158" s="40" t="s">
        <v>402</v>
      </c>
      <c r="B158" s="41" t="s">
        <v>401</v>
      </c>
      <c r="C158" s="41" t="s">
        <v>693</v>
      </c>
      <c r="D158" s="44"/>
      <c r="E158" s="183">
        <v>108.015</v>
      </c>
      <c r="F158" s="42"/>
      <c r="G158" s="42">
        <v>49</v>
      </c>
      <c r="H158" s="42">
        <v>86</v>
      </c>
      <c r="I158" s="42">
        <v>135</v>
      </c>
      <c r="J158" s="192">
        <v>1.2498264129981946</v>
      </c>
      <c r="K158" s="192"/>
      <c r="L158" s="42">
        <v>0</v>
      </c>
      <c r="M158" s="192">
        <v>0</v>
      </c>
      <c r="N158" s="192"/>
      <c r="O158" s="42">
        <v>135</v>
      </c>
      <c r="P158" s="192">
        <v>1.2498264129981946</v>
      </c>
    </row>
    <row r="159" spans="1:16" s="5" customFormat="1" ht="14.25" customHeight="1" x14ac:dyDescent="0.2">
      <c r="A159" s="40" t="s">
        <v>400</v>
      </c>
      <c r="B159" s="41" t="s">
        <v>399</v>
      </c>
      <c r="C159" s="41" t="s">
        <v>692</v>
      </c>
      <c r="D159" s="44"/>
      <c r="E159" s="183">
        <v>74.626000000000005</v>
      </c>
      <c r="F159" s="42"/>
      <c r="G159" s="42">
        <v>34</v>
      </c>
      <c r="H159" s="42">
        <v>43</v>
      </c>
      <c r="I159" s="42">
        <v>77</v>
      </c>
      <c r="J159" s="192">
        <v>1.0318119690188405</v>
      </c>
      <c r="K159" s="192"/>
      <c r="L159" s="42">
        <v>10</v>
      </c>
      <c r="M159" s="192">
        <v>0.13400155441803124</v>
      </c>
      <c r="N159" s="192"/>
      <c r="O159" s="42">
        <v>87</v>
      </c>
      <c r="P159" s="192">
        <v>1.1658135234368718</v>
      </c>
    </row>
    <row r="160" spans="1:16" s="5" customFormat="1" ht="14.25" customHeight="1" x14ac:dyDescent="0.2">
      <c r="A160" s="40" t="s">
        <v>398</v>
      </c>
      <c r="B160" s="41" t="s">
        <v>397</v>
      </c>
      <c r="C160" s="41" t="s">
        <v>690</v>
      </c>
      <c r="D160" s="44"/>
      <c r="E160" s="183">
        <v>34.530999999999999</v>
      </c>
      <c r="F160" s="42"/>
      <c r="G160" s="42">
        <v>3</v>
      </c>
      <c r="H160" s="42">
        <v>38</v>
      </c>
      <c r="I160" s="42">
        <v>41</v>
      </c>
      <c r="J160" s="192">
        <v>1.1873389128609075</v>
      </c>
      <c r="K160" s="192"/>
      <c r="L160" s="42">
        <v>0</v>
      </c>
      <c r="M160" s="192">
        <v>0</v>
      </c>
      <c r="N160" s="192"/>
      <c r="O160" s="42">
        <v>41</v>
      </c>
      <c r="P160" s="192">
        <v>1.1873389128609075</v>
      </c>
    </row>
    <row r="161" spans="1:16" s="5" customFormat="1" ht="14.25" customHeight="1" x14ac:dyDescent="0.2">
      <c r="A161" s="40" t="s">
        <v>396</v>
      </c>
      <c r="B161" s="41" t="s">
        <v>395</v>
      </c>
      <c r="C161" s="41" t="s">
        <v>692</v>
      </c>
      <c r="D161" s="44"/>
      <c r="E161" s="183">
        <v>59.853999999999999</v>
      </c>
      <c r="F161" s="42"/>
      <c r="G161" s="42">
        <v>24</v>
      </c>
      <c r="H161" s="42">
        <v>129</v>
      </c>
      <c r="I161" s="42">
        <v>153</v>
      </c>
      <c r="J161" s="192">
        <v>2.5562201356634477</v>
      </c>
      <c r="K161" s="192"/>
      <c r="L161" s="42">
        <v>27</v>
      </c>
      <c r="M161" s="192">
        <v>0.45109767099943193</v>
      </c>
      <c r="N161" s="192"/>
      <c r="O161" s="42">
        <v>180</v>
      </c>
      <c r="P161" s="192">
        <v>3.0073178066628796</v>
      </c>
    </row>
    <row r="162" spans="1:16" s="5" customFormat="1" ht="14.25" customHeight="1" x14ac:dyDescent="0.2">
      <c r="A162" s="40" t="s">
        <v>394</v>
      </c>
      <c r="B162" s="41" t="s">
        <v>748</v>
      </c>
      <c r="C162" s="41" t="s">
        <v>689</v>
      </c>
      <c r="D162" s="37"/>
      <c r="E162" s="183">
        <v>63.517000000000003</v>
      </c>
      <c r="F162" s="42"/>
      <c r="G162" s="42">
        <v>10</v>
      </c>
      <c r="H162" s="42">
        <v>34</v>
      </c>
      <c r="I162" s="42">
        <v>44</v>
      </c>
      <c r="J162" s="192">
        <v>0.69272793110505848</v>
      </c>
      <c r="K162" s="192"/>
      <c r="L162" s="42">
        <v>8</v>
      </c>
      <c r="M162" s="192">
        <v>0.12595053292819244</v>
      </c>
      <c r="N162" s="192"/>
      <c r="O162" s="42">
        <v>52</v>
      </c>
      <c r="P162" s="192">
        <v>0.81867846403325095</v>
      </c>
    </row>
    <row r="163" spans="1:16" s="5" customFormat="1" ht="14.25" customHeight="1" x14ac:dyDescent="0.2">
      <c r="A163" s="40" t="s">
        <v>392</v>
      </c>
      <c r="B163" s="41" t="s">
        <v>391</v>
      </c>
      <c r="C163" s="41" t="s">
        <v>695</v>
      </c>
      <c r="D163" s="37"/>
      <c r="E163" s="183">
        <v>0.998</v>
      </c>
      <c r="F163" s="42"/>
      <c r="G163" s="197">
        <v>0</v>
      </c>
      <c r="H163" s="196">
        <v>0</v>
      </c>
      <c r="I163" s="196">
        <v>0</v>
      </c>
      <c r="J163" s="192">
        <v>0</v>
      </c>
      <c r="K163" s="192"/>
      <c r="L163" s="42">
        <v>0</v>
      </c>
      <c r="M163" s="192">
        <v>0</v>
      </c>
      <c r="N163" s="192"/>
      <c r="O163" s="42">
        <v>0</v>
      </c>
      <c r="P163" s="192">
        <v>0</v>
      </c>
    </row>
    <row r="164" spans="1:16" s="5" customFormat="1" ht="14.25" customHeight="1" x14ac:dyDescent="0.2">
      <c r="A164" s="40" t="s">
        <v>390</v>
      </c>
      <c r="B164" s="41" t="s">
        <v>389</v>
      </c>
      <c r="C164" s="41" t="s">
        <v>693</v>
      </c>
      <c r="D164" s="44"/>
      <c r="E164" s="183">
        <v>108.001</v>
      </c>
      <c r="F164" s="42"/>
      <c r="G164" s="42">
        <v>39</v>
      </c>
      <c r="H164" s="42">
        <v>42</v>
      </c>
      <c r="I164" s="42">
        <v>81</v>
      </c>
      <c r="J164" s="192">
        <v>0.7499930556198553</v>
      </c>
      <c r="K164" s="192"/>
      <c r="L164" s="42">
        <v>0</v>
      </c>
      <c r="M164" s="192">
        <v>0</v>
      </c>
      <c r="N164" s="192"/>
      <c r="O164" s="42">
        <v>81</v>
      </c>
      <c r="P164" s="192">
        <v>0.7499930556198553</v>
      </c>
    </row>
    <row r="165" spans="1:16" s="5" customFormat="1" ht="14.25" customHeight="1" x14ac:dyDescent="0.2">
      <c r="A165" s="40" t="s">
        <v>388</v>
      </c>
      <c r="B165" s="41" t="s">
        <v>387</v>
      </c>
      <c r="C165" s="41" t="s">
        <v>693</v>
      </c>
      <c r="D165" s="44"/>
      <c r="E165" s="183">
        <v>79.403999999999996</v>
      </c>
      <c r="F165" s="42"/>
      <c r="G165" s="42">
        <v>15</v>
      </c>
      <c r="H165" s="197">
        <v>68</v>
      </c>
      <c r="I165" s="196">
        <v>83</v>
      </c>
      <c r="J165" s="192">
        <v>1.0452873910634226</v>
      </c>
      <c r="K165" s="192"/>
      <c r="L165" s="42">
        <v>0</v>
      </c>
      <c r="M165" s="192">
        <v>0</v>
      </c>
      <c r="N165" s="192"/>
      <c r="O165" s="42">
        <v>83</v>
      </c>
      <c r="P165" s="192">
        <v>1.0452873910634226</v>
      </c>
    </row>
    <row r="166" spans="1:16" s="5" customFormat="1" ht="14.25" customHeight="1" x14ac:dyDescent="0.2">
      <c r="A166" s="40" t="s">
        <v>386</v>
      </c>
      <c r="B166" s="41" t="s">
        <v>385</v>
      </c>
      <c r="C166" s="41" t="s">
        <v>691</v>
      </c>
      <c r="D166" s="44"/>
      <c r="E166" s="183">
        <v>42.646999999999998</v>
      </c>
      <c r="F166" s="42"/>
      <c r="G166" s="42">
        <v>19</v>
      </c>
      <c r="H166" s="42">
        <v>12</v>
      </c>
      <c r="I166" s="42">
        <v>31</v>
      </c>
      <c r="J166" s="192">
        <v>0.72689755434145431</v>
      </c>
      <c r="K166" s="192"/>
      <c r="L166" s="42">
        <v>0</v>
      </c>
      <c r="M166" s="192">
        <v>0</v>
      </c>
      <c r="N166" s="192"/>
      <c r="O166" s="42">
        <v>31</v>
      </c>
      <c r="P166" s="192">
        <v>0.72689755434145431</v>
      </c>
    </row>
    <row r="167" spans="1:16" s="5" customFormat="1" ht="14.25" customHeight="1" x14ac:dyDescent="0.2">
      <c r="A167" s="40" t="s">
        <v>384</v>
      </c>
      <c r="B167" s="41" t="s">
        <v>383</v>
      </c>
      <c r="C167" s="41" t="s">
        <v>692</v>
      </c>
      <c r="D167" s="44"/>
      <c r="E167" s="183">
        <v>65.486000000000004</v>
      </c>
      <c r="F167" s="42"/>
      <c r="G167" s="42">
        <v>51</v>
      </c>
      <c r="H167" s="196">
        <v>67</v>
      </c>
      <c r="I167" s="196">
        <v>118</v>
      </c>
      <c r="J167" s="192">
        <v>1.8019118590233025</v>
      </c>
      <c r="K167" s="192"/>
      <c r="L167" s="42">
        <v>14</v>
      </c>
      <c r="M167" s="192">
        <v>0.21378615276547658</v>
      </c>
      <c r="N167" s="192"/>
      <c r="O167" s="42">
        <v>132</v>
      </c>
      <c r="P167" s="192">
        <v>2.0156980117887793</v>
      </c>
    </row>
    <row r="168" spans="1:16" s="5" customFormat="1" ht="14.25" customHeight="1" x14ac:dyDescent="0.2">
      <c r="A168" s="40" t="s">
        <v>382</v>
      </c>
      <c r="B168" s="41" t="s">
        <v>381</v>
      </c>
      <c r="C168" s="41" t="s">
        <v>694</v>
      </c>
      <c r="D168" s="37"/>
      <c r="E168" s="183">
        <v>115.36</v>
      </c>
      <c r="F168" s="42"/>
      <c r="G168" s="42">
        <v>1143</v>
      </c>
      <c r="H168" s="42">
        <v>113</v>
      </c>
      <c r="I168" s="42">
        <v>1256</v>
      </c>
      <c r="J168" s="192">
        <v>10.887656033287101</v>
      </c>
      <c r="K168" s="192"/>
      <c r="L168" s="42">
        <v>116</v>
      </c>
      <c r="M168" s="192">
        <v>1.0055478502080444</v>
      </c>
      <c r="N168" s="192"/>
      <c r="O168" s="42">
        <v>1372</v>
      </c>
      <c r="P168" s="192">
        <v>11.893203883495145</v>
      </c>
    </row>
    <row r="169" spans="1:16" s="5" customFormat="1" ht="14.25" customHeight="1" x14ac:dyDescent="0.2">
      <c r="A169" s="40" t="s">
        <v>380</v>
      </c>
      <c r="B169" s="41" t="s">
        <v>379</v>
      </c>
      <c r="C169" s="41" t="s">
        <v>693</v>
      </c>
      <c r="D169" s="44"/>
      <c r="E169" s="183">
        <v>71.242000000000004</v>
      </c>
      <c r="F169" s="42"/>
      <c r="G169" s="42">
        <v>98</v>
      </c>
      <c r="H169" s="42">
        <v>0</v>
      </c>
      <c r="I169" s="42">
        <v>98</v>
      </c>
      <c r="J169" s="192">
        <v>1.3755930490441031</v>
      </c>
      <c r="K169" s="192"/>
      <c r="L169" s="42">
        <v>47</v>
      </c>
      <c r="M169" s="192">
        <v>0.65972319699053927</v>
      </c>
      <c r="N169" s="192"/>
      <c r="O169" s="42">
        <v>145</v>
      </c>
      <c r="P169" s="192">
        <v>2.0353162460346423</v>
      </c>
    </row>
    <row r="170" spans="1:16" s="5" customFormat="1" ht="14.25" customHeight="1" x14ac:dyDescent="0.2">
      <c r="A170" s="40" t="s">
        <v>378</v>
      </c>
      <c r="B170" s="41" t="s">
        <v>377</v>
      </c>
      <c r="C170" s="41" t="s">
        <v>694</v>
      </c>
      <c r="D170" s="44"/>
      <c r="E170" s="183">
        <v>182.589</v>
      </c>
      <c r="F170" s="42"/>
      <c r="G170" s="42">
        <v>178</v>
      </c>
      <c r="H170" s="42">
        <v>199</v>
      </c>
      <c r="I170" s="42">
        <v>377</v>
      </c>
      <c r="J170" s="192">
        <v>2.0647465071827984</v>
      </c>
      <c r="K170" s="192"/>
      <c r="L170" s="42">
        <v>4</v>
      </c>
      <c r="M170" s="192">
        <v>2.1907124744645078E-2</v>
      </c>
      <c r="N170" s="192"/>
      <c r="O170" s="42">
        <v>381</v>
      </c>
      <c r="P170" s="192">
        <v>2.0866536319274438</v>
      </c>
    </row>
    <row r="171" spans="1:16" s="5" customFormat="1" ht="14.25" customHeight="1" x14ac:dyDescent="0.2">
      <c r="A171" s="40" t="s">
        <v>376</v>
      </c>
      <c r="B171" s="41" t="s">
        <v>375</v>
      </c>
      <c r="C171" s="41" t="s">
        <v>690</v>
      </c>
      <c r="D171" s="44"/>
      <c r="E171" s="183">
        <v>63.255000000000003</v>
      </c>
      <c r="F171" s="42"/>
      <c r="G171" s="42">
        <v>22</v>
      </c>
      <c r="H171" s="42">
        <v>107</v>
      </c>
      <c r="I171" s="42">
        <v>129</v>
      </c>
      <c r="J171" s="192">
        <v>2.0393644771164334</v>
      </c>
      <c r="K171" s="192"/>
      <c r="L171" s="42">
        <v>0</v>
      </c>
      <c r="M171" s="192">
        <v>0</v>
      </c>
      <c r="N171" s="192"/>
      <c r="O171" s="42">
        <v>129</v>
      </c>
      <c r="P171" s="192">
        <v>2.0393644771164334</v>
      </c>
    </row>
    <row r="172" spans="1:16" s="5" customFormat="1" ht="14.25" customHeight="1" x14ac:dyDescent="0.2">
      <c r="A172" s="40" t="s">
        <v>374</v>
      </c>
      <c r="B172" s="41" t="s">
        <v>373</v>
      </c>
      <c r="C172" s="41" t="s">
        <v>693</v>
      </c>
      <c r="D172" s="44"/>
      <c r="E172" s="183">
        <v>145.56100000000001</v>
      </c>
      <c r="F172" s="42"/>
      <c r="G172" s="42">
        <v>146</v>
      </c>
      <c r="H172" s="42">
        <v>202</v>
      </c>
      <c r="I172" s="42">
        <v>348</v>
      </c>
      <c r="J172" s="192">
        <v>2.3907502696464022</v>
      </c>
      <c r="K172" s="192"/>
      <c r="L172" s="42">
        <v>57</v>
      </c>
      <c r="M172" s="192">
        <v>0.39158840623518659</v>
      </c>
      <c r="N172" s="192"/>
      <c r="O172" s="42">
        <v>405</v>
      </c>
      <c r="P172" s="192">
        <v>2.7823386758815891</v>
      </c>
    </row>
    <row r="173" spans="1:16" s="5" customFormat="1" ht="14.25" customHeight="1" x14ac:dyDescent="0.2">
      <c r="A173" s="40" t="s">
        <v>372</v>
      </c>
      <c r="B173" s="41" t="s">
        <v>371</v>
      </c>
      <c r="C173" s="41" t="s">
        <v>690</v>
      </c>
      <c r="D173" s="44"/>
      <c r="E173" s="183">
        <v>60.533000000000001</v>
      </c>
      <c r="F173" s="42"/>
      <c r="G173" s="42">
        <v>30</v>
      </c>
      <c r="H173" s="42">
        <v>90</v>
      </c>
      <c r="I173" s="42">
        <v>120</v>
      </c>
      <c r="J173" s="192">
        <v>1.9823897708687823</v>
      </c>
      <c r="K173" s="192"/>
      <c r="L173" s="42">
        <v>51</v>
      </c>
      <c r="M173" s="192">
        <v>0.84251565261923245</v>
      </c>
      <c r="N173" s="192"/>
      <c r="O173" s="42">
        <v>171</v>
      </c>
      <c r="P173" s="192">
        <v>2.8249054234880147</v>
      </c>
    </row>
    <row r="174" spans="1:16" s="5" customFormat="1" ht="14.25" customHeight="1" x14ac:dyDescent="0.2">
      <c r="A174" s="40" t="s">
        <v>370</v>
      </c>
      <c r="B174" s="41" t="s">
        <v>369</v>
      </c>
      <c r="C174" s="41" t="s">
        <v>694</v>
      </c>
      <c r="D174" s="44"/>
      <c r="E174" s="183">
        <v>334.142</v>
      </c>
      <c r="F174" s="42"/>
      <c r="G174" s="42">
        <v>886</v>
      </c>
      <c r="H174" s="42">
        <v>1663</v>
      </c>
      <c r="I174" s="42">
        <v>2549</v>
      </c>
      <c r="J174" s="192">
        <v>7.6284932753140877</v>
      </c>
      <c r="K174" s="192"/>
      <c r="L174" s="42">
        <v>0</v>
      </c>
      <c r="M174" s="192">
        <v>0</v>
      </c>
      <c r="N174" s="192"/>
      <c r="O174" s="42">
        <v>2549</v>
      </c>
      <c r="P174" s="192">
        <v>7.6284932753140877</v>
      </c>
    </row>
    <row r="175" spans="1:16" s="5" customFormat="1" ht="14.25" customHeight="1" x14ac:dyDescent="0.2">
      <c r="A175" s="40" t="s">
        <v>368</v>
      </c>
      <c r="B175" s="41" t="s">
        <v>367</v>
      </c>
      <c r="C175" s="41" t="s">
        <v>691</v>
      </c>
      <c r="D175" s="37"/>
      <c r="E175" s="183">
        <v>131.75200000000001</v>
      </c>
      <c r="F175" s="42"/>
      <c r="G175" s="42">
        <v>434</v>
      </c>
      <c r="H175" s="42">
        <v>497</v>
      </c>
      <c r="I175" s="42">
        <v>931</v>
      </c>
      <c r="J175" s="192">
        <v>7.0663063938308328</v>
      </c>
      <c r="K175" s="192"/>
      <c r="L175" s="42">
        <v>28</v>
      </c>
      <c r="M175" s="192">
        <v>0.21252049304754386</v>
      </c>
      <c r="N175" s="192"/>
      <c r="O175" s="42">
        <v>959</v>
      </c>
      <c r="P175" s="192">
        <v>7.2788268868783774</v>
      </c>
    </row>
    <row r="176" spans="1:16" s="5" customFormat="1" ht="14.25" customHeight="1" x14ac:dyDescent="0.2">
      <c r="A176" s="40" t="s">
        <v>366</v>
      </c>
      <c r="B176" s="38" t="s">
        <v>365</v>
      </c>
      <c r="C176" s="41" t="s">
        <v>689</v>
      </c>
      <c r="D176" s="44"/>
      <c r="E176" s="183">
        <v>45.033999999999999</v>
      </c>
      <c r="F176" s="42"/>
      <c r="G176" s="42">
        <v>53</v>
      </c>
      <c r="H176" s="42">
        <v>42</v>
      </c>
      <c r="I176" s="42">
        <v>95</v>
      </c>
      <c r="J176" s="192">
        <v>2.1095172536305902</v>
      </c>
      <c r="K176" s="192"/>
      <c r="L176" s="42">
        <v>10</v>
      </c>
      <c r="M176" s="192">
        <v>0.22205444775058844</v>
      </c>
      <c r="N176" s="192"/>
      <c r="O176" s="42">
        <v>105</v>
      </c>
      <c r="P176" s="192">
        <v>2.3315717013811788</v>
      </c>
    </row>
    <row r="177" spans="1:16" s="5" customFormat="1" ht="14.25" customHeight="1" x14ac:dyDescent="0.2">
      <c r="A177" s="40" t="s">
        <v>364</v>
      </c>
      <c r="B177" s="41" t="s">
        <v>363</v>
      </c>
      <c r="C177" s="41" t="s">
        <v>693</v>
      </c>
      <c r="D177" s="44"/>
      <c r="E177" s="183">
        <v>131.815</v>
      </c>
      <c r="F177" s="42"/>
      <c r="G177" s="42">
        <v>27</v>
      </c>
      <c r="H177" s="42">
        <v>61</v>
      </c>
      <c r="I177" s="42">
        <v>88</v>
      </c>
      <c r="J177" s="192">
        <v>0.66760232143534504</v>
      </c>
      <c r="K177" s="192"/>
      <c r="L177" s="42">
        <v>28</v>
      </c>
      <c r="M177" s="192">
        <v>0.21241892045670069</v>
      </c>
      <c r="N177" s="192"/>
      <c r="O177" s="42">
        <v>116</v>
      </c>
      <c r="P177" s="192">
        <v>0.88002124189204567</v>
      </c>
    </row>
    <row r="178" spans="1:16" s="5" customFormat="1" ht="14.25" customHeight="1" x14ac:dyDescent="0.2">
      <c r="A178" s="40" t="s">
        <v>362</v>
      </c>
      <c r="B178" s="41" t="s">
        <v>361</v>
      </c>
      <c r="C178" s="41" t="s">
        <v>696</v>
      </c>
      <c r="D178" s="44"/>
      <c r="E178" s="183">
        <v>43.192</v>
      </c>
      <c r="F178" s="42"/>
      <c r="G178" s="42">
        <v>4</v>
      </c>
      <c r="H178" s="42">
        <v>46</v>
      </c>
      <c r="I178" s="42">
        <v>50</v>
      </c>
      <c r="J178" s="192">
        <v>1.1576217818114465</v>
      </c>
      <c r="K178" s="192"/>
      <c r="L178" s="42">
        <v>0</v>
      </c>
      <c r="M178" s="192">
        <v>0</v>
      </c>
      <c r="N178" s="192"/>
      <c r="O178" s="42">
        <v>50</v>
      </c>
      <c r="P178" s="192">
        <v>1.1576217818114465</v>
      </c>
    </row>
    <row r="179" spans="1:16" s="5" customFormat="1" ht="14.25" customHeight="1" x14ac:dyDescent="0.2">
      <c r="A179" s="40" t="s">
        <v>360</v>
      </c>
      <c r="B179" s="41" t="s">
        <v>359</v>
      </c>
      <c r="C179" s="41" t="s">
        <v>691</v>
      </c>
      <c r="D179" s="44"/>
      <c r="E179" s="183">
        <v>41.872999999999998</v>
      </c>
      <c r="F179" s="42"/>
      <c r="G179" s="42">
        <v>103</v>
      </c>
      <c r="H179" s="42">
        <v>22</v>
      </c>
      <c r="I179" s="42">
        <v>125</v>
      </c>
      <c r="J179" s="192">
        <v>2.9852172044037926</v>
      </c>
      <c r="K179" s="192"/>
      <c r="L179" s="42">
        <v>0</v>
      </c>
      <c r="M179" s="192">
        <v>0</v>
      </c>
      <c r="N179" s="192"/>
      <c r="O179" s="42">
        <v>125</v>
      </c>
      <c r="P179" s="192">
        <v>2.9852172044037926</v>
      </c>
    </row>
    <row r="180" spans="1:16" s="5" customFormat="1" ht="14.25" customHeight="1" x14ac:dyDescent="0.2">
      <c r="A180" s="40" t="s">
        <v>358</v>
      </c>
      <c r="B180" s="41" t="s">
        <v>357</v>
      </c>
      <c r="C180" s="41" t="s">
        <v>690</v>
      </c>
      <c r="D180" s="44"/>
      <c r="E180" s="183">
        <v>218.41</v>
      </c>
      <c r="F180" s="42"/>
      <c r="G180" s="42">
        <v>68</v>
      </c>
      <c r="H180" s="42">
        <v>257</v>
      </c>
      <c r="I180" s="42">
        <v>325</v>
      </c>
      <c r="J180" s="192">
        <v>1.4880271049860354</v>
      </c>
      <c r="K180" s="192"/>
      <c r="L180" s="42">
        <v>52</v>
      </c>
      <c r="M180" s="192">
        <v>0.23808433679776567</v>
      </c>
      <c r="N180" s="192"/>
      <c r="O180" s="42">
        <v>377</v>
      </c>
      <c r="P180" s="192">
        <v>1.726111441783801</v>
      </c>
    </row>
    <row r="181" spans="1:16" s="5" customFormat="1" ht="14.25" customHeight="1" x14ac:dyDescent="0.2">
      <c r="A181" s="40" t="s">
        <v>356</v>
      </c>
      <c r="B181" s="41" t="s">
        <v>355</v>
      </c>
      <c r="C181" s="41" t="s">
        <v>692</v>
      </c>
      <c r="D181" s="37"/>
      <c r="E181" s="183">
        <v>81.762</v>
      </c>
      <c r="F181" s="42"/>
      <c r="G181" s="42">
        <v>172</v>
      </c>
      <c r="H181" s="42">
        <v>0</v>
      </c>
      <c r="I181" s="42">
        <v>172</v>
      </c>
      <c r="J181" s="192">
        <v>2.1036667400503903</v>
      </c>
      <c r="K181" s="192"/>
      <c r="L181" s="42">
        <v>53</v>
      </c>
      <c r="M181" s="192">
        <v>0.6482228908294807</v>
      </c>
      <c r="N181" s="192"/>
      <c r="O181" s="42">
        <v>225</v>
      </c>
      <c r="P181" s="192">
        <v>2.7518896308798708</v>
      </c>
    </row>
    <row r="182" spans="1:16" s="5" customFormat="1" ht="14.25" customHeight="1" x14ac:dyDescent="0.2">
      <c r="A182" s="40" t="s">
        <v>354</v>
      </c>
      <c r="B182" s="38" t="s">
        <v>353</v>
      </c>
      <c r="C182" s="41" t="s">
        <v>689</v>
      </c>
      <c r="D182" s="44"/>
      <c r="E182" s="183">
        <v>69.254999999999995</v>
      </c>
      <c r="F182" s="42"/>
      <c r="G182" s="42">
        <v>94</v>
      </c>
      <c r="H182" s="42">
        <v>20</v>
      </c>
      <c r="I182" s="42">
        <v>114</v>
      </c>
      <c r="J182" s="192">
        <v>1.6460905349794239</v>
      </c>
      <c r="K182" s="192"/>
      <c r="L182" s="42">
        <v>17</v>
      </c>
      <c r="M182" s="192">
        <v>0.24546964118114217</v>
      </c>
      <c r="N182" s="192"/>
      <c r="O182" s="42">
        <v>131</v>
      </c>
      <c r="P182" s="192">
        <v>1.891560176160566</v>
      </c>
    </row>
    <row r="183" spans="1:16" s="5" customFormat="1" ht="14.25" customHeight="1" x14ac:dyDescent="0.2">
      <c r="A183" s="40" t="s">
        <v>352</v>
      </c>
      <c r="B183" s="41" t="s">
        <v>351</v>
      </c>
      <c r="C183" s="41" t="s">
        <v>692</v>
      </c>
      <c r="D183" s="44"/>
      <c r="E183" s="183">
        <v>27.117000000000001</v>
      </c>
      <c r="F183" s="42"/>
      <c r="G183" s="42">
        <v>12</v>
      </c>
      <c r="H183" s="42">
        <v>4</v>
      </c>
      <c r="I183" s="42">
        <v>16</v>
      </c>
      <c r="J183" s="192">
        <v>0.59003577091861192</v>
      </c>
      <c r="K183" s="192"/>
      <c r="L183" s="42">
        <v>3</v>
      </c>
      <c r="M183" s="192">
        <v>0.11063170704723974</v>
      </c>
      <c r="N183" s="192"/>
      <c r="O183" s="42">
        <v>19</v>
      </c>
      <c r="P183" s="192">
        <v>0.7006674779658516</v>
      </c>
    </row>
    <row r="184" spans="1:16" s="5" customFormat="1" ht="14.25" customHeight="1" x14ac:dyDescent="0.2">
      <c r="A184" s="40" t="s">
        <v>350</v>
      </c>
      <c r="B184" s="41" t="s">
        <v>349</v>
      </c>
      <c r="C184" s="41" t="s">
        <v>696</v>
      </c>
      <c r="D184" s="44"/>
      <c r="E184" s="183">
        <v>33.814999999999998</v>
      </c>
      <c r="F184" s="42"/>
      <c r="G184" s="42">
        <v>3</v>
      </c>
      <c r="H184" s="42">
        <v>35</v>
      </c>
      <c r="I184" s="42">
        <v>38</v>
      </c>
      <c r="J184" s="192">
        <v>1.1237616442407217</v>
      </c>
      <c r="K184" s="192"/>
      <c r="L184" s="42">
        <v>0</v>
      </c>
      <c r="M184" s="192">
        <v>0</v>
      </c>
      <c r="N184" s="192"/>
      <c r="O184" s="42">
        <v>38</v>
      </c>
      <c r="P184" s="192">
        <v>1.1237616442407217</v>
      </c>
    </row>
    <row r="185" spans="1:16" s="5" customFormat="1" ht="14.25" customHeight="1" x14ac:dyDescent="0.2">
      <c r="A185" s="40" t="s">
        <v>348</v>
      </c>
      <c r="B185" s="41" t="s">
        <v>347</v>
      </c>
      <c r="C185" s="41" t="s">
        <v>690</v>
      </c>
      <c r="D185" s="44"/>
      <c r="E185" s="183">
        <v>223.09200000000001</v>
      </c>
      <c r="F185" s="42"/>
      <c r="G185" s="42">
        <v>205</v>
      </c>
      <c r="H185" s="42">
        <v>239</v>
      </c>
      <c r="I185" s="42">
        <v>444</v>
      </c>
      <c r="J185" s="192">
        <v>1.9902103168199665</v>
      </c>
      <c r="K185" s="192"/>
      <c r="L185" s="42">
        <v>0</v>
      </c>
      <c r="M185" s="192">
        <v>0</v>
      </c>
      <c r="N185" s="192"/>
      <c r="O185" s="42">
        <v>444</v>
      </c>
      <c r="P185" s="192">
        <v>1.9902103168199665</v>
      </c>
    </row>
    <row r="186" spans="1:16" s="5" customFormat="1" ht="14.25" customHeight="1" x14ac:dyDescent="0.2">
      <c r="A186" s="40" t="s">
        <v>346</v>
      </c>
      <c r="B186" s="41" t="s">
        <v>345</v>
      </c>
      <c r="C186" s="41" t="s">
        <v>691</v>
      </c>
      <c r="D186" s="44"/>
      <c r="E186" s="183">
        <v>46.81</v>
      </c>
      <c r="F186" s="42"/>
      <c r="G186" s="42">
        <v>254</v>
      </c>
      <c r="H186" s="42">
        <v>16</v>
      </c>
      <c r="I186" s="42">
        <v>270</v>
      </c>
      <c r="J186" s="192">
        <v>5.7679982909634688</v>
      </c>
      <c r="K186" s="192"/>
      <c r="L186" s="42">
        <v>0</v>
      </c>
      <c r="M186" s="192">
        <v>0</v>
      </c>
      <c r="N186" s="192"/>
      <c r="O186" s="42">
        <v>270</v>
      </c>
      <c r="P186" s="192">
        <v>5.7679982909634688</v>
      </c>
    </row>
    <row r="187" spans="1:16" s="5" customFormat="1" ht="14.25" customHeight="1" x14ac:dyDescent="0.2">
      <c r="A187" s="40" t="s">
        <v>344</v>
      </c>
      <c r="B187" s="41" t="s">
        <v>343</v>
      </c>
      <c r="C187" s="41" t="s">
        <v>689</v>
      </c>
      <c r="D187" s="37"/>
      <c r="E187" s="183">
        <v>115.571</v>
      </c>
      <c r="F187" s="42"/>
      <c r="G187" s="42">
        <v>42</v>
      </c>
      <c r="H187" s="42">
        <v>85</v>
      </c>
      <c r="I187" s="42">
        <v>127</v>
      </c>
      <c r="J187" s="192">
        <v>1.0988915904508916</v>
      </c>
      <c r="K187" s="192"/>
      <c r="L187" s="42">
        <v>3</v>
      </c>
      <c r="M187" s="192">
        <v>2.5958069065769095E-2</v>
      </c>
      <c r="N187" s="192"/>
      <c r="O187" s="42">
        <v>130</v>
      </c>
      <c r="P187" s="192">
        <v>1.1248496595166608</v>
      </c>
    </row>
    <row r="188" spans="1:16" s="5" customFormat="1" ht="14.25" customHeight="1" x14ac:dyDescent="0.2">
      <c r="A188" s="40" t="s">
        <v>342</v>
      </c>
      <c r="B188" s="41" t="s">
        <v>341</v>
      </c>
      <c r="C188" s="41" t="s">
        <v>691</v>
      </c>
      <c r="D188" s="44"/>
      <c r="E188" s="183">
        <v>22.417000000000002</v>
      </c>
      <c r="F188" s="42"/>
      <c r="G188" s="42">
        <v>9</v>
      </c>
      <c r="H188" s="42">
        <v>13</v>
      </c>
      <c r="I188" s="42">
        <v>22</v>
      </c>
      <c r="J188" s="192">
        <v>0.98139804612570813</v>
      </c>
      <c r="K188" s="192"/>
      <c r="L188" s="42">
        <v>1</v>
      </c>
      <c r="M188" s="192">
        <v>4.4609002096623093E-2</v>
      </c>
      <c r="N188" s="192"/>
      <c r="O188" s="42">
        <v>23</v>
      </c>
      <c r="P188" s="192">
        <v>1.0260070482223311</v>
      </c>
    </row>
    <row r="189" spans="1:16" s="5" customFormat="1" ht="14.25" customHeight="1" x14ac:dyDescent="0.2">
      <c r="A189" s="40" t="s">
        <v>340</v>
      </c>
      <c r="B189" s="41" t="s">
        <v>339</v>
      </c>
      <c r="C189" s="41" t="s">
        <v>695</v>
      </c>
      <c r="D189" s="44"/>
      <c r="E189" s="183">
        <v>48.776000000000003</v>
      </c>
      <c r="F189" s="42"/>
      <c r="G189" s="42">
        <v>32</v>
      </c>
      <c r="H189" s="42">
        <v>25</v>
      </c>
      <c r="I189" s="42">
        <v>57</v>
      </c>
      <c r="J189" s="192">
        <v>1.1686075118910939</v>
      </c>
      <c r="K189" s="192"/>
      <c r="L189" s="42">
        <v>22</v>
      </c>
      <c r="M189" s="192">
        <v>0.45104149581761521</v>
      </c>
      <c r="N189" s="192"/>
      <c r="O189" s="42">
        <v>79</v>
      </c>
      <c r="P189" s="192">
        <v>1.6196490077087091</v>
      </c>
    </row>
    <row r="190" spans="1:16" s="5" customFormat="1" ht="14.25" customHeight="1" x14ac:dyDescent="0.2">
      <c r="A190" s="40" t="s">
        <v>338</v>
      </c>
      <c r="B190" s="38" t="s">
        <v>337</v>
      </c>
      <c r="C190" s="41" t="s">
        <v>693</v>
      </c>
      <c r="D190" s="44"/>
      <c r="E190" s="183">
        <v>84.995999999999995</v>
      </c>
      <c r="F190" s="42"/>
      <c r="G190" s="42">
        <v>47</v>
      </c>
      <c r="H190" s="42">
        <v>70</v>
      </c>
      <c r="I190" s="42">
        <v>117</v>
      </c>
      <c r="J190" s="192">
        <v>1.3765353663701823</v>
      </c>
      <c r="K190" s="192"/>
      <c r="L190" s="42">
        <v>2</v>
      </c>
      <c r="M190" s="192">
        <v>2.3530519083250979E-2</v>
      </c>
      <c r="N190" s="192"/>
      <c r="O190" s="42">
        <v>119</v>
      </c>
      <c r="P190" s="192">
        <v>1.4000658854534331</v>
      </c>
    </row>
    <row r="191" spans="1:16" s="5" customFormat="1" ht="14.25" customHeight="1" x14ac:dyDescent="0.2">
      <c r="A191" s="40" t="s">
        <v>336</v>
      </c>
      <c r="B191" s="41" t="s">
        <v>335</v>
      </c>
      <c r="C191" s="41" t="s">
        <v>695</v>
      </c>
      <c r="D191" s="44"/>
      <c r="E191" s="183">
        <v>34.383000000000003</v>
      </c>
      <c r="F191" s="42"/>
      <c r="G191" s="42">
        <v>36</v>
      </c>
      <c r="H191" s="42">
        <v>17</v>
      </c>
      <c r="I191" s="42">
        <v>53</v>
      </c>
      <c r="J191" s="192">
        <v>1.5414594421661867</v>
      </c>
      <c r="K191" s="192"/>
      <c r="L191" s="42">
        <v>7</v>
      </c>
      <c r="M191" s="192">
        <v>0.20358898292760955</v>
      </c>
      <c r="N191" s="192"/>
      <c r="O191" s="42">
        <v>60</v>
      </c>
      <c r="P191" s="192">
        <v>1.7450484250937963</v>
      </c>
    </row>
    <row r="192" spans="1:16" s="5" customFormat="1" ht="14.25" customHeight="1" x14ac:dyDescent="0.2">
      <c r="A192" s="40" t="s">
        <v>334</v>
      </c>
      <c r="B192" s="41" t="s">
        <v>333</v>
      </c>
      <c r="C192" s="41" t="s">
        <v>692</v>
      </c>
      <c r="D192" s="44"/>
      <c r="E192" s="183">
        <v>43.3</v>
      </c>
      <c r="F192" s="42"/>
      <c r="G192" s="42">
        <v>45</v>
      </c>
      <c r="H192" s="42">
        <v>23</v>
      </c>
      <c r="I192" s="42">
        <v>68</v>
      </c>
      <c r="J192" s="192">
        <v>1.5704387990762123</v>
      </c>
      <c r="K192" s="192"/>
      <c r="L192" s="42">
        <v>1</v>
      </c>
      <c r="M192" s="192">
        <v>2.3094688221709004E-2</v>
      </c>
      <c r="N192" s="192"/>
      <c r="O192" s="42">
        <v>69</v>
      </c>
      <c r="P192" s="192">
        <v>1.5935334872979212</v>
      </c>
    </row>
    <row r="193" spans="1:16" s="5" customFormat="1" ht="14.25" customHeight="1" x14ac:dyDescent="0.2">
      <c r="A193" s="40" t="s">
        <v>332</v>
      </c>
      <c r="B193" s="41" t="s">
        <v>331</v>
      </c>
      <c r="C193" s="41" t="s">
        <v>689</v>
      </c>
      <c r="D193" s="44"/>
      <c r="E193" s="183">
        <v>61.838000000000001</v>
      </c>
      <c r="F193" s="42"/>
      <c r="G193" s="42">
        <v>8</v>
      </c>
      <c r="H193" s="42">
        <v>26</v>
      </c>
      <c r="I193" s="42">
        <v>34</v>
      </c>
      <c r="J193" s="192">
        <v>0.5498237329797212</v>
      </c>
      <c r="K193" s="192"/>
      <c r="L193" s="42">
        <v>11</v>
      </c>
      <c r="M193" s="192">
        <v>0.1778841489052039</v>
      </c>
      <c r="N193" s="192"/>
      <c r="O193" s="42">
        <v>45</v>
      </c>
      <c r="P193" s="192">
        <v>0.72770788188492508</v>
      </c>
    </row>
    <row r="194" spans="1:16" s="5" customFormat="1" ht="14.25" customHeight="1" x14ac:dyDescent="0.2">
      <c r="A194" s="40" t="s">
        <v>330</v>
      </c>
      <c r="B194" s="38" t="s">
        <v>329</v>
      </c>
      <c r="C194" s="41" t="s">
        <v>697</v>
      </c>
      <c r="D194" s="45"/>
      <c r="E194" s="183">
        <v>58.588999999999999</v>
      </c>
      <c r="F194" s="42"/>
      <c r="G194" s="42">
        <v>46</v>
      </c>
      <c r="H194" s="42">
        <v>50</v>
      </c>
      <c r="I194" s="42">
        <v>96</v>
      </c>
      <c r="J194" s="192">
        <v>1.6385328303947841</v>
      </c>
      <c r="K194" s="192"/>
      <c r="L194" s="42">
        <v>0</v>
      </c>
      <c r="M194" s="192">
        <v>0</v>
      </c>
      <c r="N194" s="192"/>
      <c r="O194" s="42">
        <v>96</v>
      </c>
      <c r="P194" s="192">
        <v>1.6385328303947841</v>
      </c>
    </row>
    <row r="195" spans="1:16" s="5" customFormat="1" ht="14.25" customHeight="1" x14ac:dyDescent="0.2">
      <c r="A195" s="40" t="s">
        <v>328</v>
      </c>
      <c r="B195" s="41" t="s">
        <v>327</v>
      </c>
      <c r="C195" s="41" t="s">
        <v>689</v>
      </c>
      <c r="D195" s="37"/>
      <c r="E195" s="183">
        <v>108.09</v>
      </c>
      <c r="F195" s="42"/>
      <c r="G195" s="42">
        <v>29</v>
      </c>
      <c r="H195" s="42">
        <v>0</v>
      </c>
      <c r="I195" s="42">
        <v>29</v>
      </c>
      <c r="J195" s="192">
        <v>0.26829493940234989</v>
      </c>
      <c r="K195" s="192"/>
      <c r="L195" s="42">
        <v>137</v>
      </c>
      <c r="M195" s="192">
        <v>1.2674622999352392</v>
      </c>
      <c r="N195" s="192"/>
      <c r="O195" s="42">
        <v>166</v>
      </c>
      <c r="P195" s="192">
        <v>1.5357572393375889</v>
      </c>
    </row>
    <row r="196" spans="1:16" s="5" customFormat="1" ht="14.25" customHeight="1" x14ac:dyDescent="0.2">
      <c r="A196" s="40" t="s">
        <v>326</v>
      </c>
      <c r="B196" s="41" t="s">
        <v>325</v>
      </c>
      <c r="C196" s="41" t="s">
        <v>689</v>
      </c>
      <c r="D196" s="44"/>
      <c r="E196" s="183">
        <v>37.246000000000002</v>
      </c>
      <c r="F196" s="42"/>
      <c r="G196" s="42">
        <v>3</v>
      </c>
      <c r="H196" s="42">
        <v>41</v>
      </c>
      <c r="I196" s="42">
        <v>44</v>
      </c>
      <c r="J196" s="192">
        <v>1.1813349084465445</v>
      </c>
      <c r="K196" s="192"/>
      <c r="L196" s="42">
        <v>11</v>
      </c>
      <c r="M196" s="192">
        <v>0.29533372711163614</v>
      </c>
      <c r="N196" s="192"/>
      <c r="O196" s="42">
        <v>55</v>
      </c>
      <c r="P196" s="192">
        <v>1.4766686355581806</v>
      </c>
    </row>
    <row r="197" spans="1:16" s="5" customFormat="1" ht="14.25" customHeight="1" x14ac:dyDescent="0.2">
      <c r="A197" s="40" t="s">
        <v>324</v>
      </c>
      <c r="B197" s="41" t="s">
        <v>323</v>
      </c>
      <c r="C197" s="41" t="s">
        <v>689</v>
      </c>
      <c r="D197" s="44"/>
      <c r="E197" s="183">
        <v>80.182000000000002</v>
      </c>
      <c r="F197" s="42"/>
      <c r="G197" s="42">
        <v>0</v>
      </c>
      <c r="H197" s="42">
        <v>29</v>
      </c>
      <c r="I197" s="42">
        <v>29</v>
      </c>
      <c r="J197" s="192">
        <v>0.36167718440547753</v>
      </c>
      <c r="K197" s="192"/>
      <c r="L197" s="42">
        <v>0</v>
      </c>
      <c r="M197" s="192">
        <v>0</v>
      </c>
      <c r="N197" s="192"/>
      <c r="O197" s="42">
        <v>29</v>
      </c>
      <c r="P197" s="192">
        <v>0.36167718440547753</v>
      </c>
    </row>
    <row r="198" spans="1:16" s="5" customFormat="1" ht="14.25" customHeight="1" x14ac:dyDescent="0.2">
      <c r="A198" s="40" t="s">
        <v>322</v>
      </c>
      <c r="B198" s="41" t="s">
        <v>321</v>
      </c>
      <c r="C198" s="41" t="s">
        <v>691</v>
      </c>
      <c r="D198" s="44"/>
      <c r="E198" s="183">
        <v>51.713999999999999</v>
      </c>
      <c r="F198" s="42"/>
      <c r="G198" s="42">
        <v>5</v>
      </c>
      <c r="H198" s="42">
        <v>0</v>
      </c>
      <c r="I198" s="42">
        <v>5</v>
      </c>
      <c r="J198" s="192">
        <v>9.6685617047608002E-2</v>
      </c>
      <c r="K198" s="192"/>
      <c r="L198" s="42">
        <v>15</v>
      </c>
      <c r="M198" s="192">
        <v>0.29005685114282398</v>
      </c>
      <c r="N198" s="192"/>
      <c r="O198" s="42">
        <v>20</v>
      </c>
      <c r="P198" s="192">
        <v>0.38674246819043201</v>
      </c>
    </row>
    <row r="199" spans="1:16" s="5" customFormat="1" ht="14.25" customHeight="1" x14ac:dyDescent="0.2">
      <c r="A199" s="40" t="s">
        <v>320</v>
      </c>
      <c r="B199" s="41" t="s">
        <v>319</v>
      </c>
      <c r="C199" s="41" t="s">
        <v>697</v>
      </c>
      <c r="D199" s="44"/>
      <c r="E199" s="183">
        <v>125.07</v>
      </c>
      <c r="F199" s="42"/>
      <c r="G199" s="42">
        <v>711</v>
      </c>
      <c r="H199" s="42">
        <v>543</v>
      </c>
      <c r="I199" s="42">
        <v>1254</v>
      </c>
      <c r="J199" s="192">
        <v>10.026385224274406</v>
      </c>
      <c r="K199" s="192"/>
      <c r="L199" s="42">
        <v>44</v>
      </c>
      <c r="M199" s="192">
        <v>0.35180299032541773</v>
      </c>
      <c r="N199" s="192"/>
      <c r="O199" s="42">
        <v>1298</v>
      </c>
      <c r="P199" s="192">
        <v>10.378188214599824</v>
      </c>
    </row>
    <row r="200" spans="1:16" s="5" customFormat="1" ht="14.25" customHeight="1" x14ac:dyDescent="0.2">
      <c r="A200" s="40" t="s">
        <v>318</v>
      </c>
      <c r="B200" s="41" t="s">
        <v>317</v>
      </c>
      <c r="C200" s="41" t="s">
        <v>696</v>
      </c>
      <c r="D200" s="44"/>
      <c r="E200" s="183">
        <v>54.795999999999999</v>
      </c>
      <c r="F200" s="42"/>
      <c r="G200" s="42">
        <v>64</v>
      </c>
      <c r="H200" s="42">
        <v>53</v>
      </c>
      <c r="I200" s="42">
        <v>117</v>
      </c>
      <c r="J200" s="192">
        <v>2.1351923498065553</v>
      </c>
      <c r="K200" s="192"/>
      <c r="L200" s="42">
        <v>4</v>
      </c>
      <c r="M200" s="192">
        <v>7.2998029053215563E-2</v>
      </c>
      <c r="N200" s="192"/>
      <c r="O200" s="42">
        <v>121</v>
      </c>
      <c r="P200" s="192">
        <v>2.2081903788597708</v>
      </c>
    </row>
    <row r="201" spans="1:16" s="5" customFormat="1" ht="14.25" customHeight="1" x14ac:dyDescent="0.2">
      <c r="A201" s="40" t="s">
        <v>316</v>
      </c>
      <c r="B201" s="41" t="s">
        <v>315</v>
      </c>
      <c r="C201" s="41" t="s">
        <v>693</v>
      </c>
      <c r="D201" s="44"/>
      <c r="E201" s="183">
        <v>122.066</v>
      </c>
      <c r="F201" s="42"/>
      <c r="G201" s="42">
        <v>152</v>
      </c>
      <c r="H201" s="42">
        <v>67</v>
      </c>
      <c r="I201" s="42">
        <v>219</v>
      </c>
      <c r="J201" s="192">
        <v>1.7941113823669161</v>
      </c>
      <c r="K201" s="192"/>
      <c r="L201" s="42">
        <v>0</v>
      </c>
      <c r="M201" s="192">
        <v>0</v>
      </c>
      <c r="N201" s="192"/>
      <c r="O201" s="42">
        <v>219</v>
      </c>
      <c r="P201" s="192">
        <v>1.7941113823669161</v>
      </c>
    </row>
    <row r="202" spans="1:16" s="5" customFormat="1" ht="14.25" customHeight="1" x14ac:dyDescent="0.2">
      <c r="A202" s="40" t="s">
        <v>314</v>
      </c>
      <c r="B202" s="41" t="s">
        <v>313</v>
      </c>
      <c r="C202" s="41" t="s">
        <v>695</v>
      </c>
      <c r="D202" s="44"/>
      <c r="E202" s="183">
        <v>41.223999999999997</v>
      </c>
      <c r="F202" s="42"/>
      <c r="G202" s="42">
        <v>23</v>
      </c>
      <c r="H202" s="42">
        <v>115</v>
      </c>
      <c r="I202" s="42">
        <v>138</v>
      </c>
      <c r="J202" s="192">
        <v>3.3475645255191155</v>
      </c>
      <c r="K202" s="192"/>
      <c r="L202" s="42">
        <v>5</v>
      </c>
      <c r="M202" s="192">
        <v>0.12128856976518534</v>
      </c>
      <c r="N202" s="192"/>
      <c r="O202" s="42">
        <v>143</v>
      </c>
      <c r="P202" s="192">
        <v>3.4688530952843006</v>
      </c>
    </row>
    <row r="203" spans="1:16" s="5" customFormat="1" ht="14.25" customHeight="1" x14ac:dyDescent="0.2">
      <c r="A203" s="40" t="s">
        <v>312</v>
      </c>
      <c r="B203" s="38" t="s">
        <v>311</v>
      </c>
      <c r="C203" s="41" t="s">
        <v>695</v>
      </c>
      <c r="D203" s="44"/>
      <c r="E203" s="183">
        <v>30.63</v>
      </c>
      <c r="F203" s="42"/>
      <c r="G203" s="42">
        <v>2</v>
      </c>
      <c r="H203" s="42">
        <v>21</v>
      </c>
      <c r="I203" s="42">
        <v>23</v>
      </c>
      <c r="J203" s="192">
        <v>0.75089781260202415</v>
      </c>
      <c r="K203" s="192"/>
      <c r="L203" s="42">
        <v>0</v>
      </c>
      <c r="M203" s="192">
        <v>0</v>
      </c>
      <c r="N203" s="192"/>
      <c r="O203" s="42">
        <v>23</v>
      </c>
      <c r="P203" s="192">
        <v>0.75089781260202415</v>
      </c>
    </row>
    <row r="204" spans="1:16" s="5" customFormat="1" ht="14.25" customHeight="1" x14ac:dyDescent="0.2">
      <c r="A204" s="40" t="s">
        <v>310</v>
      </c>
      <c r="B204" s="41" t="s">
        <v>309</v>
      </c>
      <c r="C204" s="41" t="s">
        <v>691</v>
      </c>
      <c r="D204" s="44"/>
      <c r="E204" s="183">
        <v>44.222999999999999</v>
      </c>
      <c r="F204" s="42"/>
      <c r="G204" s="197">
        <v>20</v>
      </c>
      <c r="H204" s="197">
        <v>8</v>
      </c>
      <c r="I204" s="197">
        <v>28</v>
      </c>
      <c r="J204" s="233">
        <v>0.63315469325916385</v>
      </c>
      <c r="K204" s="192"/>
      <c r="L204" s="42">
        <v>24</v>
      </c>
      <c r="M204" s="192">
        <v>0.542704022793569</v>
      </c>
      <c r="N204" s="192"/>
      <c r="O204" s="42">
        <v>52</v>
      </c>
      <c r="P204" s="192">
        <v>1.1758587160527327</v>
      </c>
    </row>
    <row r="205" spans="1:16" s="5" customFormat="1" ht="14.25" customHeight="1" x14ac:dyDescent="0.2">
      <c r="A205" s="40" t="s">
        <v>308</v>
      </c>
      <c r="B205" s="41" t="s">
        <v>307</v>
      </c>
      <c r="C205" s="41" t="s">
        <v>694</v>
      </c>
      <c r="D205" s="37"/>
      <c r="E205" s="183">
        <v>71.106999999999999</v>
      </c>
      <c r="F205" s="42"/>
      <c r="G205" s="197">
        <v>48</v>
      </c>
      <c r="H205" s="197">
        <v>108</v>
      </c>
      <c r="I205" s="197">
        <v>156</v>
      </c>
      <c r="J205" s="233">
        <v>2.193876833504437</v>
      </c>
      <c r="K205" s="192"/>
      <c r="L205" s="42">
        <v>30</v>
      </c>
      <c r="M205" s="192">
        <v>0.42189939105854557</v>
      </c>
      <c r="N205" s="192"/>
      <c r="O205" s="42">
        <v>186</v>
      </c>
      <c r="P205" s="192">
        <v>2.6157762245629828</v>
      </c>
    </row>
    <row r="206" spans="1:16" s="5" customFormat="1" ht="14.25" customHeight="1" x14ac:dyDescent="0.2">
      <c r="A206" s="40" t="s">
        <v>306</v>
      </c>
      <c r="B206" s="41" t="s">
        <v>305</v>
      </c>
      <c r="C206" s="41" t="s">
        <v>692</v>
      </c>
      <c r="D206" s="44"/>
      <c r="E206" s="183">
        <v>57.499000000000002</v>
      </c>
      <c r="F206" s="42"/>
      <c r="G206" s="197">
        <v>20</v>
      </c>
      <c r="H206" s="197">
        <v>13</v>
      </c>
      <c r="I206" s="197">
        <v>33</v>
      </c>
      <c r="J206" s="233">
        <v>0.57392302474825652</v>
      </c>
      <c r="K206" s="192"/>
      <c r="L206" s="42">
        <v>2</v>
      </c>
      <c r="M206" s="192">
        <v>3.4783213621106451E-2</v>
      </c>
      <c r="N206" s="192"/>
      <c r="O206" s="42">
        <v>35</v>
      </c>
      <c r="P206" s="192">
        <v>0.60870623836936288</v>
      </c>
    </row>
    <row r="207" spans="1:16" s="5" customFormat="1" ht="14.25" customHeight="1" x14ac:dyDescent="0.2">
      <c r="A207" s="40" t="s">
        <v>304</v>
      </c>
      <c r="B207" s="41" t="s">
        <v>303</v>
      </c>
      <c r="C207" s="41" t="s">
        <v>691</v>
      </c>
      <c r="D207" s="44"/>
      <c r="E207" s="183">
        <v>48.911999999999999</v>
      </c>
      <c r="F207" s="42"/>
      <c r="G207" s="197">
        <v>153</v>
      </c>
      <c r="H207" s="197">
        <v>0</v>
      </c>
      <c r="I207" s="197">
        <v>153</v>
      </c>
      <c r="J207" s="233">
        <v>3.1280667320902849</v>
      </c>
      <c r="K207" s="192"/>
      <c r="L207" s="42">
        <v>30</v>
      </c>
      <c r="M207" s="192">
        <v>0.61334641805691859</v>
      </c>
      <c r="N207" s="192"/>
      <c r="O207" s="42">
        <v>183</v>
      </c>
      <c r="P207" s="192">
        <v>3.7414131501472032</v>
      </c>
    </row>
    <row r="208" spans="1:16" s="5" customFormat="1" ht="14.25" customHeight="1" x14ac:dyDescent="0.2">
      <c r="A208" s="40" t="s">
        <v>302</v>
      </c>
      <c r="B208" s="38" t="s">
        <v>301</v>
      </c>
      <c r="C208" s="41" t="s">
        <v>694</v>
      </c>
      <c r="D208" s="45"/>
      <c r="E208" s="183">
        <v>73.320999999999998</v>
      </c>
      <c r="F208" s="42"/>
      <c r="G208" s="42">
        <v>81</v>
      </c>
      <c r="H208" s="42">
        <v>105</v>
      </c>
      <c r="I208" s="42">
        <v>186</v>
      </c>
      <c r="J208" s="192">
        <v>2.536790278364998</v>
      </c>
      <c r="K208" s="192"/>
      <c r="L208" s="42">
        <v>2</v>
      </c>
      <c r="M208" s="192">
        <v>2.7277314821129009E-2</v>
      </c>
      <c r="N208" s="192"/>
      <c r="O208" s="42">
        <v>188</v>
      </c>
      <c r="P208" s="192">
        <v>2.564067593186127</v>
      </c>
    </row>
    <row r="209" spans="1:16" s="5" customFormat="1" ht="14.25" customHeight="1" x14ac:dyDescent="0.2">
      <c r="A209" s="40" t="s">
        <v>300</v>
      </c>
      <c r="B209" s="41" t="s">
        <v>299</v>
      </c>
      <c r="C209" s="41" t="s">
        <v>692</v>
      </c>
      <c r="D209" s="44"/>
      <c r="E209" s="183">
        <v>48.329000000000001</v>
      </c>
      <c r="F209" s="42"/>
      <c r="G209" s="42">
        <v>7</v>
      </c>
      <c r="H209" s="42">
        <v>8</v>
      </c>
      <c r="I209" s="42">
        <v>15</v>
      </c>
      <c r="J209" s="192">
        <v>0.31037265410002274</v>
      </c>
      <c r="K209" s="192"/>
      <c r="L209" s="42">
        <v>1</v>
      </c>
      <c r="M209" s="192">
        <v>2.0691510273334851E-2</v>
      </c>
      <c r="N209" s="192"/>
      <c r="O209" s="42">
        <v>16</v>
      </c>
      <c r="P209" s="192">
        <v>0.33106416437335762</v>
      </c>
    </row>
    <row r="210" spans="1:16" s="5" customFormat="1" ht="14.25" customHeight="1" x14ac:dyDescent="0.2">
      <c r="A210" s="40" t="s">
        <v>298</v>
      </c>
      <c r="B210" s="41" t="s">
        <v>297</v>
      </c>
      <c r="C210" s="41" t="s">
        <v>695</v>
      </c>
      <c r="D210" s="37"/>
      <c r="E210" s="183">
        <v>94.191999999999993</v>
      </c>
      <c r="F210" s="42"/>
      <c r="G210" s="42">
        <v>24</v>
      </c>
      <c r="H210" s="42">
        <v>101</v>
      </c>
      <c r="I210" s="42">
        <v>125</v>
      </c>
      <c r="J210" s="192">
        <v>1.327076609478512</v>
      </c>
      <c r="K210" s="192"/>
      <c r="L210" s="42">
        <v>3</v>
      </c>
      <c r="M210" s="192">
        <v>3.1849838627484292E-2</v>
      </c>
      <c r="N210" s="192"/>
      <c r="O210" s="42">
        <v>128</v>
      </c>
      <c r="P210" s="192">
        <v>1.3589264481059964</v>
      </c>
    </row>
    <row r="211" spans="1:16" s="5" customFormat="1" ht="14.25" customHeight="1" x14ac:dyDescent="0.2">
      <c r="A211" s="40" t="s">
        <v>296</v>
      </c>
      <c r="B211" s="41" t="s">
        <v>295</v>
      </c>
      <c r="C211" s="41" t="s">
        <v>697</v>
      </c>
      <c r="D211" s="44"/>
      <c r="E211" s="183">
        <v>95.200999999999993</v>
      </c>
      <c r="F211" s="42"/>
      <c r="G211" s="42">
        <v>113</v>
      </c>
      <c r="H211" s="42">
        <v>75</v>
      </c>
      <c r="I211" s="42">
        <v>188</v>
      </c>
      <c r="J211" s="192">
        <v>1.974769172592725</v>
      </c>
      <c r="K211" s="192"/>
      <c r="L211" s="42">
        <v>0</v>
      </c>
      <c r="M211" s="192">
        <v>0</v>
      </c>
      <c r="N211" s="192"/>
      <c r="O211" s="42">
        <v>188</v>
      </c>
      <c r="P211" s="192">
        <v>1.974769172592725</v>
      </c>
    </row>
    <row r="212" spans="1:16" s="5" customFormat="1" ht="14.25" customHeight="1" x14ac:dyDescent="0.2">
      <c r="A212" s="40" t="s">
        <v>294</v>
      </c>
      <c r="B212" s="41" t="s">
        <v>293</v>
      </c>
      <c r="C212" s="41" t="s">
        <v>696</v>
      </c>
      <c r="D212" s="44"/>
      <c r="E212" s="183">
        <v>26.638000000000002</v>
      </c>
      <c r="F212" s="42"/>
      <c r="G212" s="42">
        <v>5</v>
      </c>
      <c r="H212" s="42">
        <v>0</v>
      </c>
      <c r="I212" s="42">
        <v>5</v>
      </c>
      <c r="J212" s="192">
        <v>0.18770177941286884</v>
      </c>
      <c r="K212" s="192"/>
      <c r="L212" s="42">
        <v>3</v>
      </c>
      <c r="M212" s="192">
        <v>0.1126210676477213</v>
      </c>
      <c r="N212" s="192"/>
      <c r="O212" s="42">
        <v>8</v>
      </c>
      <c r="P212" s="192">
        <v>0.30032284706059009</v>
      </c>
    </row>
    <row r="213" spans="1:16" s="5" customFormat="1" ht="14.25" customHeight="1" x14ac:dyDescent="0.2">
      <c r="A213" s="40" t="s">
        <v>292</v>
      </c>
      <c r="B213" s="38" t="s">
        <v>291</v>
      </c>
      <c r="C213" s="41" t="s">
        <v>691</v>
      </c>
      <c r="D213" s="44"/>
      <c r="E213" s="183">
        <v>41.043999999999997</v>
      </c>
      <c r="F213" s="42"/>
      <c r="G213" s="42">
        <v>6</v>
      </c>
      <c r="H213" s="42">
        <v>22</v>
      </c>
      <c r="I213" s="42">
        <v>28</v>
      </c>
      <c r="J213" s="192">
        <v>0.68219471786375607</v>
      </c>
      <c r="K213" s="192"/>
      <c r="L213" s="42">
        <v>9</v>
      </c>
      <c r="M213" s="192">
        <v>0.21927687359906445</v>
      </c>
      <c r="N213" s="192"/>
      <c r="O213" s="42">
        <v>37</v>
      </c>
      <c r="P213" s="192">
        <v>0.90147159146282041</v>
      </c>
    </row>
    <row r="214" spans="1:16" s="5" customFormat="1" ht="14.25" customHeight="1" x14ac:dyDescent="0.2">
      <c r="A214" s="40" t="s">
        <v>290</v>
      </c>
      <c r="B214" s="41" t="s">
        <v>289</v>
      </c>
      <c r="C214" s="41" t="s">
        <v>691</v>
      </c>
      <c r="D214" s="44"/>
      <c r="E214" s="183">
        <v>96.058999999999997</v>
      </c>
      <c r="F214" s="42"/>
      <c r="G214" s="42">
        <v>82</v>
      </c>
      <c r="H214" s="42">
        <v>124</v>
      </c>
      <c r="I214" s="42">
        <v>206</v>
      </c>
      <c r="J214" s="192">
        <v>2.144515349941182</v>
      </c>
      <c r="K214" s="192"/>
      <c r="L214" s="42">
        <v>0</v>
      </c>
      <c r="M214" s="192">
        <v>0</v>
      </c>
      <c r="N214" s="192"/>
      <c r="O214" s="42">
        <v>206</v>
      </c>
      <c r="P214" s="192">
        <v>2.144515349941182</v>
      </c>
    </row>
    <row r="215" spans="1:16" s="123" customFormat="1" ht="14.25" customHeight="1" x14ac:dyDescent="0.2">
      <c r="A215" s="279" t="s">
        <v>288</v>
      </c>
      <c r="B215" s="280" t="s">
        <v>287</v>
      </c>
      <c r="C215" s="281" t="s">
        <v>697</v>
      </c>
      <c r="D215" s="282"/>
      <c r="E215" s="283">
        <v>142.21799999999999</v>
      </c>
      <c r="F215" s="197"/>
      <c r="G215" s="197">
        <v>10</v>
      </c>
      <c r="H215" s="197">
        <v>55</v>
      </c>
      <c r="I215" s="197">
        <v>65</v>
      </c>
      <c r="J215" s="233">
        <v>0.45704481851804979</v>
      </c>
      <c r="K215" s="233"/>
      <c r="L215" s="197">
        <v>11</v>
      </c>
      <c r="M215" s="233">
        <v>7.7346046210746894E-2</v>
      </c>
      <c r="N215" s="233"/>
      <c r="O215" s="197">
        <v>76</v>
      </c>
      <c r="P215" s="233">
        <v>0.53439086472879671</v>
      </c>
    </row>
    <row r="216" spans="1:16" s="5" customFormat="1" ht="14.25" customHeight="1" x14ac:dyDescent="0.2">
      <c r="A216" s="40" t="s">
        <v>286</v>
      </c>
      <c r="B216" s="41" t="s">
        <v>285</v>
      </c>
      <c r="C216" s="41" t="s">
        <v>692</v>
      </c>
      <c r="D216" s="44"/>
      <c r="E216" s="183">
        <v>64.143000000000001</v>
      </c>
      <c r="F216" s="42"/>
      <c r="G216" s="42">
        <v>28</v>
      </c>
      <c r="H216" s="42">
        <v>142</v>
      </c>
      <c r="I216" s="42">
        <v>170</v>
      </c>
      <c r="J216" s="192">
        <v>2.6503281729884787</v>
      </c>
      <c r="K216" s="192"/>
      <c r="L216" s="42">
        <v>0</v>
      </c>
      <c r="M216" s="192">
        <v>0</v>
      </c>
      <c r="N216" s="192"/>
      <c r="O216" s="42">
        <v>170</v>
      </c>
      <c r="P216" s="192">
        <v>2.6503281729884787</v>
      </c>
    </row>
    <row r="217" spans="1:16" s="5" customFormat="1" ht="14.25" customHeight="1" x14ac:dyDescent="0.2">
      <c r="A217" s="40" t="s">
        <v>284</v>
      </c>
      <c r="B217" s="41" t="s">
        <v>283</v>
      </c>
      <c r="C217" s="41" t="s">
        <v>691</v>
      </c>
      <c r="D217" s="37"/>
      <c r="E217" s="183">
        <v>132.81299999999999</v>
      </c>
      <c r="F217" s="42"/>
      <c r="G217" s="42">
        <v>101</v>
      </c>
      <c r="H217" s="42">
        <v>110</v>
      </c>
      <c r="I217" s="42">
        <v>211</v>
      </c>
      <c r="J217" s="192">
        <v>1.5886999013650773</v>
      </c>
      <c r="K217" s="192"/>
      <c r="L217" s="42">
        <v>123</v>
      </c>
      <c r="M217" s="192">
        <v>0.92611416051139583</v>
      </c>
      <c r="N217" s="192"/>
      <c r="O217" s="42">
        <v>334</v>
      </c>
      <c r="P217" s="192">
        <v>2.5148140618764732</v>
      </c>
    </row>
    <row r="218" spans="1:16" s="5" customFormat="1" ht="14.25" customHeight="1" x14ac:dyDescent="0.2">
      <c r="A218" s="40" t="s">
        <v>282</v>
      </c>
      <c r="B218" s="41" t="s">
        <v>281</v>
      </c>
      <c r="C218" s="41" t="s">
        <v>696</v>
      </c>
      <c r="D218" s="44"/>
      <c r="E218" s="183">
        <v>54.616</v>
      </c>
      <c r="F218" s="42"/>
      <c r="G218" s="42">
        <v>17</v>
      </c>
      <c r="H218" s="196">
        <v>16</v>
      </c>
      <c r="I218" s="196">
        <v>33</v>
      </c>
      <c r="J218" s="192">
        <v>0.6042185440164054</v>
      </c>
      <c r="K218" s="192"/>
      <c r="L218" s="42">
        <v>2</v>
      </c>
      <c r="M218" s="192">
        <v>3.6619305697963969E-2</v>
      </c>
      <c r="N218" s="192"/>
      <c r="O218" s="42">
        <v>35</v>
      </c>
      <c r="P218" s="192">
        <v>0.64083784971436941</v>
      </c>
    </row>
    <row r="219" spans="1:16" s="5" customFormat="1" ht="14.25" customHeight="1" x14ac:dyDescent="0.2">
      <c r="A219" s="40" t="s">
        <v>280</v>
      </c>
      <c r="B219" s="41" t="s">
        <v>279</v>
      </c>
      <c r="C219" s="41" t="s">
        <v>691</v>
      </c>
      <c r="D219" s="44"/>
      <c r="E219" s="183">
        <v>21.571000000000002</v>
      </c>
      <c r="F219" s="42"/>
      <c r="G219" s="42">
        <v>9</v>
      </c>
      <c r="H219" s="42">
        <v>8</v>
      </c>
      <c r="I219" s="42">
        <v>17</v>
      </c>
      <c r="J219" s="192">
        <v>0.78809512771776913</v>
      </c>
      <c r="K219" s="192"/>
      <c r="L219" s="42">
        <v>5</v>
      </c>
      <c r="M219" s="192">
        <v>0.23179268462287328</v>
      </c>
      <c r="N219" s="192"/>
      <c r="O219" s="42">
        <v>22</v>
      </c>
      <c r="P219" s="192">
        <v>1.0198878123406425</v>
      </c>
    </row>
    <row r="220" spans="1:16" s="5" customFormat="1" ht="14.25" customHeight="1" x14ac:dyDescent="0.2">
      <c r="A220" s="40" t="s">
        <v>278</v>
      </c>
      <c r="B220" s="41" t="s">
        <v>277</v>
      </c>
      <c r="C220" s="41" t="s">
        <v>690</v>
      </c>
      <c r="D220" s="44"/>
      <c r="E220" s="183">
        <v>93.864999999999995</v>
      </c>
      <c r="F220" s="42"/>
      <c r="G220" s="42">
        <v>411</v>
      </c>
      <c r="H220" s="42">
        <v>130</v>
      </c>
      <c r="I220" s="42">
        <v>541</v>
      </c>
      <c r="J220" s="192">
        <v>5.7635966547701489</v>
      </c>
      <c r="K220" s="192"/>
      <c r="L220" s="42">
        <v>0</v>
      </c>
      <c r="M220" s="192">
        <v>0</v>
      </c>
      <c r="N220" s="192"/>
      <c r="O220" s="42">
        <v>541</v>
      </c>
      <c r="P220" s="192">
        <v>5.7635966547701489</v>
      </c>
    </row>
    <row r="221" spans="1:16" s="5" customFormat="1" ht="14.25" customHeight="1" x14ac:dyDescent="0.2">
      <c r="A221" s="40" t="s">
        <v>276</v>
      </c>
      <c r="B221" s="41" t="s">
        <v>275</v>
      </c>
      <c r="C221" s="41" t="s">
        <v>689</v>
      </c>
      <c r="D221" s="44"/>
      <c r="E221" s="183">
        <v>60.018999999999998</v>
      </c>
      <c r="F221" s="42"/>
      <c r="G221" s="42">
        <v>97</v>
      </c>
      <c r="H221" s="196">
        <v>141</v>
      </c>
      <c r="I221" s="42">
        <v>238</v>
      </c>
      <c r="J221" s="192">
        <v>3.9654109531981541</v>
      </c>
      <c r="K221" s="192"/>
      <c r="L221" s="42">
        <v>0</v>
      </c>
      <c r="M221" s="192">
        <v>0</v>
      </c>
      <c r="N221" s="192"/>
      <c r="O221" s="42">
        <v>238</v>
      </c>
      <c r="P221" s="192">
        <v>3.9654109531981541</v>
      </c>
    </row>
    <row r="222" spans="1:16" s="5" customFormat="1" ht="14.25" customHeight="1" x14ac:dyDescent="0.2">
      <c r="A222" s="40" t="s">
        <v>274</v>
      </c>
      <c r="B222" s="41" t="s">
        <v>273</v>
      </c>
      <c r="C222" s="41" t="s">
        <v>690</v>
      </c>
      <c r="D222" s="44"/>
      <c r="E222" s="183">
        <v>38.521999999999998</v>
      </c>
      <c r="F222" s="42"/>
      <c r="G222" s="42">
        <v>19</v>
      </c>
      <c r="H222" s="42">
        <v>37</v>
      </c>
      <c r="I222" s="42">
        <v>56</v>
      </c>
      <c r="J222" s="192">
        <v>1.4537147603966565</v>
      </c>
      <c r="K222" s="192"/>
      <c r="L222" s="42">
        <v>0</v>
      </c>
      <c r="M222" s="192">
        <v>0</v>
      </c>
      <c r="N222" s="192"/>
      <c r="O222" s="42">
        <v>56</v>
      </c>
      <c r="P222" s="192">
        <v>1.4537147603966565</v>
      </c>
    </row>
    <row r="223" spans="1:16" s="5" customFormat="1" ht="14.25" customHeight="1" x14ac:dyDescent="0.2">
      <c r="A223" s="40" t="s">
        <v>272</v>
      </c>
      <c r="B223" s="41" t="s">
        <v>271</v>
      </c>
      <c r="C223" s="41" t="s">
        <v>692</v>
      </c>
      <c r="D223" s="37"/>
      <c r="E223" s="183">
        <v>80.052999999999997</v>
      </c>
      <c r="F223" s="42"/>
      <c r="G223" s="42">
        <v>4</v>
      </c>
      <c r="H223" s="42">
        <v>7</v>
      </c>
      <c r="I223" s="42">
        <v>11</v>
      </c>
      <c r="J223" s="192">
        <v>0.13740896655965423</v>
      </c>
      <c r="K223" s="192"/>
      <c r="L223" s="42">
        <v>4</v>
      </c>
      <c r="M223" s="192">
        <v>4.9966896930783357E-2</v>
      </c>
      <c r="N223" s="192"/>
      <c r="O223" s="42">
        <v>15</v>
      </c>
      <c r="P223" s="192">
        <v>0.18737586349043758</v>
      </c>
    </row>
    <row r="224" spans="1:16" s="5" customFormat="1" ht="14.25" customHeight="1" x14ac:dyDescent="0.2">
      <c r="A224" s="40" t="s">
        <v>270</v>
      </c>
      <c r="B224" s="41" t="s">
        <v>269</v>
      </c>
      <c r="C224" s="41" t="s">
        <v>695</v>
      </c>
      <c r="D224" s="37"/>
      <c r="E224" s="183">
        <v>114.008</v>
      </c>
      <c r="F224" s="42"/>
      <c r="G224" s="42">
        <v>115</v>
      </c>
      <c r="H224" s="42">
        <v>148</v>
      </c>
      <c r="I224" s="42">
        <v>263</v>
      </c>
      <c r="J224" s="192">
        <v>2.3068556592519824</v>
      </c>
      <c r="K224" s="192"/>
      <c r="L224" s="42">
        <v>0</v>
      </c>
      <c r="M224" s="192">
        <v>0</v>
      </c>
      <c r="N224" s="192"/>
      <c r="O224" s="42">
        <v>263</v>
      </c>
      <c r="P224" s="192">
        <v>2.3068556592519824</v>
      </c>
    </row>
    <row r="225" spans="1:16" s="5" customFormat="1" ht="14.25" customHeight="1" x14ac:dyDescent="0.2">
      <c r="A225" s="40" t="s">
        <v>268</v>
      </c>
      <c r="B225" s="41" t="s">
        <v>267</v>
      </c>
      <c r="C225" s="41" t="s">
        <v>695</v>
      </c>
      <c r="D225" s="37"/>
      <c r="E225" s="183">
        <v>66.72</v>
      </c>
      <c r="F225" s="42"/>
      <c r="G225" s="42">
        <v>38</v>
      </c>
      <c r="H225" s="42">
        <v>60</v>
      </c>
      <c r="I225" s="42">
        <v>98</v>
      </c>
      <c r="J225" s="192">
        <v>1.4688249400479616</v>
      </c>
      <c r="K225" s="192"/>
      <c r="L225" s="42">
        <v>4</v>
      </c>
      <c r="M225" s="192">
        <v>5.9952038369304558E-2</v>
      </c>
      <c r="N225" s="192"/>
      <c r="O225" s="42">
        <v>102</v>
      </c>
      <c r="P225" s="192">
        <v>1.5287769784172662</v>
      </c>
    </row>
    <row r="226" spans="1:16" s="5" customFormat="1" ht="14.25" customHeight="1" x14ac:dyDescent="0.2">
      <c r="A226" s="40" t="s">
        <v>266</v>
      </c>
      <c r="B226" s="41" t="s">
        <v>265</v>
      </c>
      <c r="C226" s="41" t="s">
        <v>689</v>
      </c>
      <c r="D226" s="37"/>
      <c r="E226" s="183">
        <v>90.384</v>
      </c>
      <c r="F226" s="42"/>
      <c r="G226" s="42">
        <v>250</v>
      </c>
      <c r="H226" s="42">
        <v>11</v>
      </c>
      <c r="I226" s="42">
        <v>261</v>
      </c>
      <c r="J226" s="192">
        <v>2.8876792352628784</v>
      </c>
      <c r="K226" s="192"/>
      <c r="L226" s="42">
        <v>0</v>
      </c>
      <c r="M226" s="192">
        <v>0</v>
      </c>
      <c r="N226" s="192"/>
      <c r="O226" s="42">
        <v>261</v>
      </c>
      <c r="P226" s="192">
        <v>2.8876792352628784</v>
      </c>
    </row>
    <row r="227" spans="1:16" s="5" customFormat="1" ht="14.25" customHeight="1" x14ac:dyDescent="0.2">
      <c r="A227" s="40" t="s">
        <v>264</v>
      </c>
      <c r="B227" s="41" t="s">
        <v>263</v>
      </c>
      <c r="C227" s="41" t="s">
        <v>690</v>
      </c>
      <c r="D227" s="44"/>
      <c r="E227" s="183">
        <v>58.71</v>
      </c>
      <c r="F227" s="42"/>
      <c r="G227" s="42">
        <v>40</v>
      </c>
      <c r="H227" s="42">
        <v>77</v>
      </c>
      <c r="I227" s="42">
        <v>117</v>
      </c>
      <c r="J227" s="192">
        <v>1.9928461931527848</v>
      </c>
      <c r="K227" s="192"/>
      <c r="L227" s="42">
        <v>0</v>
      </c>
      <c r="M227" s="192">
        <v>0</v>
      </c>
      <c r="N227" s="192"/>
      <c r="O227" s="42">
        <v>117</v>
      </c>
      <c r="P227" s="192">
        <v>1.9928461931527848</v>
      </c>
    </row>
    <row r="228" spans="1:16" s="5" customFormat="1" ht="14.25" customHeight="1" x14ac:dyDescent="0.2">
      <c r="A228" s="40" t="s">
        <v>262</v>
      </c>
      <c r="B228" s="38" t="s">
        <v>261</v>
      </c>
      <c r="C228" s="41" t="s">
        <v>695</v>
      </c>
      <c r="D228" s="44"/>
      <c r="E228" s="183">
        <v>20.245000000000001</v>
      </c>
      <c r="F228" s="42"/>
      <c r="G228" s="42">
        <v>38</v>
      </c>
      <c r="H228" s="42">
        <v>6</v>
      </c>
      <c r="I228" s="42">
        <v>44</v>
      </c>
      <c r="J228" s="192">
        <v>2.1733761422573474</v>
      </c>
      <c r="K228" s="192"/>
      <c r="L228" s="42">
        <v>5</v>
      </c>
      <c r="M228" s="192">
        <v>0.2469745616201531</v>
      </c>
      <c r="N228" s="192"/>
      <c r="O228" s="42">
        <v>49</v>
      </c>
      <c r="P228" s="192">
        <v>2.4203507038775003</v>
      </c>
    </row>
    <row r="229" spans="1:16" s="5" customFormat="1" ht="14.25" customHeight="1" x14ac:dyDescent="0.2">
      <c r="A229" s="40" t="s">
        <v>260</v>
      </c>
      <c r="B229" s="41" t="s">
        <v>259</v>
      </c>
      <c r="C229" s="41" t="s">
        <v>689</v>
      </c>
      <c r="D229" s="37"/>
      <c r="E229" s="183">
        <v>66.629000000000005</v>
      </c>
      <c r="F229" s="42"/>
      <c r="G229" s="42">
        <v>26</v>
      </c>
      <c r="H229" s="42">
        <v>55</v>
      </c>
      <c r="I229" s="42">
        <v>81</v>
      </c>
      <c r="J229" s="192">
        <v>1.2156868630776387</v>
      </c>
      <c r="K229" s="192"/>
      <c r="L229" s="42">
        <v>3</v>
      </c>
      <c r="M229" s="192">
        <v>4.5025439373245879E-2</v>
      </c>
      <c r="N229" s="192"/>
      <c r="O229" s="42">
        <v>84</v>
      </c>
      <c r="P229" s="192">
        <v>1.2607123024508846</v>
      </c>
    </row>
    <row r="230" spans="1:16" s="5" customFormat="1" ht="14.25" customHeight="1" x14ac:dyDescent="0.2">
      <c r="A230" s="40" t="s">
        <v>258</v>
      </c>
      <c r="B230" s="41" t="s">
        <v>257</v>
      </c>
      <c r="C230" s="41" t="s">
        <v>693</v>
      </c>
      <c r="D230" s="44"/>
      <c r="E230" s="183">
        <v>111.77200000000001</v>
      </c>
      <c r="F230" s="42"/>
      <c r="G230" s="42">
        <v>353</v>
      </c>
      <c r="H230" s="42">
        <v>93</v>
      </c>
      <c r="I230" s="42">
        <v>446</v>
      </c>
      <c r="J230" s="192">
        <v>3.9902658984361019</v>
      </c>
      <c r="K230" s="192"/>
      <c r="L230" s="42">
        <v>0</v>
      </c>
      <c r="M230" s="192">
        <v>0</v>
      </c>
      <c r="N230" s="192"/>
      <c r="O230" s="42">
        <v>446</v>
      </c>
      <c r="P230" s="192">
        <v>3.9902658984361019</v>
      </c>
    </row>
    <row r="231" spans="1:16" s="5" customFormat="1" ht="14.25" customHeight="1" x14ac:dyDescent="0.2">
      <c r="A231" s="40" t="s">
        <v>256</v>
      </c>
      <c r="B231" s="38" t="s">
        <v>255</v>
      </c>
      <c r="C231" s="41" t="s">
        <v>697</v>
      </c>
      <c r="D231" s="45"/>
      <c r="E231" s="183">
        <v>60.555</v>
      </c>
      <c r="F231" s="42"/>
      <c r="G231" s="42">
        <v>40</v>
      </c>
      <c r="H231" s="42">
        <v>77</v>
      </c>
      <c r="I231" s="42">
        <v>117</v>
      </c>
      <c r="J231" s="192">
        <v>1.9321278176864007</v>
      </c>
      <c r="K231" s="192"/>
      <c r="L231" s="42">
        <v>2</v>
      </c>
      <c r="M231" s="192">
        <v>3.3027825943357278E-2</v>
      </c>
      <c r="N231" s="192"/>
      <c r="O231" s="42">
        <v>119</v>
      </c>
      <c r="P231" s="192">
        <v>1.9651556436297581</v>
      </c>
    </row>
    <row r="232" spans="1:16" s="5" customFormat="1" ht="14.25" customHeight="1" x14ac:dyDescent="0.2">
      <c r="A232" s="40" t="s">
        <v>254</v>
      </c>
      <c r="B232" s="41" t="s">
        <v>253</v>
      </c>
      <c r="C232" s="41" t="s">
        <v>696</v>
      </c>
      <c r="D232" s="44"/>
      <c r="E232" s="183">
        <v>35.716000000000001</v>
      </c>
      <c r="F232" s="42"/>
      <c r="G232" s="42">
        <v>13</v>
      </c>
      <c r="H232" s="42">
        <v>23</v>
      </c>
      <c r="I232" s="42">
        <v>36</v>
      </c>
      <c r="J232" s="192">
        <v>1.0079516183223205</v>
      </c>
      <c r="K232" s="192"/>
      <c r="L232" s="42">
        <v>3</v>
      </c>
      <c r="M232" s="192">
        <v>8.3995968193526713E-2</v>
      </c>
      <c r="N232" s="192"/>
      <c r="O232" s="42">
        <v>39</v>
      </c>
      <c r="P232" s="192">
        <v>1.0919475865158472</v>
      </c>
    </row>
    <row r="233" spans="1:16" s="5" customFormat="1" ht="14.25" customHeight="1" x14ac:dyDescent="0.2">
      <c r="A233" s="40" t="s">
        <v>252</v>
      </c>
      <c r="B233" s="41" t="s">
        <v>251</v>
      </c>
      <c r="C233" s="41" t="s">
        <v>689</v>
      </c>
      <c r="D233" s="44"/>
      <c r="E233" s="183">
        <v>60.362000000000002</v>
      </c>
      <c r="F233" s="42"/>
      <c r="G233" s="42">
        <v>17</v>
      </c>
      <c r="H233" s="42">
        <v>42</v>
      </c>
      <c r="I233" s="42">
        <v>59</v>
      </c>
      <c r="J233" s="192">
        <v>0.9774361353169212</v>
      </c>
      <c r="K233" s="192"/>
      <c r="L233" s="42">
        <v>0</v>
      </c>
      <c r="M233" s="192">
        <v>0</v>
      </c>
      <c r="N233" s="192"/>
      <c r="O233" s="42">
        <v>59</v>
      </c>
      <c r="P233" s="192">
        <v>0.9774361353169212</v>
      </c>
    </row>
    <row r="234" spans="1:16" s="5" customFormat="1" ht="14.25" customHeight="1" x14ac:dyDescent="0.2">
      <c r="A234" s="40" t="s">
        <v>250</v>
      </c>
      <c r="B234" s="41" t="s">
        <v>249</v>
      </c>
      <c r="C234" s="41" t="s">
        <v>690</v>
      </c>
      <c r="D234" s="44"/>
      <c r="E234" s="183">
        <v>25.305</v>
      </c>
      <c r="F234" s="42"/>
      <c r="G234" s="42">
        <v>1</v>
      </c>
      <c r="H234" s="42">
        <v>6</v>
      </c>
      <c r="I234" s="42">
        <v>7</v>
      </c>
      <c r="J234" s="192">
        <v>0.27662517289073307</v>
      </c>
      <c r="K234" s="192"/>
      <c r="L234" s="42">
        <v>0</v>
      </c>
      <c r="M234" s="192">
        <v>0</v>
      </c>
      <c r="N234" s="192"/>
      <c r="O234" s="42">
        <v>7</v>
      </c>
      <c r="P234" s="192">
        <v>0.27662517289073307</v>
      </c>
    </row>
    <row r="235" spans="1:16" s="5" customFormat="1" ht="14.25" customHeight="1" x14ac:dyDescent="0.2">
      <c r="A235" s="40" t="s">
        <v>248</v>
      </c>
      <c r="B235" s="41" t="s">
        <v>247</v>
      </c>
      <c r="C235" s="41" t="s">
        <v>693</v>
      </c>
      <c r="D235" s="44"/>
      <c r="E235" s="183">
        <v>86.247</v>
      </c>
      <c r="F235" s="42"/>
      <c r="G235" s="42">
        <v>28</v>
      </c>
      <c r="H235" s="42">
        <v>16</v>
      </c>
      <c r="I235" s="42">
        <v>44</v>
      </c>
      <c r="J235" s="192">
        <v>0.51016267232483448</v>
      </c>
      <c r="K235" s="192"/>
      <c r="L235" s="42">
        <v>1</v>
      </c>
      <c r="M235" s="192">
        <v>1.1594606189200784E-2</v>
      </c>
      <c r="N235" s="192"/>
      <c r="O235" s="42">
        <v>45</v>
      </c>
      <c r="P235" s="192">
        <v>0.52175727851403531</v>
      </c>
    </row>
    <row r="236" spans="1:16" s="5" customFormat="1" ht="14.25" customHeight="1" x14ac:dyDescent="0.2">
      <c r="A236" s="40" t="s">
        <v>246</v>
      </c>
      <c r="B236" s="41" t="s">
        <v>245</v>
      </c>
      <c r="C236" s="41" t="s">
        <v>694</v>
      </c>
      <c r="D236" s="44"/>
      <c r="E236" s="183">
        <v>21.446999999999999</v>
      </c>
      <c r="F236" s="42"/>
      <c r="G236" s="42">
        <v>47</v>
      </c>
      <c r="H236" s="42">
        <v>13</v>
      </c>
      <c r="I236" s="42">
        <v>60</v>
      </c>
      <c r="J236" s="192">
        <v>2.7975940691005734</v>
      </c>
      <c r="K236" s="192"/>
      <c r="L236" s="42">
        <v>8</v>
      </c>
      <c r="M236" s="192">
        <v>0.37301254254674315</v>
      </c>
      <c r="N236" s="192"/>
      <c r="O236" s="42">
        <v>68</v>
      </c>
      <c r="P236" s="192">
        <v>3.1706066116473166</v>
      </c>
    </row>
    <row r="237" spans="1:16" s="5" customFormat="1" ht="14.25" customHeight="1" x14ac:dyDescent="0.2">
      <c r="A237" s="40" t="s">
        <v>244</v>
      </c>
      <c r="B237" s="41" t="s">
        <v>243</v>
      </c>
      <c r="C237" s="41" t="s">
        <v>690</v>
      </c>
      <c r="D237" s="44"/>
      <c r="E237" s="183">
        <v>90.313000000000002</v>
      </c>
      <c r="F237" s="42"/>
      <c r="G237" s="42">
        <v>470</v>
      </c>
      <c r="H237" s="42">
        <v>97</v>
      </c>
      <c r="I237" s="42">
        <v>567</v>
      </c>
      <c r="J237" s="192">
        <v>6.2781659340294311</v>
      </c>
      <c r="K237" s="192"/>
      <c r="L237" s="42">
        <v>19</v>
      </c>
      <c r="M237" s="192">
        <v>0.21037945810680633</v>
      </c>
      <c r="N237" s="192"/>
      <c r="O237" s="42">
        <v>586</v>
      </c>
      <c r="P237" s="192">
        <v>6.4885453921362375</v>
      </c>
    </row>
    <row r="238" spans="1:16" s="5" customFormat="1" ht="14.25" customHeight="1" x14ac:dyDescent="0.2">
      <c r="A238" s="40" t="s">
        <v>242</v>
      </c>
      <c r="B238" s="41" t="s">
        <v>241</v>
      </c>
      <c r="C238" s="41" t="s">
        <v>692</v>
      </c>
      <c r="D238" s="44"/>
      <c r="E238" s="183">
        <v>35.003</v>
      </c>
      <c r="F238" s="42"/>
      <c r="G238" s="42">
        <v>12</v>
      </c>
      <c r="H238" s="42">
        <v>13</v>
      </c>
      <c r="I238" s="42">
        <v>25</v>
      </c>
      <c r="J238" s="192">
        <v>0.714224495043282</v>
      </c>
      <c r="K238" s="192"/>
      <c r="L238" s="42">
        <v>0</v>
      </c>
      <c r="M238" s="192">
        <v>0</v>
      </c>
      <c r="N238" s="192"/>
      <c r="O238" s="42">
        <v>25</v>
      </c>
      <c r="P238" s="192">
        <v>0.714224495043282</v>
      </c>
    </row>
    <row r="239" spans="1:16" s="5" customFormat="1" ht="14.25" customHeight="1" x14ac:dyDescent="0.2">
      <c r="A239" s="40" t="s">
        <v>240</v>
      </c>
      <c r="B239" s="41" t="s">
        <v>239</v>
      </c>
      <c r="C239" s="41" t="s">
        <v>690</v>
      </c>
      <c r="D239" s="44"/>
      <c r="E239" s="183">
        <v>30.309000000000001</v>
      </c>
      <c r="F239" s="42"/>
      <c r="G239" s="42">
        <v>0</v>
      </c>
      <c r="H239" s="42">
        <v>28</v>
      </c>
      <c r="I239" s="42">
        <v>28</v>
      </c>
      <c r="J239" s="192">
        <v>0.92381800785245305</v>
      </c>
      <c r="K239" s="192"/>
      <c r="L239" s="42">
        <v>0</v>
      </c>
      <c r="M239" s="192">
        <v>0</v>
      </c>
      <c r="N239" s="192"/>
      <c r="O239" s="42">
        <v>28</v>
      </c>
      <c r="P239" s="192">
        <v>0.92381800785245305</v>
      </c>
    </row>
    <row r="240" spans="1:16" s="5" customFormat="1" ht="14.25" customHeight="1" x14ac:dyDescent="0.2">
      <c r="A240" s="40" t="s">
        <v>238</v>
      </c>
      <c r="B240" s="38" t="s">
        <v>237</v>
      </c>
      <c r="C240" s="41" t="s">
        <v>689</v>
      </c>
      <c r="D240" s="44"/>
      <c r="E240" s="183">
        <v>43.091000000000001</v>
      </c>
      <c r="F240" s="42"/>
      <c r="G240" s="42">
        <v>5</v>
      </c>
      <c r="H240" s="42">
        <v>7</v>
      </c>
      <c r="I240" s="42">
        <v>12</v>
      </c>
      <c r="J240" s="192">
        <v>0.2784804251467824</v>
      </c>
      <c r="K240" s="192"/>
      <c r="L240" s="42">
        <v>5</v>
      </c>
      <c r="M240" s="192">
        <v>0.11603351047782599</v>
      </c>
      <c r="N240" s="192"/>
      <c r="O240" s="42">
        <v>17</v>
      </c>
      <c r="P240" s="192">
        <v>0.3945139356246084</v>
      </c>
    </row>
    <row r="241" spans="1:16" s="5" customFormat="1" ht="14.25" customHeight="1" x14ac:dyDescent="0.2">
      <c r="A241" s="40" t="s">
        <v>236</v>
      </c>
      <c r="B241" s="41" t="s">
        <v>235</v>
      </c>
      <c r="C241" s="41" t="s">
        <v>694</v>
      </c>
      <c r="D241" s="44"/>
      <c r="E241" s="183">
        <v>111.486</v>
      </c>
      <c r="F241" s="42"/>
      <c r="G241" s="42">
        <v>40</v>
      </c>
      <c r="H241" s="42">
        <v>153</v>
      </c>
      <c r="I241" s="42">
        <v>193</v>
      </c>
      <c r="J241" s="192">
        <v>1.731159069300181</v>
      </c>
      <c r="K241" s="192"/>
      <c r="L241" s="42">
        <v>13</v>
      </c>
      <c r="M241" s="192">
        <v>0.11660656943472722</v>
      </c>
      <c r="N241" s="192"/>
      <c r="O241" s="42">
        <v>206</v>
      </c>
      <c r="P241" s="192">
        <v>1.8477656387349084</v>
      </c>
    </row>
    <row r="242" spans="1:16" s="5" customFormat="1" ht="14.25" customHeight="1" x14ac:dyDescent="0.2">
      <c r="A242" s="40" t="s">
        <v>234</v>
      </c>
      <c r="B242" s="38" t="s">
        <v>233</v>
      </c>
      <c r="C242" s="41" t="s">
        <v>696</v>
      </c>
      <c r="D242" s="44"/>
      <c r="E242" s="183">
        <v>44.447000000000003</v>
      </c>
      <c r="F242" s="42"/>
      <c r="G242" s="42">
        <v>22</v>
      </c>
      <c r="H242" s="42">
        <v>13</v>
      </c>
      <c r="I242" s="42">
        <v>35</v>
      </c>
      <c r="J242" s="192">
        <v>0.78745472135352212</v>
      </c>
      <c r="K242" s="192"/>
      <c r="L242" s="42">
        <v>0</v>
      </c>
      <c r="M242" s="192">
        <v>0</v>
      </c>
      <c r="N242" s="192"/>
      <c r="O242" s="42">
        <v>35</v>
      </c>
      <c r="P242" s="192">
        <v>0.78745472135352212</v>
      </c>
    </row>
    <row r="243" spans="1:16" s="5" customFormat="1" ht="14.25" customHeight="1" x14ac:dyDescent="0.2">
      <c r="A243" s="40" t="s">
        <v>232</v>
      </c>
      <c r="B243" s="41" t="s">
        <v>231</v>
      </c>
      <c r="C243" s="41" t="s">
        <v>689</v>
      </c>
      <c r="D243" s="44"/>
      <c r="E243" s="183">
        <v>35.378999999999998</v>
      </c>
      <c r="F243" s="42"/>
      <c r="G243" s="42">
        <v>8</v>
      </c>
      <c r="H243" s="42">
        <v>7</v>
      </c>
      <c r="I243" s="42">
        <v>15</v>
      </c>
      <c r="J243" s="192">
        <v>0.42398032731281271</v>
      </c>
      <c r="K243" s="192"/>
      <c r="L243" s="42">
        <v>1</v>
      </c>
      <c r="M243" s="192">
        <v>2.8265355154187512E-2</v>
      </c>
      <c r="N243" s="192"/>
      <c r="O243" s="42">
        <v>16</v>
      </c>
      <c r="P243" s="192">
        <v>0.4522456824670002</v>
      </c>
    </row>
    <row r="244" spans="1:16" s="5" customFormat="1" ht="14.25" customHeight="1" x14ac:dyDescent="0.2">
      <c r="A244" s="40" t="s">
        <v>230</v>
      </c>
      <c r="B244" s="41" t="s">
        <v>229</v>
      </c>
      <c r="C244" s="41" t="s">
        <v>691</v>
      </c>
      <c r="D244" s="44"/>
      <c r="E244" s="183">
        <v>48.570999999999998</v>
      </c>
      <c r="F244" s="42"/>
      <c r="G244" s="42">
        <v>9</v>
      </c>
      <c r="H244" s="197">
        <v>59</v>
      </c>
      <c r="I244" s="197">
        <v>68</v>
      </c>
      <c r="J244" s="233">
        <v>1.400012353050174</v>
      </c>
      <c r="K244" s="192"/>
      <c r="L244" s="42">
        <v>0</v>
      </c>
      <c r="M244" s="192">
        <v>0</v>
      </c>
      <c r="N244" s="192"/>
      <c r="O244" s="42">
        <v>68</v>
      </c>
      <c r="P244" s="192">
        <v>1.400012353050174</v>
      </c>
    </row>
    <row r="245" spans="1:16" s="5" customFormat="1" ht="14.25" customHeight="1" x14ac:dyDescent="0.2">
      <c r="A245" s="40" t="s">
        <v>228</v>
      </c>
      <c r="B245" s="41" t="s">
        <v>227</v>
      </c>
      <c r="C245" s="41" t="s">
        <v>689</v>
      </c>
      <c r="D245" s="44"/>
      <c r="E245" s="183">
        <v>38.359000000000002</v>
      </c>
      <c r="F245" s="42"/>
      <c r="G245" s="42">
        <v>26</v>
      </c>
      <c r="H245" s="197">
        <v>63</v>
      </c>
      <c r="I245" s="197">
        <v>89</v>
      </c>
      <c r="J245" s="233">
        <v>2.3201856148491879</v>
      </c>
      <c r="K245" s="192"/>
      <c r="L245" s="42">
        <v>2</v>
      </c>
      <c r="M245" s="192">
        <v>5.2139002580880625E-2</v>
      </c>
      <c r="N245" s="192"/>
      <c r="O245" s="42">
        <v>91</v>
      </c>
      <c r="P245" s="192">
        <v>2.3723246174300683</v>
      </c>
    </row>
    <row r="246" spans="1:16" s="5" customFormat="1" ht="14.25" customHeight="1" x14ac:dyDescent="0.2">
      <c r="A246" s="40" t="s">
        <v>226</v>
      </c>
      <c r="B246" s="41" t="s">
        <v>225</v>
      </c>
      <c r="C246" s="41" t="s">
        <v>691</v>
      </c>
      <c r="D246" s="37"/>
      <c r="E246" s="183">
        <v>15.861000000000001</v>
      </c>
      <c r="F246" s="42"/>
      <c r="G246" s="42">
        <v>34</v>
      </c>
      <c r="H246" s="197">
        <v>9</v>
      </c>
      <c r="I246" s="197">
        <v>43</v>
      </c>
      <c r="J246" s="233">
        <v>2.7110522665657903</v>
      </c>
      <c r="K246" s="192"/>
      <c r="L246" s="42">
        <v>6</v>
      </c>
      <c r="M246" s="192">
        <v>0.37828636277662187</v>
      </c>
      <c r="N246" s="192"/>
      <c r="O246" s="42">
        <v>49</v>
      </c>
      <c r="P246" s="192">
        <v>3.0893386293424121</v>
      </c>
    </row>
    <row r="247" spans="1:16" s="5" customFormat="1" ht="14.25" customHeight="1" x14ac:dyDescent="0.2">
      <c r="A247" s="40" t="s">
        <v>224</v>
      </c>
      <c r="B247" s="41" t="s">
        <v>223</v>
      </c>
      <c r="C247" s="41" t="s">
        <v>694</v>
      </c>
      <c r="D247" s="44"/>
      <c r="E247" s="183">
        <v>23.518999999999998</v>
      </c>
      <c r="F247" s="42"/>
      <c r="G247" s="42">
        <v>19</v>
      </c>
      <c r="H247" s="197">
        <v>29</v>
      </c>
      <c r="I247" s="197">
        <v>48</v>
      </c>
      <c r="J247" s="233">
        <v>2.0409030996215827</v>
      </c>
      <c r="K247" s="192"/>
      <c r="L247" s="42">
        <v>0</v>
      </c>
      <c r="M247" s="192">
        <v>0</v>
      </c>
      <c r="N247" s="192"/>
      <c r="O247" s="42">
        <v>48</v>
      </c>
      <c r="P247" s="192">
        <v>2.0409030996215827</v>
      </c>
    </row>
    <row r="248" spans="1:16" s="5" customFormat="1" ht="14.25" customHeight="1" x14ac:dyDescent="0.2">
      <c r="A248" s="40" t="s">
        <v>222</v>
      </c>
      <c r="B248" s="41" t="s">
        <v>221</v>
      </c>
      <c r="C248" s="41" t="s">
        <v>690</v>
      </c>
      <c r="D248" s="44"/>
      <c r="E248" s="183">
        <v>112.614</v>
      </c>
      <c r="F248" s="42"/>
      <c r="G248" s="42">
        <v>7</v>
      </c>
      <c r="H248" s="197">
        <v>85</v>
      </c>
      <c r="I248" s="197">
        <v>92</v>
      </c>
      <c r="J248" s="233">
        <v>0.81694993517679859</v>
      </c>
      <c r="K248" s="192"/>
      <c r="L248" s="42">
        <v>5</v>
      </c>
      <c r="M248" s="192">
        <v>4.4399452998739056E-2</v>
      </c>
      <c r="N248" s="192"/>
      <c r="O248" s="42">
        <v>97</v>
      </c>
      <c r="P248" s="192">
        <v>0.86134938817553763</v>
      </c>
    </row>
    <row r="249" spans="1:16" s="5" customFormat="1" ht="14.25" customHeight="1" x14ac:dyDescent="0.2">
      <c r="A249" s="40" t="s">
        <v>220</v>
      </c>
      <c r="B249" s="38" t="s">
        <v>219</v>
      </c>
      <c r="C249" s="41" t="s">
        <v>696</v>
      </c>
      <c r="D249" s="44"/>
      <c r="E249" s="183">
        <v>128.84399999999999</v>
      </c>
      <c r="F249" s="42"/>
      <c r="G249" s="42">
        <v>139</v>
      </c>
      <c r="H249" s="197">
        <v>117</v>
      </c>
      <c r="I249" s="197">
        <v>256</v>
      </c>
      <c r="J249" s="233">
        <v>1.9868988854739065</v>
      </c>
      <c r="K249" s="192"/>
      <c r="L249" s="42">
        <v>7</v>
      </c>
      <c r="M249" s="192">
        <v>5.4329266399677133E-2</v>
      </c>
      <c r="N249" s="192"/>
      <c r="O249" s="42">
        <v>263</v>
      </c>
      <c r="P249" s="192">
        <v>2.0412281518735838</v>
      </c>
    </row>
    <row r="250" spans="1:16" s="5" customFormat="1" ht="14.25" customHeight="1" x14ac:dyDescent="0.2">
      <c r="A250" s="40" t="s">
        <v>218</v>
      </c>
      <c r="B250" s="41" t="s">
        <v>217</v>
      </c>
      <c r="C250" s="41" t="s">
        <v>694</v>
      </c>
      <c r="D250" s="44"/>
      <c r="E250" s="183">
        <v>49.92</v>
      </c>
      <c r="F250" s="42"/>
      <c r="G250" s="42">
        <v>25</v>
      </c>
      <c r="H250" s="42">
        <v>102</v>
      </c>
      <c r="I250" s="42">
        <v>127</v>
      </c>
      <c r="J250" s="192">
        <v>2.5440705128205128</v>
      </c>
      <c r="K250" s="192"/>
      <c r="L250" s="42">
        <v>0</v>
      </c>
      <c r="M250" s="192">
        <v>0</v>
      </c>
      <c r="N250" s="192"/>
      <c r="O250" s="42">
        <v>127</v>
      </c>
      <c r="P250" s="192">
        <v>2.5440705128205128</v>
      </c>
    </row>
    <row r="251" spans="1:16" s="5" customFormat="1" ht="14.25" customHeight="1" x14ac:dyDescent="0.2">
      <c r="A251" s="40" t="s">
        <v>216</v>
      </c>
      <c r="B251" s="41" t="s">
        <v>215</v>
      </c>
      <c r="C251" s="41" t="s">
        <v>695</v>
      </c>
      <c r="D251" s="44"/>
      <c r="E251" s="183">
        <v>52.76</v>
      </c>
      <c r="F251" s="42"/>
      <c r="G251" s="42">
        <v>28</v>
      </c>
      <c r="H251" s="42">
        <v>12</v>
      </c>
      <c r="I251" s="42">
        <v>40</v>
      </c>
      <c r="J251" s="192">
        <v>0.75815011372251706</v>
      </c>
      <c r="K251" s="192"/>
      <c r="L251" s="42">
        <v>0</v>
      </c>
      <c r="M251" s="192">
        <v>0</v>
      </c>
      <c r="N251" s="192"/>
      <c r="O251" s="42">
        <v>40</v>
      </c>
      <c r="P251" s="192">
        <v>0.75815011372251706</v>
      </c>
    </row>
    <row r="252" spans="1:16" s="5" customFormat="1" ht="14.25" customHeight="1" x14ac:dyDescent="0.2">
      <c r="A252" s="40" t="s">
        <v>214</v>
      </c>
      <c r="B252" s="38" t="s">
        <v>213</v>
      </c>
      <c r="C252" s="41" t="s">
        <v>690</v>
      </c>
      <c r="D252" s="44"/>
      <c r="E252" s="183">
        <v>121.136</v>
      </c>
      <c r="F252" s="42"/>
      <c r="G252" s="42">
        <v>4</v>
      </c>
      <c r="H252" s="42">
        <v>44</v>
      </c>
      <c r="I252" s="42">
        <v>48</v>
      </c>
      <c r="J252" s="192">
        <v>0.3962488442742042</v>
      </c>
      <c r="K252" s="192"/>
      <c r="L252" s="42">
        <v>5</v>
      </c>
      <c r="M252" s="192">
        <v>4.1275921278562937E-2</v>
      </c>
      <c r="N252" s="192"/>
      <c r="O252" s="42">
        <v>53</v>
      </c>
      <c r="P252" s="192">
        <v>0.43752476555276715</v>
      </c>
    </row>
    <row r="253" spans="1:16" s="5" customFormat="1" ht="14.25" customHeight="1" x14ac:dyDescent="0.2">
      <c r="A253" s="40" t="s">
        <v>212</v>
      </c>
      <c r="B253" s="41" t="s">
        <v>211</v>
      </c>
      <c r="C253" s="41" t="s">
        <v>694</v>
      </c>
      <c r="D253" s="44"/>
      <c r="E253" s="183">
        <v>36.661000000000001</v>
      </c>
      <c r="F253" s="42"/>
      <c r="G253" s="42">
        <v>22</v>
      </c>
      <c r="H253" s="42">
        <v>61</v>
      </c>
      <c r="I253" s="42">
        <v>83</v>
      </c>
      <c r="J253" s="192">
        <v>2.2639862524208287</v>
      </c>
      <c r="K253" s="192"/>
      <c r="L253" s="42">
        <v>0</v>
      </c>
      <c r="M253" s="192">
        <v>0</v>
      </c>
      <c r="N253" s="192"/>
      <c r="O253" s="42">
        <v>83</v>
      </c>
      <c r="P253" s="192">
        <v>2.2639862524208287</v>
      </c>
    </row>
    <row r="254" spans="1:16" s="5" customFormat="1" ht="14.25" customHeight="1" x14ac:dyDescent="0.2">
      <c r="A254" s="40" t="s">
        <v>210</v>
      </c>
      <c r="B254" s="41" t="s">
        <v>209</v>
      </c>
      <c r="C254" s="41" t="s">
        <v>689</v>
      </c>
      <c r="D254" s="44"/>
      <c r="E254" s="183">
        <v>49.744999999999997</v>
      </c>
      <c r="F254" s="42"/>
      <c r="G254" s="42">
        <v>8</v>
      </c>
      <c r="H254" s="42">
        <v>26</v>
      </c>
      <c r="I254" s="42">
        <v>34</v>
      </c>
      <c r="J254" s="192">
        <v>0.68348577746507178</v>
      </c>
      <c r="K254" s="192"/>
      <c r="L254" s="42">
        <v>0</v>
      </c>
      <c r="M254" s="192">
        <v>0</v>
      </c>
      <c r="N254" s="192"/>
      <c r="O254" s="42">
        <v>34</v>
      </c>
      <c r="P254" s="192">
        <v>0.68348577746507178</v>
      </c>
    </row>
    <row r="255" spans="1:16" s="5" customFormat="1" ht="14.25" customHeight="1" x14ac:dyDescent="0.2">
      <c r="A255" s="40" t="s">
        <v>208</v>
      </c>
      <c r="B255" s="38" t="s">
        <v>207</v>
      </c>
      <c r="C255" s="41" t="s">
        <v>694</v>
      </c>
      <c r="D255" s="44"/>
      <c r="E255" s="183">
        <v>241.738</v>
      </c>
      <c r="F255" s="42"/>
      <c r="G255" s="42">
        <v>65</v>
      </c>
      <c r="H255" s="42">
        <v>289</v>
      </c>
      <c r="I255" s="42">
        <v>354</v>
      </c>
      <c r="J255" s="192">
        <v>1.4643953371004972</v>
      </c>
      <c r="K255" s="192"/>
      <c r="L255" s="42">
        <v>67</v>
      </c>
      <c r="M255" s="192">
        <v>0.27715956945122405</v>
      </c>
      <c r="N255" s="192"/>
      <c r="O255" s="42">
        <v>421</v>
      </c>
      <c r="P255" s="192">
        <v>1.7415549065517213</v>
      </c>
    </row>
    <row r="256" spans="1:16" s="5" customFormat="1" ht="14.25" customHeight="1" x14ac:dyDescent="0.2">
      <c r="A256" s="40" t="s">
        <v>206</v>
      </c>
      <c r="B256" s="41" t="s">
        <v>205</v>
      </c>
      <c r="C256" s="41" t="s">
        <v>689</v>
      </c>
      <c r="D256" s="44"/>
      <c r="E256" s="183">
        <v>50.442</v>
      </c>
      <c r="F256" s="42"/>
      <c r="G256" s="42">
        <v>10</v>
      </c>
      <c r="H256" s="42">
        <v>20</v>
      </c>
      <c r="I256" s="42">
        <v>30</v>
      </c>
      <c r="J256" s="192">
        <v>0.5947424765076722</v>
      </c>
      <c r="K256" s="192"/>
      <c r="L256" s="42">
        <v>2</v>
      </c>
      <c r="M256" s="192">
        <v>3.9649498433844813E-2</v>
      </c>
      <c r="N256" s="192"/>
      <c r="O256" s="42">
        <v>32</v>
      </c>
      <c r="P256" s="192">
        <v>0.634391974941517</v>
      </c>
    </row>
    <row r="257" spans="1:16" s="5" customFormat="1" ht="14.25" customHeight="1" x14ac:dyDescent="0.2">
      <c r="A257" s="40" t="s">
        <v>204</v>
      </c>
      <c r="B257" s="41" t="s">
        <v>203</v>
      </c>
      <c r="C257" s="41" t="s">
        <v>696</v>
      </c>
      <c r="D257" s="37"/>
      <c r="E257" s="183">
        <v>136.62</v>
      </c>
      <c r="F257" s="42"/>
      <c r="G257" s="42">
        <v>4</v>
      </c>
      <c r="H257" s="42">
        <v>7</v>
      </c>
      <c r="I257" s="42">
        <v>11</v>
      </c>
      <c r="J257" s="192">
        <v>8.0515297906602251E-2</v>
      </c>
      <c r="K257" s="192"/>
      <c r="L257" s="42">
        <v>2</v>
      </c>
      <c r="M257" s="192">
        <v>1.4639145073927683E-2</v>
      </c>
      <c r="N257" s="192"/>
      <c r="O257" s="42">
        <v>13</v>
      </c>
      <c r="P257" s="192">
        <v>9.5154442980529941E-2</v>
      </c>
    </row>
    <row r="258" spans="1:16" s="5" customFormat="1" ht="14.25" customHeight="1" x14ac:dyDescent="0.2">
      <c r="A258" s="40" t="s">
        <v>202</v>
      </c>
      <c r="B258" s="41" t="s">
        <v>201</v>
      </c>
      <c r="C258" s="41" t="s">
        <v>689</v>
      </c>
      <c r="D258" s="37"/>
      <c r="E258" s="183">
        <v>55.534999999999997</v>
      </c>
      <c r="F258" s="42"/>
      <c r="G258" s="42">
        <v>9</v>
      </c>
      <c r="H258" s="42">
        <v>13</v>
      </c>
      <c r="I258" s="42">
        <v>22</v>
      </c>
      <c r="J258" s="192">
        <v>0.39614657423246596</v>
      </c>
      <c r="K258" s="192"/>
      <c r="L258" s="42">
        <v>0</v>
      </c>
      <c r="M258" s="192">
        <v>0</v>
      </c>
      <c r="N258" s="192"/>
      <c r="O258" s="42">
        <v>22</v>
      </c>
      <c r="P258" s="192">
        <v>0.39614657423246596</v>
      </c>
    </row>
    <row r="259" spans="1:16" s="5" customFormat="1" ht="14.25" customHeight="1" x14ac:dyDescent="0.2">
      <c r="A259" s="40" t="s">
        <v>200</v>
      </c>
      <c r="B259" s="41" t="s">
        <v>199</v>
      </c>
      <c r="C259" s="41" t="s">
        <v>696</v>
      </c>
      <c r="D259" s="44"/>
      <c r="E259" s="183">
        <v>89.204999999999998</v>
      </c>
      <c r="F259" s="42"/>
      <c r="G259" s="42">
        <v>99</v>
      </c>
      <c r="H259" s="42">
        <v>62</v>
      </c>
      <c r="I259" s="42">
        <v>161</v>
      </c>
      <c r="J259" s="192">
        <v>1.8048315677372344</v>
      </c>
      <c r="K259" s="192"/>
      <c r="L259" s="42">
        <v>8</v>
      </c>
      <c r="M259" s="192">
        <v>8.9681071688806679E-2</v>
      </c>
      <c r="N259" s="192"/>
      <c r="O259" s="42">
        <v>169</v>
      </c>
      <c r="P259" s="192">
        <v>1.8945126394260412</v>
      </c>
    </row>
    <row r="260" spans="1:16" s="5" customFormat="1" ht="14.25" customHeight="1" x14ac:dyDescent="0.2">
      <c r="A260" s="40" t="s">
        <v>198</v>
      </c>
      <c r="B260" s="41" t="s">
        <v>197</v>
      </c>
      <c r="C260" s="41" t="s">
        <v>689</v>
      </c>
      <c r="D260" s="44"/>
      <c r="E260" s="183">
        <v>28.138999999999999</v>
      </c>
      <c r="F260" s="42"/>
      <c r="G260" s="42">
        <v>0</v>
      </c>
      <c r="H260" s="42">
        <v>0</v>
      </c>
      <c r="I260" s="42">
        <v>0</v>
      </c>
      <c r="J260" s="192">
        <v>0</v>
      </c>
      <c r="K260" s="192"/>
      <c r="L260" s="42">
        <v>0</v>
      </c>
      <c r="M260" s="192">
        <v>0</v>
      </c>
      <c r="N260" s="192"/>
      <c r="O260" s="42">
        <v>0</v>
      </c>
      <c r="P260" s="192">
        <v>0</v>
      </c>
    </row>
    <row r="261" spans="1:16" s="5" customFormat="1" ht="14.25" customHeight="1" x14ac:dyDescent="0.2">
      <c r="A261" s="40" t="s">
        <v>196</v>
      </c>
      <c r="B261" s="38" t="s">
        <v>195</v>
      </c>
      <c r="C261" s="41" t="s">
        <v>692</v>
      </c>
      <c r="D261" s="44"/>
      <c r="E261" s="183">
        <v>65.191999999999993</v>
      </c>
      <c r="F261" s="42"/>
      <c r="G261" s="42">
        <v>12</v>
      </c>
      <c r="H261" s="42">
        <v>15</v>
      </c>
      <c r="I261" s="42">
        <v>27</v>
      </c>
      <c r="J261" s="192">
        <v>0.41416124677874588</v>
      </c>
      <c r="K261" s="192"/>
      <c r="L261" s="42">
        <v>21</v>
      </c>
      <c r="M261" s="192">
        <v>0.32212541416124679</v>
      </c>
      <c r="N261" s="192"/>
      <c r="O261" s="42">
        <v>48</v>
      </c>
      <c r="P261" s="192">
        <v>0.73628666093999273</v>
      </c>
    </row>
    <row r="262" spans="1:16" s="5" customFormat="1" ht="14.25" customHeight="1" x14ac:dyDescent="0.2">
      <c r="A262" s="40" t="s">
        <v>194</v>
      </c>
      <c r="B262" s="41" t="s">
        <v>193</v>
      </c>
      <c r="C262" s="41" t="s">
        <v>691</v>
      </c>
      <c r="D262" s="44"/>
      <c r="E262" s="183">
        <v>42.466999999999999</v>
      </c>
      <c r="F262" s="42"/>
      <c r="G262" s="42">
        <v>2</v>
      </c>
      <c r="H262" s="42">
        <v>11</v>
      </c>
      <c r="I262" s="42">
        <v>13</v>
      </c>
      <c r="J262" s="192">
        <v>0.30612004615348387</v>
      </c>
      <c r="K262" s="192"/>
      <c r="L262" s="42">
        <v>16</v>
      </c>
      <c r="M262" s="192">
        <v>0.37676313372736481</v>
      </c>
      <c r="N262" s="192"/>
      <c r="O262" s="42">
        <v>29</v>
      </c>
      <c r="P262" s="192">
        <v>0.68288317988084868</v>
      </c>
    </row>
    <row r="263" spans="1:16" s="5" customFormat="1" ht="14.25" customHeight="1" x14ac:dyDescent="0.2">
      <c r="A263" s="40" t="s">
        <v>192</v>
      </c>
      <c r="B263" s="41" t="s">
        <v>191</v>
      </c>
      <c r="C263" s="41" t="s">
        <v>695</v>
      </c>
      <c r="D263" s="37"/>
      <c r="E263" s="183">
        <v>115.869</v>
      </c>
      <c r="F263" s="42"/>
      <c r="G263" s="42">
        <v>20</v>
      </c>
      <c r="H263" s="42">
        <v>115</v>
      </c>
      <c r="I263" s="42">
        <v>135</v>
      </c>
      <c r="J263" s="192">
        <v>1.1651088729513501</v>
      </c>
      <c r="K263" s="192"/>
      <c r="L263" s="42">
        <v>6</v>
      </c>
      <c r="M263" s="192">
        <v>5.1782616575615566E-2</v>
      </c>
      <c r="N263" s="192"/>
      <c r="O263" s="42">
        <v>141</v>
      </c>
      <c r="P263" s="192">
        <v>1.2168914895269658</v>
      </c>
    </row>
    <row r="264" spans="1:16" s="5" customFormat="1" ht="14.25" customHeight="1" x14ac:dyDescent="0.2">
      <c r="A264" s="40" t="s">
        <v>190</v>
      </c>
      <c r="B264" s="41" t="s">
        <v>189</v>
      </c>
      <c r="C264" s="41" t="s">
        <v>695</v>
      </c>
      <c r="D264" s="44"/>
      <c r="E264" s="183">
        <v>38.265000000000001</v>
      </c>
      <c r="F264" s="42"/>
      <c r="G264" s="42">
        <v>19</v>
      </c>
      <c r="H264" s="42">
        <v>32</v>
      </c>
      <c r="I264" s="42">
        <v>51</v>
      </c>
      <c r="J264" s="192">
        <v>1.3328106624852998</v>
      </c>
      <c r="K264" s="192"/>
      <c r="L264" s="42">
        <v>2</v>
      </c>
      <c r="M264" s="192">
        <v>5.226708480334509E-2</v>
      </c>
      <c r="N264" s="192"/>
      <c r="O264" s="42">
        <v>53</v>
      </c>
      <c r="P264" s="192">
        <v>1.3850777472886449</v>
      </c>
    </row>
    <row r="265" spans="1:16" s="5" customFormat="1" ht="14.25" customHeight="1" x14ac:dyDescent="0.2">
      <c r="A265" s="40" t="s">
        <v>188</v>
      </c>
      <c r="B265" s="41" t="s">
        <v>187</v>
      </c>
      <c r="C265" s="41" t="s">
        <v>691</v>
      </c>
      <c r="D265" s="44"/>
      <c r="E265" s="183">
        <v>39.255000000000003</v>
      </c>
      <c r="F265" s="42"/>
      <c r="G265" s="42">
        <v>63</v>
      </c>
      <c r="H265" s="196">
        <v>68</v>
      </c>
      <c r="I265" s="196">
        <v>131</v>
      </c>
      <c r="J265" s="192">
        <v>3.3371545026111322</v>
      </c>
      <c r="K265" s="192"/>
      <c r="L265" s="42">
        <v>9</v>
      </c>
      <c r="M265" s="192">
        <v>0.22927015666794037</v>
      </c>
      <c r="N265" s="192"/>
      <c r="O265" s="42">
        <v>140</v>
      </c>
      <c r="P265" s="192">
        <v>3.5664246592790727</v>
      </c>
    </row>
    <row r="266" spans="1:16" s="5" customFormat="1" ht="14.25" customHeight="1" x14ac:dyDescent="0.2">
      <c r="A266" s="40" t="s">
        <v>186</v>
      </c>
      <c r="B266" s="41" t="s">
        <v>185</v>
      </c>
      <c r="C266" s="41" t="s">
        <v>691</v>
      </c>
      <c r="D266" s="44"/>
      <c r="E266" s="183">
        <v>61.512999999999998</v>
      </c>
      <c r="F266" s="42"/>
      <c r="G266" s="42">
        <v>30</v>
      </c>
      <c r="H266" s="42">
        <v>24</v>
      </c>
      <c r="I266" s="42">
        <v>54</v>
      </c>
      <c r="J266" s="192">
        <v>0.87786321590558092</v>
      </c>
      <c r="K266" s="192"/>
      <c r="L266" s="42">
        <v>3</v>
      </c>
      <c r="M266" s="192">
        <v>4.8770178661421165E-2</v>
      </c>
      <c r="N266" s="192"/>
      <c r="O266" s="42">
        <v>57</v>
      </c>
      <c r="P266" s="192">
        <v>0.92663339456700211</v>
      </c>
    </row>
    <row r="267" spans="1:16" s="5" customFormat="1" ht="14.25" customHeight="1" x14ac:dyDescent="0.2">
      <c r="A267" s="40" t="s">
        <v>184</v>
      </c>
      <c r="B267" s="41" t="s">
        <v>183</v>
      </c>
      <c r="C267" s="41" t="s">
        <v>690</v>
      </c>
      <c r="D267" s="44"/>
      <c r="E267" s="183">
        <v>47.302999999999997</v>
      </c>
      <c r="F267" s="42"/>
      <c r="G267" s="42">
        <v>66</v>
      </c>
      <c r="H267" s="42">
        <v>11</v>
      </c>
      <c r="I267" s="42">
        <v>77</v>
      </c>
      <c r="J267" s="192">
        <v>1.6278037333784328</v>
      </c>
      <c r="K267" s="192"/>
      <c r="L267" s="42">
        <v>0</v>
      </c>
      <c r="M267" s="192">
        <v>0</v>
      </c>
      <c r="N267" s="192"/>
      <c r="O267" s="42">
        <v>77</v>
      </c>
      <c r="P267" s="192">
        <v>1.6278037333784328</v>
      </c>
    </row>
    <row r="268" spans="1:16" s="5" customFormat="1" ht="14.25" customHeight="1" x14ac:dyDescent="0.2">
      <c r="A268" s="40" t="s">
        <v>182</v>
      </c>
      <c r="B268" s="41" t="s">
        <v>181</v>
      </c>
      <c r="C268" s="41" t="s">
        <v>692</v>
      </c>
      <c r="D268" s="44"/>
      <c r="E268" s="183">
        <v>57.441000000000003</v>
      </c>
      <c r="F268" s="42"/>
      <c r="G268" s="42">
        <v>3</v>
      </c>
      <c r="H268" s="42">
        <v>40</v>
      </c>
      <c r="I268" s="42">
        <v>43</v>
      </c>
      <c r="J268" s="192">
        <v>0.74859420971083368</v>
      </c>
      <c r="K268" s="192"/>
      <c r="L268" s="42">
        <v>0</v>
      </c>
      <c r="M268" s="192">
        <v>0</v>
      </c>
      <c r="N268" s="192"/>
      <c r="O268" s="42">
        <v>43</v>
      </c>
      <c r="P268" s="192">
        <v>0.74859420971083368</v>
      </c>
    </row>
    <row r="269" spans="1:16" s="5" customFormat="1" ht="14.25" customHeight="1" x14ac:dyDescent="0.2">
      <c r="A269" s="40" t="s">
        <v>180</v>
      </c>
      <c r="B269" s="41" t="s">
        <v>179</v>
      </c>
      <c r="C269" s="41" t="s">
        <v>691</v>
      </c>
      <c r="D269" s="44"/>
      <c r="E269" s="183">
        <v>37.171999999999997</v>
      </c>
      <c r="F269" s="42"/>
      <c r="G269" s="42">
        <v>114</v>
      </c>
      <c r="H269" s="42">
        <v>51</v>
      </c>
      <c r="I269" s="42">
        <v>165</v>
      </c>
      <c r="J269" s="192">
        <v>4.4388249219842892</v>
      </c>
      <c r="K269" s="192"/>
      <c r="L269" s="42">
        <v>0</v>
      </c>
      <c r="M269" s="192">
        <v>0</v>
      </c>
      <c r="N269" s="192"/>
      <c r="O269" s="42">
        <v>165</v>
      </c>
      <c r="P269" s="192">
        <v>4.4388249219842892</v>
      </c>
    </row>
    <row r="270" spans="1:16" s="5" customFormat="1" ht="14.25" customHeight="1" x14ac:dyDescent="0.2">
      <c r="A270" s="40" t="s">
        <v>178</v>
      </c>
      <c r="B270" s="41" t="s">
        <v>177</v>
      </c>
      <c r="C270" s="41" t="s">
        <v>689</v>
      </c>
      <c r="D270" s="44"/>
      <c r="E270" s="183">
        <v>56.924999999999997</v>
      </c>
      <c r="F270" s="42"/>
      <c r="G270" s="42">
        <v>54</v>
      </c>
      <c r="H270" s="42">
        <v>72</v>
      </c>
      <c r="I270" s="42">
        <v>126</v>
      </c>
      <c r="J270" s="192">
        <v>2.2134387351778653</v>
      </c>
      <c r="K270" s="192"/>
      <c r="L270" s="42">
        <v>0</v>
      </c>
      <c r="M270" s="192">
        <v>0</v>
      </c>
      <c r="N270" s="192"/>
      <c r="O270" s="42">
        <v>126</v>
      </c>
      <c r="P270" s="192">
        <v>2.2134387351778653</v>
      </c>
    </row>
    <row r="271" spans="1:16" s="5" customFormat="1" ht="14.25" customHeight="1" x14ac:dyDescent="0.2">
      <c r="A271" s="40" t="s">
        <v>176</v>
      </c>
      <c r="B271" s="41" t="s">
        <v>175</v>
      </c>
      <c r="C271" s="41" t="s">
        <v>690</v>
      </c>
      <c r="D271" s="44"/>
      <c r="E271" s="183">
        <v>47.329000000000001</v>
      </c>
      <c r="F271" s="42"/>
      <c r="G271" s="42">
        <v>53</v>
      </c>
      <c r="H271" s="42">
        <v>37</v>
      </c>
      <c r="I271" s="42">
        <v>90</v>
      </c>
      <c r="J271" s="192">
        <v>1.9015825392465506</v>
      </c>
      <c r="K271" s="192"/>
      <c r="L271" s="42">
        <v>3</v>
      </c>
      <c r="M271" s="192">
        <v>6.3386084641551696E-2</v>
      </c>
      <c r="N271" s="192"/>
      <c r="O271" s="42">
        <v>93</v>
      </c>
      <c r="P271" s="192">
        <v>1.9649686238881023</v>
      </c>
    </row>
    <row r="272" spans="1:16" s="5" customFormat="1" ht="14.25" customHeight="1" x14ac:dyDescent="0.2">
      <c r="A272" s="40" t="s">
        <v>174</v>
      </c>
      <c r="B272" s="41" t="s">
        <v>173</v>
      </c>
      <c r="C272" s="41" t="s">
        <v>695</v>
      </c>
      <c r="D272" s="44"/>
      <c r="E272" s="183">
        <v>73.322000000000003</v>
      </c>
      <c r="F272" s="42"/>
      <c r="G272" s="42">
        <v>16</v>
      </c>
      <c r="H272" s="42">
        <v>31</v>
      </c>
      <c r="I272" s="42">
        <v>47</v>
      </c>
      <c r="J272" s="192">
        <v>0.64100815580589721</v>
      </c>
      <c r="K272" s="192"/>
      <c r="L272" s="42">
        <v>6</v>
      </c>
      <c r="M272" s="192">
        <v>8.1830828400752842E-2</v>
      </c>
      <c r="N272" s="192"/>
      <c r="O272" s="42">
        <v>53</v>
      </c>
      <c r="P272" s="192">
        <v>0.72283898420665005</v>
      </c>
    </row>
    <row r="273" spans="1:16" s="5" customFormat="1" ht="14.25" customHeight="1" x14ac:dyDescent="0.2">
      <c r="A273" s="40" t="s">
        <v>172</v>
      </c>
      <c r="B273" s="41" t="s">
        <v>171</v>
      </c>
      <c r="C273" s="41" t="s">
        <v>696</v>
      </c>
      <c r="D273" s="44"/>
      <c r="E273" s="183">
        <v>46.936999999999998</v>
      </c>
      <c r="F273" s="42"/>
      <c r="G273" s="42">
        <v>0</v>
      </c>
      <c r="H273" s="42">
        <v>0</v>
      </c>
      <c r="I273" s="42">
        <v>0</v>
      </c>
      <c r="J273" s="192">
        <v>0</v>
      </c>
      <c r="K273" s="192"/>
      <c r="L273" s="42">
        <v>0</v>
      </c>
      <c r="M273" s="192">
        <v>0</v>
      </c>
      <c r="N273" s="192"/>
      <c r="O273" s="42">
        <v>0</v>
      </c>
      <c r="P273" s="192">
        <v>0</v>
      </c>
    </row>
    <row r="274" spans="1:16" s="5" customFormat="1" ht="14.25" customHeight="1" x14ac:dyDescent="0.2">
      <c r="A274" s="40" t="s">
        <v>170</v>
      </c>
      <c r="B274" s="41" t="s">
        <v>169</v>
      </c>
      <c r="C274" s="41" t="s">
        <v>697</v>
      </c>
      <c r="D274" s="44"/>
      <c r="E274" s="183">
        <v>69.08</v>
      </c>
      <c r="F274" s="42"/>
      <c r="G274" s="42">
        <v>57</v>
      </c>
      <c r="H274" s="42">
        <v>110</v>
      </c>
      <c r="I274" s="42">
        <v>167</v>
      </c>
      <c r="J274" s="192">
        <v>2.417486971627099</v>
      </c>
      <c r="K274" s="192"/>
      <c r="L274" s="42">
        <v>16</v>
      </c>
      <c r="M274" s="192">
        <v>0.23161551823972207</v>
      </c>
      <c r="N274" s="192"/>
      <c r="O274" s="42">
        <v>183</v>
      </c>
      <c r="P274" s="192">
        <v>2.649102489866821</v>
      </c>
    </row>
    <row r="275" spans="1:16" s="5" customFormat="1" ht="14.25" customHeight="1" x14ac:dyDescent="0.2">
      <c r="A275" s="40" t="s">
        <v>168</v>
      </c>
      <c r="B275" s="41" t="s">
        <v>167</v>
      </c>
      <c r="C275" s="41" t="s">
        <v>689</v>
      </c>
      <c r="D275" s="37"/>
      <c r="E275" s="183">
        <v>104.31699999999999</v>
      </c>
      <c r="F275" s="42"/>
      <c r="G275" s="42">
        <v>118</v>
      </c>
      <c r="H275" s="42">
        <v>120</v>
      </c>
      <c r="I275" s="42">
        <v>238</v>
      </c>
      <c r="J275" s="192">
        <v>2.2815073286233312</v>
      </c>
      <c r="K275" s="192"/>
      <c r="L275" s="42">
        <v>0</v>
      </c>
      <c r="M275" s="192">
        <v>0</v>
      </c>
      <c r="N275" s="192"/>
      <c r="O275" s="42">
        <v>238</v>
      </c>
      <c r="P275" s="192">
        <v>2.2815073286233312</v>
      </c>
    </row>
    <row r="276" spans="1:16" s="5" customFormat="1" ht="14.25" customHeight="1" x14ac:dyDescent="0.2">
      <c r="A276" s="40" t="s">
        <v>166</v>
      </c>
      <c r="B276" s="41" t="s">
        <v>165</v>
      </c>
      <c r="C276" s="41" t="s">
        <v>692</v>
      </c>
      <c r="D276" s="37"/>
      <c r="E276" s="183">
        <v>79.27</v>
      </c>
      <c r="F276" s="42"/>
      <c r="G276" s="42">
        <v>32</v>
      </c>
      <c r="H276" s="42">
        <v>71</v>
      </c>
      <c r="I276" s="42">
        <v>103</v>
      </c>
      <c r="J276" s="192">
        <v>1.2993566292418317</v>
      </c>
      <c r="K276" s="192"/>
      <c r="L276" s="42">
        <v>0</v>
      </c>
      <c r="M276" s="192">
        <v>0</v>
      </c>
      <c r="N276" s="192"/>
      <c r="O276" s="42">
        <v>103</v>
      </c>
      <c r="P276" s="192">
        <v>1.2993566292418317</v>
      </c>
    </row>
    <row r="277" spans="1:16" s="5" customFormat="1" ht="14.25" customHeight="1" x14ac:dyDescent="0.2">
      <c r="A277" s="40" t="s">
        <v>164</v>
      </c>
      <c r="B277" s="41" t="s">
        <v>163</v>
      </c>
      <c r="C277" s="41" t="s">
        <v>693</v>
      </c>
      <c r="D277" s="44"/>
      <c r="E277" s="183">
        <v>135.97200000000001</v>
      </c>
      <c r="F277" s="42"/>
      <c r="G277" s="42">
        <v>208</v>
      </c>
      <c r="H277" s="42">
        <v>5</v>
      </c>
      <c r="I277" s="42">
        <v>213</v>
      </c>
      <c r="J277" s="192">
        <v>1.5664989850851645</v>
      </c>
      <c r="K277" s="192"/>
      <c r="L277" s="42">
        <v>3</v>
      </c>
      <c r="M277" s="192">
        <v>2.2063365987114992E-2</v>
      </c>
      <c r="N277" s="192"/>
      <c r="O277" s="42">
        <v>216</v>
      </c>
      <c r="P277" s="192">
        <v>1.5885623510722795</v>
      </c>
    </row>
    <row r="278" spans="1:16" s="5" customFormat="1" ht="14.25" customHeight="1" x14ac:dyDescent="0.2">
      <c r="A278" s="40" t="s">
        <v>162</v>
      </c>
      <c r="B278" s="41" t="s">
        <v>161</v>
      </c>
      <c r="C278" s="41" t="s">
        <v>689</v>
      </c>
      <c r="D278" s="44"/>
      <c r="E278" s="183">
        <v>41.826000000000001</v>
      </c>
      <c r="F278" s="42"/>
      <c r="G278" s="42">
        <v>34</v>
      </c>
      <c r="H278" s="42">
        <v>25</v>
      </c>
      <c r="I278" s="42">
        <v>59</v>
      </c>
      <c r="J278" s="192">
        <v>1.4106058432553914</v>
      </c>
      <c r="K278" s="192"/>
      <c r="L278" s="42">
        <v>0</v>
      </c>
      <c r="M278" s="192">
        <v>0</v>
      </c>
      <c r="N278" s="192"/>
      <c r="O278" s="42">
        <v>59</v>
      </c>
      <c r="P278" s="192">
        <v>1.4106058432553914</v>
      </c>
    </row>
    <row r="279" spans="1:16" s="5" customFormat="1" ht="14.25" customHeight="1" x14ac:dyDescent="0.2">
      <c r="A279" s="40" t="s">
        <v>160</v>
      </c>
      <c r="B279" s="41" t="s">
        <v>159</v>
      </c>
      <c r="C279" s="41" t="s">
        <v>692</v>
      </c>
      <c r="D279" s="44"/>
      <c r="E279" s="183">
        <v>59.703000000000003</v>
      </c>
      <c r="F279" s="42"/>
      <c r="G279" s="42">
        <v>1</v>
      </c>
      <c r="H279" s="42">
        <v>5</v>
      </c>
      <c r="I279" s="42">
        <v>6</v>
      </c>
      <c r="J279" s="192">
        <v>0.10049746243907341</v>
      </c>
      <c r="K279" s="192"/>
      <c r="L279" s="42">
        <v>0</v>
      </c>
      <c r="M279" s="192">
        <v>0</v>
      </c>
      <c r="N279" s="192"/>
      <c r="O279" s="42">
        <v>6</v>
      </c>
      <c r="P279" s="192">
        <v>0.10049746243907341</v>
      </c>
    </row>
    <row r="280" spans="1:16" s="5" customFormat="1" ht="14.25" customHeight="1" x14ac:dyDescent="0.2">
      <c r="A280" s="40" t="s">
        <v>158</v>
      </c>
      <c r="B280" s="41" t="s">
        <v>157</v>
      </c>
      <c r="C280" s="41" t="s">
        <v>692</v>
      </c>
      <c r="D280" s="44"/>
      <c r="E280" s="183">
        <v>47.981000000000002</v>
      </c>
      <c r="F280" s="42"/>
      <c r="G280" s="42">
        <v>38</v>
      </c>
      <c r="H280" s="42">
        <v>41</v>
      </c>
      <c r="I280" s="42">
        <v>79</v>
      </c>
      <c r="J280" s="192">
        <v>1.6464850670056896</v>
      </c>
      <c r="K280" s="192"/>
      <c r="L280" s="42">
        <v>15</v>
      </c>
      <c r="M280" s="192">
        <v>0.31262374689981448</v>
      </c>
      <c r="N280" s="192"/>
      <c r="O280" s="42">
        <v>94</v>
      </c>
      <c r="P280" s="192">
        <v>1.9591088139055042</v>
      </c>
    </row>
    <row r="281" spans="1:16" s="5" customFormat="1" ht="14.25" customHeight="1" x14ac:dyDescent="0.2">
      <c r="A281" s="40" t="s">
        <v>156</v>
      </c>
      <c r="B281" s="41" t="s">
        <v>155</v>
      </c>
      <c r="C281" s="41" t="s">
        <v>690</v>
      </c>
      <c r="D281" s="44"/>
      <c r="E281" s="183">
        <v>78.7</v>
      </c>
      <c r="F281" s="42"/>
      <c r="G281" s="42">
        <v>8</v>
      </c>
      <c r="H281" s="42">
        <v>49</v>
      </c>
      <c r="I281" s="42">
        <v>57</v>
      </c>
      <c r="J281" s="192">
        <v>0.724269377382465</v>
      </c>
      <c r="K281" s="192"/>
      <c r="L281" s="42">
        <v>0</v>
      </c>
      <c r="M281" s="192">
        <v>0</v>
      </c>
      <c r="N281" s="192"/>
      <c r="O281" s="42">
        <v>57</v>
      </c>
      <c r="P281" s="192">
        <v>0.724269377382465</v>
      </c>
    </row>
    <row r="282" spans="1:16" s="5" customFormat="1" ht="14.25" customHeight="1" x14ac:dyDescent="0.2">
      <c r="A282" s="40" t="s">
        <v>154</v>
      </c>
      <c r="B282" s="41" t="s">
        <v>153</v>
      </c>
      <c r="C282" s="41" t="s">
        <v>696</v>
      </c>
      <c r="D282" s="44"/>
      <c r="E282" s="183">
        <v>58.066000000000003</v>
      </c>
      <c r="F282" s="42"/>
      <c r="G282" s="42">
        <v>185</v>
      </c>
      <c r="H282" s="42">
        <v>40</v>
      </c>
      <c r="I282" s="42">
        <v>225</v>
      </c>
      <c r="J282" s="192">
        <v>3.8749009747528671</v>
      </c>
      <c r="K282" s="192"/>
      <c r="L282" s="42">
        <v>0</v>
      </c>
      <c r="M282" s="192">
        <v>0</v>
      </c>
      <c r="N282" s="192"/>
      <c r="O282" s="42">
        <v>225</v>
      </c>
      <c r="P282" s="192">
        <v>3.8749009747528671</v>
      </c>
    </row>
    <row r="283" spans="1:16" s="5" customFormat="1" ht="14.25" customHeight="1" x14ac:dyDescent="0.2">
      <c r="A283" s="40" t="s">
        <v>152</v>
      </c>
      <c r="B283" s="41" t="s">
        <v>151</v>
      </c>
      <c r="C283" s="41" t="s">
        <v>696</v>
      </c>
      <c r="D283" s="44"/>
      <c r="E283" s="183">
        <v>42.816000000000003</v>
      </c>
      <c r="F283" s="42"/>
      <c r="G283" s="42">
        <v>31</v>
      </c>
      <c r="H283" s="42">
        <v>7</v>
      </c>
      <c r="I283" s="42">
        <v>38</v>
      </c>
      <c r="J283" s="192">
        <v>0.88751868460388639</v>
      </c>
      <c r="K283" s="192"/>
      <c r="L283" s="42">
        <v>3</v>
      </c>
      <c r="M283" s="192">
        <v>7.0067264573991025E-2</v>
      </c>
      <c r="N283" s="192"/>
      <c r="O283" s="42">
        <v>41</v>
      </c>
      <c r="P283" s="192">
        <v>0.95758594917787743</v>
      </c>
    </row>
    <row r="284" spans="1:16" s="5" customFormat="1" ht="14.25" customHeight="1" x14ac:dyDescent="0.2">
      <c r="A284" s="40" t="s">
        <v>150</v>
      </c>
      <c r="B284" s="41" t="s">
        <v>149</v>
      </c>
      <c r="C284" s="41" t="s">
        <v>692</v>
      </c>
      <c r="D284" s="44"/>
      <c r="E284" s="183">
        <v>37.340000000000003</v>
      </c>
      <c r="F284" s="42"/>
      <c r="G284" s="42">
        <v>23</v>
      </c>
      <c r="H284" s="42">
        <v>14</v>
      </c>
      <c r="I284" s="42">
        <v>37</v>
      </c>
      <c r="J284" s="192">
        <v>0.99089448312801276</v>
      </c>
      <c r="K284" s="192"/>
      <c r="L284" s="42">
        <v>1</v>
      </c>
      <c r="M284" s="192">
        <v>2.6780931976432776E-2</v>
      </c>
      <c r="N284" s="192"/>
      <c r="O284" s="42">
        <v>38</v>
      </c>
      <c r="P284" s="192">
        <v>1.0176754151044456</v>
      </c>
    </row>
    <row r="285" spans="1:16" s="5" customFormat="1" ht="14.25" customHeight="1" x14ac:dyDescent="0.2">
      <c r="A285" s="40" t="s">
        <v>148</v>
      </c>
      <c r="B285" s="41" t="s">
        <v>147</v>
      </c>
      <c r="C285" s="41" t="s">
        <v>690</v>
      </c>
      <c r="D285" s="44"/>
      <c r="E285" s="183">
        <v>126.905</v>
      </c>
      <c r="F285" s="42"/>
      <c r="G285" s="42">
        <v>374</v>
      </c>
      <c r="H285" s="42">
        <v>135</v>
      </c>
      <c r="I285" s="42">
        <v>509</v>
      </c>
      <c r="J285" s="192">
        <v>4.0108742760332534</v>
      </c>
      <c r="K285" s="192"/>
      <c r="L285" s="42">
        <v>30</v>
      </c>
      <c r="M285" s="192">
        <v>0.23639730507072218</v>
      </c>
      <c r="N285" s="192"/>
      <c r="O285" s="42">
        <v>539</v>
      </c>
      <c r="P285" s="192">
        <v>4.2472715811039752</v>
      </c>
    </row>
    <row r="286" spans="1:16" s="5" customFormat="1" ht="14.25" customHeight="1" x14ac:dyDescent="0.2">
      <c r="A286" s="40" t="s">
        <v>146</v>
      </c>
      <c r="B286" s="38" t="s">
        <v>145</v>
      </c>
      <c r="C286" s="41" t="s">
        <v>697</v>
      </c>
      <c r="D286" s="45"/>
      <c r="E286" s="183">
        <v>82.600999999999999</v>
      </c>
      <c r="F286" s="42"/>
      <c r="G286" s="42">
        <v>89</v>
      </c>
      <c r="H286" s="42">
        <v>123</v>
      </c>
      <c r="I286" s="42">
        <v>212</v>
      </c>
      <c r="J286" s="192">
        <v>2.5665548843234345</v>
      </c>
      <c r="K286" s="192"/>
      <c r="L286" s="42">
        <v>20</v>
      </c>
      <c r="M286" s="192">
        <v>0.24212781927579569</v>
      </c>
      <c r="N286" s="192"/>
      <c r="O286" s="42">
        <v>232</v>
      </c>
      <c r="P286" s="192">
        <v>2.8086827035992301</v>
      </c>
    </row>
    <row r="287" spans="1:16" s="5" customFormat="1" ht="14.25" customHeight="1" x14ac:dyDescent="0.2">
      <c r="A287" s="40" t="s">
        <v>144</v>
      </c>
      <c r="B287" s="41" t="s">
        <v>143</v>
      </c>
      <c r="C287" s="41" t="s">
        <v>696</v>
      </c>
      <c r="D287" s="37"/>
      <c r="E287" s="183">
        <v>109.849</v>
      </c>
      <c r="F287" s="42"/>
      <c r="G287" s="42">
        <v>154</v>
      </c>
      <c r="H287" s="42">
        <v>209</v>
      </c>
      <c r="I287" s="42">
        <v>363</v>
      </c>
      <c r="J287" s="192">
        <v>3.3045362270025214</v>
      </c>
      <c r="K287" s="192"/>
      <c r="L287" s="42">
        <v>20</v>
      </c>
      <c r="M287" s="192">
        <v>0.18206811168057971</v>
      </c>
      <c r="N287" s="192"/>
      <c r="O287" s="42">
        <v>383</v>
      </c>
      <c r="P287" s="192">
        <v>3.4866043386831014</v>
      </c>
    </row>
    <row r="288" spans="1:16" s="5" customFormat="1" ht="14.25" customHeight="1" x14ac:dyDescent="0.2">
      <c r="A288" s="40" t="s">
        <v>142</v>
      </c>
      <c r="B288" s="41" t="s">
        <v>141</v>
      </c>
      <c r="C288" s="41" t="s">
        <v>696</v>
      </c>
      <c r="D288" s="44"/>
      <c r="E288" s="183">
        <v>54.171999999999997</v>
      </c>
      <c r="F288" s="42"/>
      <c r="G288" s="42">
        <v>71</v>
      </c>
      <c r="H288" s="42">
        <v>16</v>
      </c>
      <c r="I288" s="42">
        <v>87</v>
      </c>
      <c r="J288" s="192">
        <v>1.6059957173447539</v>
      </c>
      <c r="K288" s="192"/>
      <c r="L288" s="42">
        <v>2</v>
      </c>
      <c r="M288" s="192">
        <v>3.6919441778040317E-2</v>
      </c>
      <c r="N288" s="192"/>
      <c r="O288" s="42">
        <v>89</v>
      </c>
      <c r="P288" s="192">
        <v>1.6429151591227942</v>
      </c>
    </row>
    <row r="289" spans="1:16" s="5" customFormat="1" ht="14.25" customHeight="1" x14ac:dyDescent="0.2">
      <c r="A289" s="40" t="s">
        <v>140</v>
      </c>
      <c r="B289" s="41" t="s">
        <v>139</v>
      </c>
      <c r="C289" s="41" t="s">
        <v>695</v>
      </c>
      <c r="D289" s="44"/>
      <c r="E289" s="183">
        <v>50.731999999999999</v>
      </c>
      <c r="F289" s="42"/>
      <c r="G289" s="42">
        <v>77</v>
      </c>
      <c r="H289" s="42">
        <v>101</v>
      </c>
      <c r="I289" s="42">
        <v>178</v>
      </c>
      <c r="J289" s="192">
        <v>3.5086336040368997</v>
      </c>
      <c r="K289" s="192"/>
      <c r="L289" s="42">
        <v>7</v>
      </c>
      <c r="M289" s="192">
        <v>0.13797997319246236</v>
      </c>
      <c r="N289" s="192"/>
      <c r="O289" s="42">
        <v>185</v>
      </c>
      <c r="P289" s="192">
        <v>3.646613577229362</v>
      </c>
    </row>
    <row r="290" spans="1:16" s="5" customFormat="1" ht="14.25" customHeight="1" x14ac:dyDescent="0.2">
      <c r="A290" s="40" t="s">
        <v>138</v>
      </c>
      <c r="B290" s="41" t="s">
        <v>137</v>
      </c>
      <c r="C290" s="41" t="s">
        <v>692</v>
      </c>
      <c r="D290" s="44"/>
      <c r="E290" s="183">
        <v>55.564999999999998</v>
      </c>
      <c r="F290" s="42"/>
      <c r="G290" s="42">
        <v>15</v>
      </c>
      <c r="H290" s="42">
        <v>28</v>
      </c>
      <c r="I290" s="42">
        <v>43</v>
      </c>
      <c r="J290" s="192">
        <v>0.77386844236479801</v>
      </c>
      <c r="K290" s="192"/>
      <c r="L290" s="42">
        <v>0</v>
      </c>
      <c r="M290" s="192">
        <v>0</v>
      </c>
      <c r="N290" s="192"/>
      <c r="O290" s="42">
        <v>43</v>
      </c>
      <c r="P290" s="192">
        <v>0.77386844236479801</v>
      </c>
    </row>
    <row r="291" spans="1:16" s="5" customFormat="1" ht="14.25" customHeight="1" x14ac:dyDescent="0.2">
      <c r="A291" s="40" t="s">
        <v>136</v>
      </c>
      <c r="B291" s="41" t="s">
        <v>135</v>
      </c>
      <c r="C291" s="41" t="s">
        <v>697</v>
      </c>
      <c r="D291" s="44"/>
      <c r="E291" s="183">
        <v>123.214</v>
      </c>
      <c r="F291" s="42"/>
      <c r="G291" s="42">
        <v>268</v>
      </c>
      <c r="H291" s="42">
        <v>78</v>
      </c>
      <c r="I291" s="42">
        <v>346</v>
      </c>
      <c r="J291" s="192">
        <v>2.8081224536172837</v>
      </c>
      <c r="K291" s="192"/>
      <c r="L291" s="42">
        <v>0</v>
      </c>
      <c r="M291" s="192">
        <v>0</v>
      </c>
      <c r="N291" s="192"/>
      <c r="O291" s="42">
        <v>346</v>
      </c>
      <c r="P291" s="192">
        <v>2.8081224536172837</v>
      </c>
    </row>
    <row r="292" spans="1:16" s="5" customFormat="1" ht="14.25" customHeight="1" x14ac:dyDescent="0.2">
      <c r="A292" s="40" t="s">
        <v>134</v>
      </c>
      <c r="B292" s="41" t="s">
        <v>133</v>
      </c>
      <c r="C292" s="41" t="s">
        <v>689</v>
      </c>
      <c r="D292" s="44"/>
      <c r="E292" s="183">
        <v>35.204000000000001</v>
      </c>
      <c r="F292" s="42"/>
      <c r="G292" s="42">
        <v>18</v>
      </c>
      <c r="H292" s="42">
        <v>16</v>
      </c>
      <c r="I292" s="42">
        <v>34</v>
      </c>
      <c r="J292" s="192">
        <v>0.96579934098397913</v>
      </c>
      <c r="K292" s="192"/>
      <c r="L292" s="42">
        <v>0</v>
      </c>
      <c r="M292" s="192">
        <v>0</v>
      </c>
      <c r="N292" s="192"/>
      <c r="O292" s="42">
        <v>34</v>
      </c>
      <c r="P292" s="192">
        <v>0.96579934098397913</v>
      </c>
    </row>
    <row r="293" spans="1:16" s="5" customFormat="1" ht="14.25" customHeight="1" x14ac:dyDescent="0.2">
      <c r="A293" s="40" t="s">
        <v>132</v>
      </c>
      <c r="B293" s="41" t="s">
        <v>131</v>
      </c>
      <c r="C293" s="41" t="s">
        <v>693</v>
      </c>
      <c r="D293" s="44"/>
      <c r="E293" s="183">
        <v>85.718999999999994</v>
      </c>
      <c r="F293" s="42"/>
      <c r="G293" s="42">
        <v>64</v>
      </c>
      <c r="H293" s="42">
        <v>37</v>
      </c>
      <c r="I293" s="42">
        <v>101</v>
      </c>
      <c r="J293" s="192">
        <v>1.1782685285642625</v>
      </c>
      <c r="K293" s="192"/>
      <c r="L293" s="42">
        <v>6</v>
      </c>
      <c r="M293" s="192">
        <v>6.9996150211738356E-2</v>
      </c>
      <c r="N293" s="192"/>
      <c r="O293" s="42">
        <v>107</v>
      </c>
      <c r="P293" s="192">
        <v>1.2482646787760008</v>
      </c>
    </row>
    <row r="294" spans="1:16" s="5" customFormat="1" ht="14.25" customHeight="1" x14ac:dyDescent="0.2">
      <c r="A294" s="40" t="s">
        <v>130</v>
      </c>
      <c r="B294" s="41" t="s">
        <v>129</v>
      </c>
      <c r="C294" s="41" t="s">
        <v>689</v>
      </c>
      <c r="D294" s="44"/>
      <c r="E294" s="183">
        <v>60.564999999999998</v>
      </c>
      <c r="F294" s="42"/>
      <c r="G294" s="42">
        <v>21</v>
      </c>
      <c r="H294" s="42">
        <v>14</v>
      </c>
      <c r="I294" s="42">
        <v>35</v>
      </c>
      <c r="J294" s="192">
        <v>0.57789152150582024</v>
      </c>
      <c r="K294" s="192"/>
      <c r="L294" s="42">
        <v>1</v>
      </c>
      <c r="M294" s="192">
        <v>1.6511186328737722E-2</v>
      </c>
      <c r="N294" s="192"/>
      <c r="O294" s="42">
        <v>36</v>
      </c>
      <c r="P294" s="192">
        <v>0.59440270783455795</v>
      </c>
    </row>
    <row r="295" spans="1:16" s="5" customFormat="1" ht="14.25" customHeight="1" x14ac:dyDescent="0.2">
      <c r="A295" s="40" t="s">
        <v>128</v>
      </c>
      <c r="B295" s="41" t="s">
        <v>127</v>
      </c>
      <c r="C295" s="41" t="s">
        <v>695</v>
      </c>
      <c r="D295" s="37"/>
      <c r="E295" s="183">
        <v>94.492000000000004</v>
      </c>
      <c r="F295" s="42"/>
      <c r="G295" s="42">
        <v>7</v>
      </c>
      <c r="H295" s="42">
        <v>76</v>
      </c>
      <c r="I295" s="42">
        <v>83</v>
      </c>
      <c r="J295" s="192">
        <v>0.87838123862337547</v>
      </c>
      <c r="K295" s="192"/>
      <c r="L295" s="42">
        <v>5</v>
      </c>
      <c r="M295" s="192">
        <v>5.2914532447191291E-2</v>
      </c>
      <c r="N295" s="192"/>
      <c r="O295" s="42">
        <v>88</v>
      </c>
      <c r="P295" s="192">
        <v>0.93129577107056682</v>
      </c>
    </row>
    <row r="296" spans="1:16" s="5" customFormat="1" ht="14.25" customHeight="1" x14ac:dyDescent="0.2">
      <c r="A296" s="40" t="s">
        <v>126</v>
      </c>
      <c r="B296" s="41" t="s">
        <v>125</v>
      </c>
      <c r="C296" s="41" t="s">
        <v>690</v>
      </c>
      <c r="D296" s="37"/>
      <c r="E296" s="183">
        <v>98.179000000000002</v>
      </c>
      <c r="F296" s="42"/>
      <c r="G296" s="42">
        <v>118</v>
      </c>
      <c r="H296" s="42">
        <v>121</v>
      </c>
      <c r="I296" s="42">
        <v>239</v>
      </c>
      <c r="J296" s="192">
        <v>2.434329133521425</v>
      </c>
      <c r="K296" s="192"/>
      <c r="L296" s="42">
        <v>8</v>
      </c>
      <c r="M296" s="192">
        <v>8.1483820368917992E-2</v>
      </c>
      <c r="N296" s="192"/>
      <c r="O296" s="42">
        <v>247</v>
      </c>
      <c r="P296" s="192">
        <v>2.5158129538903431</v>
      </c>
    </row>
    <row r="297" spans="1:16" s="5" customFormat="1" ht="14.25" customHeight="1" x14ac:dyDescent="0.2">
      <c r="A297" s="40" t="s">
        <v>124</v>
      </c>
      <c r="B297" s="41" t="s">
        <v>123</v>
      </c>
      <c r="C297" s="41" t="s">
        <v>696</v>
      </c>
      <c r="D297" s="37"/>
      <c r="E297" s="183">
        <v>32.558999999999997</v>
      </c>
      <c r="F297" s="42"/>
      <c r="G297" s="42">
        <v>0</v>
      </c>
      <c r="H297" s="42">
        <v>17</v>
      </c>
      <c r="I297" s="42">
        <v>17</v>
      </c>
      <c r="J297" s="192">
        <v>0.52212905801775245</v>
      </c>
      <c r="K297" s="192"/>
      <c r="L297" s="42">
        <v>1</v>
      </c>
      <c r="M297" s="192">
        <v>3.0713474001044259E-2</v>
      </c>
      <c r="N297" s="192"/>
      <c r="O297" s="42">
        <v>18</v>
      </c>
      <c r="P297" s="192">
        <v>0.55284253201879674</v>
      </c>
    </row>
    <row r="298" spans="1:16" s="5" customFormat="1" ht="14.25" customHeight="1" x14ac:dyDescent="0.2">
      <c r="A298" s="40" t="s">
        <v>122</v>
      </c>
      <c r="B298" s="41" t="s">
        <v>121</v>
      </c>
      <c r="C298" s="41" t="s">
        <v>689</v>
      </c>
      <c r="D298" s="37"/>
      <c r="E298" s="183">
        <v>35.963999999999999</v>
      </c>
      <c r="F298" s="42"/>
      <c r="G298" s="42">
        <v>60</v>
      </c>
      <c r="H298" s="42">
        <v>27</v>
      </c>
      <c r="I298" s="42">
        <v>87</v>
      </c>
      <c r="J298" s="192">
        <v>2.4190857524190856</v>
      </c>
      <c r="K298" s="192"/>
      <c r="L298" s="42">
        <v>3</v>
      </c>
      <c r="M298" s="192">
        <v>8.3416750083416757E-2</v>
      </c>
      <c r="N298" s="192"/>
      <c r="O298" s="42">
        <v>90</v>
      </c>
      <c r="P298" s="192">
        <v>2.5025025025025025</v>
      </c>
    </row>
    <row r="299" spans="1:16" s="5" customFormat="1" ht="14.25" customHeight="1" x14ac:dyDescent="0.2">
      <c r="A299" s="40" t="s">
        <v>120</v>
      </c>
      <c r="B299" s="41" t="s">
        <v>119</v>
      </c>
      <c r="C299" s="41" t="s">
        <v>695</v>
      </c>
      <c r="D299" s="37"/>
      <c r="E299" s="183">
        <v>50.295999999999999</v>
      </c>
      <c r="F299" s="42"/>
      <c r="G299" s="42">
        <v>15</v>
      </c>
      <c r="H299" s="42">
        <v>21</v>
      </c>
      <c r="I299" s="42">
        <v>36</v>
      </c>
      <c r="J299" s="192">
        <v>0.71576268490536032</v>
      </c>
      <c r="K299" s="192"/>
      <c r="L299" s="42">
        <v>1</v>
      </c>
      <c r="M299" s="192">
        <v>1.9882296802926674E-2</v>
      </c>
      <c r="N299" s="192"/>
      <c r="O299" s="42">
        <v>37</v>
      </c>
      <c r="P299" s="192">
        <v>0.73564498170828696</v>
      </c>
    </row>
    <row r="300" spans="1:16" s="5" customFormat="1" ht="14.25" customHeight="1" x14ac:dyDescent="0.2">
      <c r="A300" s="40" t="s">
        <v>118</v>
      </c>
      <c r="B300" s="41" t="s">
        <v>117</v>
      </c>
      <c r="C300" s="41" t="s">
        <v>695</v>
      </c>
      <c r="D300" s="37"/>
      <c r="E300" s="183">
        <v>57.286000000000001</v>
      </c>
      <c r="F300" s="42"/>
      <c r="G300" s="42">
        <v>106</v>
      </c>
      <c r="H300" s="42">
        <v>104</v>
      </c>
      <c r="I300" s="42">
        <v>210</v>
      </c>
      <c r="J300" s="192">
        <v>3.6658171280941243</v>
      </c>
      <c r="K300" s="192"/>
      <c r="L300" s="42">
        <v>11</v>
      </c>
      <c r="M300" s="192">
        <v>0.19201899242397794</v>
      </c>
      <c r="N300" s="192"/>
      <c r="O300" s="42">
        <v>221</v>
      </c>
      <c r="P300" s="192">
        <v>3.857836120518102</v>
      </c>
    </row>
    <row r="301" spans="1:16" s="5" customFormat="1" ht="14.25" customHeight="1" x14ac:dyDescent="0.2">
      <c r="A301" s="40" t="s">
        <v>116</v>
      </c>
      <c r="B301" s="41" t="s">
        <v>115</v>
      </c>
      <c r="C301" s="41" t="s">
        <v>696</v>
      </c>
      <c r="D301" s="37"/>
      <c r="E301" s="183">
        <v>69.947999999999993</v>
      </c>
      <c r="F301" s="42"/>
      <c r="G301" s="42">
        <v>14</v>
      </c>
      <c r="H301" s="42">
        <v>25</v>
      </c>
      <c r="I301" s="42">
        <v>39</v>
      </c>
      <c r="J301" s="192">
        <v>0.55755704237433523</v>
      </c>
      <c r="K301" s="192"/>
      <c r="L301" s="42">
        <v>0</v>
      </c>
      <c r="M301" s="192">
        <v>0</v>
      </c>
      <c r="N301" s="192"/>
      <c r="O301" s="42">
        <v>39</v>
      </c>
      <c r="P301" s="192">
        <v>0.55755704237433523</v>
      </c>
    </row>
    <row r="302" spans="1:16" s="5" customFormat="1" ht="14.25" customHeight="1" x14ac:dyDescent="0.2">
      <c r="A302" s="40" t="s">
        <v>114</v>
      </c>
      <c r="B302" s="41" t="s">
        <v>113</v>
      </c>
      <c r="C302" s="41" t="s">
        <v>692</v>
      </c>
      <c r="D302" s="37"/>
      <c r="E302" s="183">
        <v>64.346999999999994</v>
      </c>
      <c r="F302" s="42"/>
      <c r="G302" s="42">
        <v>2</v>
      </c>
      <c r="H302" s="42">
        <v>77</v>
      </c>
      <c r="I302" s="42">
        <v>79</v>
      </c>
      <c r="J302" s="192">
        <v>1.2277184639532535</v>
      </c>
      <c r="K302" s="192"/>
      <c r="L302" s="42">
        <v>4</v>
      </c>
      <c r="M302" s="192">
        <v>6.2162960200164735E-2</v>
      </c>
      <c r="N302" s="192"/>
      <c r="O302" s="42">
        <v>83</v>
      </c>
      <c r="P302" s="192">
        <v>1.2898814241534182</v>
      </c>
    </row>
    <row r="303" spans="1:16" s="5" customFormat="1" ht="14.25" customHeight="1" x14ac:dyDescent="0.2">
      <c r="A303" s="40" t="s">
        <v>112</v>
      </c>
      <c r="B303" s="41" t="s">
        <v>111</v>
      </c>
      <c r="C303" s="41" t="s">
        <v>689</v>
      </c>
      <c r="D303" s="37"/>
      <c r="E303" s="183">
        <v>50.542000000000002</v>
      </c>
      <c r="F303" s="42"/>
      <c r="G303" s="42">
        <v>33</v>
      </c>
      <c r="H303" s="42">
        <v>64</v>
      </c>
      <c r="I303" s="42">
        <v>97</v>
      </c>
      <c r="J303" s="192">
        <v>1.9191959162676586</v>
      </c>
      <c r="K303" s="192"/>
      <c r="L303" s="42">
        <v>2</v>
      </c>
      <c r="M303" s="192">
        <v>3.9571049819951722E-2</v>
      </c>
      <c r="N303" s="192"/>
      <c r="O303" s="42">
        <v>99</v>
      </c>
      <c r="P303" s="192">
        <v>1.9587669660876101</v>
      </c>
    </row>
    <row r="304" spans="1:16" s="5" customFormat="1" ht="14.25" customHeight="1" x14ac:dyDescent="0.2">
      <c r="A304" s="40" t="s">
        <v>110</v>
      </c>
      <c r="B304" s="38" t="s">
        <v>109</v>
      </c>
      <c r="C304" s="41" t="s">
        <v>695</v>
      </c>
      <c r="D304" s="37"/>
      <c r="E304" s="183">
        <v>38.402999999999999</v>
      </c>
      <c r="F304" s="42"/>
      <c r="G304" s="42">
        <v>7</v>
      </c>
      <c r="H304" s="42">
        <v>37</v>
      </c>
      <c r="I304" s="42">
        <v>44</v>
      </c>
      <c r="J304" s="192">
        <v>1.145743822097232</v>
      </c>
      <c r="K304" s="192"/>
      <c r="L304" s="42">
        <v>1</v>
      </c>
      <c r="M304" s="192">
        <v>2.6039632320391637E-2</v>
      </c>
      <c r="N304" s="192"/>
      <c r="O304" s="42">
        <v>45</v>
      </c>
      <c r="P304" s="192">
        <v>1.1717834544176238</v>
      </c>
    </row>
    <row r="305" spans="1:16" s="5" customFormat="1" ht="14.25" customHeight="1" x14ac:dyDescent="0.2">
      <c r="A305" s="40" t="s">
        <v>108</v>
      </c>
      <c r="B305" s="41" t="s">
        <v>107</v>
      </c>
      <c r="C305" s="41" t="s">
        <v>689</v>
      </c>
      <c r="D305" s="37"/>
      <c r="E305" s="183">
        <v>63.819000000000003</v>
      </c>
      <c r="F305" s="42"/>
      <c r="G305" s="42">
        <v>25</v>
      </c>
      <c r="H305" s="42">
        <v>27</v>
      </c>
      <c r="I305" s="42">
        <v>52</v>
      </c>
      <c r="J305" s="192">
        <v>0.81480436860496086</v>
      </c>
      <c r="K305" s="192"/>
      <c r="L305" s="42">
        <v>0</v>
      </c>
      <c r="M305" s="192">
        <v>0</v>
      </c>
      <c r="N305" s="192"/>
      <c r="O305" s="42">
        <v>52</v>
      </c>
      <c r="P305" s="192">
        <v>0.81480436860496086</v>
      </c>
    </row>
    <row r="306" spans="1:16" s="5" customFormat="1" ht="14.25" customHeight="1" x14ac:dyDescent="0.2">
      <c r="A306" s="40" t="s">
        <v>106</v>
      </c>
      <c r="B306" s="41" t="s">
        <v>105</v>
      </c>
      <c r="C306" s="41" t="s">
        <v>692</v>
      </c>
      <c r="D306" s="37"/>
      <c r="E306" s="183">
        <v>37.573999999999998</v>
      </c>
      <c r="F306" s="42"/>
      <c r="G306" s="42">
        <v>7</v>
      </c>
      <c r="H306" s="42">
        <v>3</v>
      </c>
      <c r="I306" s="42">
        <v>10</v>
      </c>
      <c r="J306" s="192">
        <v>0.26614148081119926</v>
      </c>
      <c r="K306" s="192"/>
      <c r="L306" s="42">
        <v>1</v>
      </c>
      <c r="M306" s="192">
        <v>2.6614148081119924E-2</v>
      </c>
      <c r="N306" s="192"/>
      <c r="O306" s="42">
        <v>11</v>
      </c>
      <c r="P306" s="192">
        <v>0.29275562889231915</v>
      </c>
    </row>
    <row r="307" spans="1:16" s="5" customFormat="1" ht="14.25" customHeight="1" x14ac:dyDescent="0.2">
      <c r="A307" s="40" t="s">
        <v>104</v>
      </c>
      <c r="B307" s="41" t="s">
        <v>103</v>
      </c>
      <c r="C307" s="41" t="s">
        <v>692</v>
      </c>
      <c r="D307" s="37"/>
      <c r="E307" s="183">
        <v>67.061000000000007</v>
      </c>
      <c r="F307" s="42"/>
      <c r="G307" s="42">
        <v>84</v>
      </c>
      <c r="H307" s="42">
        <v>0</v>
      </c>
      <c r="I307" s="42">
        <v>84</v>
      </c>
      <c r="J307" s="192">
        <v>1.2525909246805147</v>
      </c>
      <c r="K307" s="192"/>
      <c r="L307" s="42">
        <v>37</v>
      </c>
      <c r="M307" s="192">
        <v>0.55173647872832188</v>
      </c>
      <c r="N307" s="192"/>
      <c r="O307" s="42">
        <v>121</v>
      </c>
      <c r="P307" s="192">
        <v>1.8043274034088366</v>
      </c>
    </row>
    <row r="308" spans="1:16" s="5" customFormat="1" ht="14.25" customHeight="1" x14ac:dyDescent="0.2">
      <c r="A308" s="40" t="s">
        <v>102</v>
      </c>
      <c r="B308" s="41" t="s">
        <v>101</v>
      </c>
      <c r="C308" s="41" t="s">
        <v>689</v>
      </c>
      <c r="D308" s="37"/>
      <c r="E308" s="183">
        <v>51.69</v>
      </c>
      <c r="F308" s="42"/>
      <c r="G308" s="42">
        <v>6</v>
      </c>
      <c r="H308" s="42">
        <v>13</v>
      </c>
      <c r="I308" s="42">
        <v>19</v>
      </c>
      <c r="J308" s="192">
        <v>0.36757593344940998</v>
      </c>
      <c r="K308" s="192"/>
      <c r="L308" s="42">
        <v>0</v>
      </c>
      <c r="M308" s="192">
        <v>0</v>
      </c>
      <c r="N308" s="192"/>
      <c r="O308" s="42">
        <v>19</v>
      </c>
      <c r="P308" s="192">
        <v>0.36757593344940998</v>
      </c>
    </row>
    <row r="309" spans="1:16" s="5" customFormat="1" ht="14.25" customHeight="1" x14ac:dyDescent="0.2">
      <c r="A309" s="40" t="s">
        <v>100</v>
      </c>
      <c r="B309" s="41" t="s">
        <v>99</v>
      </c>
      <c r="C309" s="41" t="s">
        <v>695</v>
      </c>
      <c r="D309" s="37"/>
      <c r="E309" s="183">
        <v>61.563000000000002</v>
      </c>
      <c r="F309" s="42"/>
      <c r="G309" s="42">
        <v>8</v>
      </c>
      <c r="H309" s="42">
        <v>72</v>
      </c>
      <c r="I309" s="42">
        <v>80</v>
      </c>
      <c r="J309" s="192">
        <v>1.2994818316196417</v>
      </c>
      <c r="K309" s="192"/>
      <c r="L309" s="42">
        <v>3</v>
      </c>
      <c r="M309" s="192">
        <v>4.873056868573656E-2</v>
      </c>
      <c r="N309" s="192"/>
      <c r="O309" s="42">
        <v>83</v>
      </c>
      <c r="P309" s="192">
        <v>1.3482124003053781</v>
      </c>
    </row>
    <row r="310" spans="1:16" s="5" customFormat="1" ht="14.25" customHeight="1" x14ac:dyDescent="0.2">
      <c r="A310" s="40" t="s">
        <v>98</v>
      </c>
      <c r="B310" s="41" t="s">
        <v>97</v>
      </c>
      <c r="C310" s="41" t="s">
        <v>695</v>
      </c>
      <c r="D310" s="37"/>
      <c r="E310" s="183">
        <v>29.876000000000001</v>
      </c>
      <c r="F310" s="42"/>
      <c r="G310" s="42">
        <v>8</v>
      </c>
      <c r="H310" s="42">
        <v>72</v>
      </c>
      <c r="I310" s="42">
        <v>80</v>
      </c>
      <c r="J310" s="192">
        <v>2.6777346364975232</v>
      </c>
      <c r="K310" s="192"/>
      <c r="L310" s="42">
        <v>1</v>
      </c>
      <c r="M310" s="192">
        <v>3.3471682956219037E-2</v>
      </c>
      <c r="N310" s="192"/>
      <c r="O310" s="42">
        <v>81</v>
      </c>
      <c r="P310" s="192">
        <v>2.7112063194537419</v>
      </c>
    </row>
    <row r="311" spans="1:16" s="5" customFormat="1" ht="14.25" customHeight="1" x14ac:dyDescent="0.2">
      <c r="A311" s="40" t="s">
        <v>96</v>
      </c>
      <c r="B311" s="41" t="s">
        <v>95</v>
      </c>
      <c r="C311" s="41" t="s">
        <v>693</v>
      </c>
      <c r="D311" s="37"/>
      <c r="E311" s="183">
        <v>128.61600000000001</v>
      </c>
      <c r="F311" s="42"/>
      <c r="G311" s="42">
        <v>43</v>
      </c>
      <c r="H311" s="42">
        <v>69</v>
      </c>
      <c r="I311" s="42">
        <v>112</v>
      </c>
      <c r="J311" s="192">
        <v>0.87080923057784398</v>
      </c>
      <c r="K311" s="192"/>
      <c r="L311" s="42">
        <v>0</v>
      </c>
      <c r="M311" s="192">
        <v>0</v>
      </c>
      <c r="N311" s="192"/>
      <c r="O311" s="42">
        <v>112</v>
      </c>
      <c r="P311" s="192">
        <v>0.87080923057784398</v>
      </c>
    </row>
    <row r="312" spans="1:16" s="5" customFormat="1" ht="14.25" customHeight="1" x14ac:dyDescent="0.2">
      <c r="A312" s="40" t="s">
        <v>94</v>
      </c>
      <c r="B312" s="41" t="s">
        <v>93</v>
      </c>
      <c r="C312" s="41" t="s">
        <v>690</v>
      </c>
      <c r="D312" s="37"/>
      <c r="E312" s="183">
        <v>100.405</v>
      </c>
      <c r="F312" s="42"/>
      <c r="G312" s="42">
        <v>56</v>
      </c>
      <c r="H312" s="42">
        <v>106</v>
      </c>
      <c r="I312" s="42">
        <v>162</v>
      </c>
      <c r="J312" s="192">
        <v>1.6134654648672875</v>
      </c>
      <c r="K312" s="192"/>
      <c r="L312" s="42">
        <v>2</v>
      </c>
      <c r="M312" s="192">
        <v>1.9919326726756635E-2</v>
      </c>
      <c r="N312" s="192"/>
      <c r="O312" s="42">
        <v>164</v>
      </c>
      <c r="P312" s="192">
        <v>1.633384791594044</v>
      </c>
    </row>
    <row r="313" spans="1:16" s="5" customFormat="1" ht="14.25" customHeight="1" x14ac:dyDescent="0.2">
      <c r="A313" s="40" t="s">
        <v>92</v>
      </c>
      <c r="B313" s="41" t="s">
        <v>91</v>
      </c>
      <c r="C313" s="41" t="s">
        <v>689</v>
      </c>
      <c r="D313" s="37"/>
      <c r="E313" s="183">
        <v>49.904000000000003</v>
      </c>
      <c r="F313" s="42"/>
      <c r="G313" s="42">
        <v>7</v>
      </c>
      <c r="H313" s="42">
        <v>62</v>
      </c>
      <c r="I313" s="42">
        <v>69</v>
      </c>
      <c r="J313" s="192">
        <v>1.3826546970182749</v>
      </c>
      <c r="K313" s="192"/>
      <c r="L313" s="42">
        <v>3</v>
      </c>
      <c r="M313" s="192">
        <v>6.0115421609490217E-2</v>
      </c>
      <c r="N313" s="192"/>
      <c r="O313" s="42">
        <v>72</v>
      </c>
      <c r="P313" s="192">
        <v>1.4427701186277653</v>
      </c>
    </row>
    <row r="314" spans="1:16" s="5" customFormat="1" ht="14.25" customHeight="1" x14ac:dyDescent="0.2">
      <c r="A314" s="40" t="s">
        <v>90</v>
      </c>
      <c r="B314" s="41" t="s">
        <v>89</v>
      </c>
      <c r="C314" s="41" t="s">
        <v>692</v>
      </c>
      <c r="D314" s="37"/>
      <c r="E314" s="183">
        <v>34.896000000000001</v>
      </c>
      <c r="F314" s="42"/>
      <c r="G314" s="42">
        <v>6</v>
      </c>
      <c r="H314" s="42">
        <v>6</v>
      </c>
      <c r="I314" s="42">
        <v>12</v>
      </c>
      <c r="J314" s="192">
        <v>0.34387895460797796</v>
      </c>
      <c r="K314" s="192"/>
      <c r="L314" s="42">
        <v>9</v>
      </c>
      <c r="M314" s="192">
        <v>0.25790921595598348</v>
      </c>
      <c r="N314" s="192"/>
      <c r="O314" s="42">
        <v>21</v>
      </c>
      <c r="P314" s="192">
        <v>0.6017881705639615</v>
      </c>
    </row>
    <row r="315" spans="1:16" s="5" customFormat="1" ht="14.25" customHeight="1" x14ac:dyDescent="0.2">
      <c r="A315" s="40" t="s">
        <v>88</v>
      </c>
      <c r="B315" s="41" t="s">
        <v>87</v>
      </c>
      <c r="C315" s="41" t="s">
        <v>689</v>
      </c>
      <c r="D315" s="37"/>
      <c r="E315" s="183">
        <v>53.002000000000002</v>
      </c>
      <c r="F315" s="42"/>
      <c r="G315" s="42">
        <v>40</v>
      </c>
      <c r="H315" s="42">
        <v>74</v>
      </c>
      <c r="I315" s="42">
        <v>114</v>
      </c>
      <c r="J315" s="192">
        <v>2.1508622316139014</v>
      </c>
      <c r="K315" s="192"/>
      <c r="L315" s="42">
        <v>1</v>
      </c>
      <c r="M315" s="192">
        <v>1.8867212558016679E-2</v>
      </c>
      <c r="N315" s="192"/>
      <c r="O315" s="42">
        <v>115</v>
      </c>
      <c r="P315" s="192">
        <v>2.1697294441719182</v>
      </c>
    </row>
    <row r="316" spans="1:16" s="5" customFormat="1" ht="14.25" customHeight="1" x14ac:dyDescent="0.2">
      <c r="A316" s="40" t="s">
        <v>86</v>
      </c>
      <c r="B316" s="38" t="s">
        <v>85</v>
      </c>
      <c r="C316" s="41" t="s">
        <v>694</v>
      </c>
      <c r="D316" s="37"/>
      <c r="E316" s="183">
        <v>146.65</v>
      </c>
      <c r="F316" s="42"/>
      <c r="G316" s="42">
        <v>41</v>
      </c>
      <c r="H316" s="42">
        <v>147</v>
      </c>
      <c r="I316" s="42">
        <v>188</v>
      </c>
      <c r="J316" s="192">
        <v>1.281963859529492</v>
      </c>
      <c r="K316" s="192"/>
      <c r="L316" s="42">
        <v>3</v>
      </c>
      <c r="M316" s="192">
        <v>2.0456870098874872E-2</v>
      </c>
      <c r="N316" s="192"/>
      <c r="O316" s="42">
        <v>191</v>
      </c>
      <c r="P316" s="192">
        <v>1.3024207296283667</v>
      </c>
    </row>
    <row r="317" spans="1:16" s="5" customFormat="1" ht="14.25" customHeight="1" x14ac:dyDescent="0.2">
      <c r="A317" s="40" t="s">
        <v>84</v>
      </c>
      <c r="B317" s="41" t="s">
        <v>83</v>
      </c>
      <c r="C317" s="41" t="s">
        <v>696</v>
      </c>
      <c r="D317" s="37"/>
      <c r="E317" s="183">
        <v>112.53</v>
      </c>
      <c r="F317" s="42"/>
      <c r="G317" s="42">
        <v>13</v>
      </c>
      <c r="H317" s="42">
        <v>102</v>
      </c>
      <c r="I317" s="42">
        <v>115</v>
      </c>
      <c r="J317" s="192">
        <v>1.0219497023016084</v>
      </c>
      <c r="K317" s="192"/>
      <c r="L317" s="42">
        <v>0</v>
      </c>
      <c r="M317" s="192">
        <v>0</v>
      </c>
      <c r="N317" s="192"/>
      <c r="O317" s="42">
        <v>115</v>
      </c>
      <c r="P317" s="192">
        <v>1.0219497023016084</v>
      </c>
    </row>
    <row r="318" spans="1:16" s="5" customFormat="1" ht="14.25" customHeight="1" x14ac:dyDescent="0.2">
      <c r="A318" s="40" t="s">
        <v>82</v>
      </c>
      <c r="B318" s="41" t="s">
        <v>81</v>
      </c>
      <c r="C318" s="41" t="s">
        <v>693</v>
      </c>
      <c r="D318" s="37"/>
      <c r="E318" s="183">
        <v>107.583</v>
      </c>
      <c r="F318" s="42"/>
      <c r="G318" s="42">
        <v>302</v>
      </c>
      <c r="H318" s="42">
        <v>0</v>
      </c>
      <c r="I318" s="42">
        <v>302</v>
      </c>
      <c r="J318" s="192">
        <v>2.8071349562663248</v>
      </c>
      <c r="K318" s="192"/>
      <c r="L318" s="42">
        <v>56</v>
      </c>
      <c r="M318" s="192">
        <v>0.52052833626130524</v>
      </c>
      <c r="N318" s="192"/>
      <c r="O318" s="42">
        <v>358</v>
      </c>
      <c r="P318" s="192">
        <v>3.3276632925276299</v>
      </c>
    </row>
    <row r="319" spans="1:16" s="5" customFormat="1" ht="14.25" customHeight="1" x14ac:dyDescent="0.2">
      <c r="A319" s="40" t="s">
        <v>80</v>
      </c>
      <c r="B319" s="41" t="s">
        <v>79</v>
      </c>
      <c r="C319" s="41" t="s">
        <v>693</v>
      </c>
      <c r="D319" s="37"/>
      <c r="E319" s="183">
        <v>138.62100000000001</v>
      </c>
      <c r="F319" s="42"/>
      <c r="G319" s="42">
        <v>23</v>
      </c>
      <c r="H319" s="42">
        <v>11</v>
      </c>
      <c r="I319" s="42">
        <v>34</v>
      </c>
      <c r="J319" s="192">
        <v>0.24527308272195408</v>
      </c>
      <c r="K319" s="192"/>
      <c r="L319" s="42">
        <v>0</v>
      </c>
      <c r="M319" s="192">
        <v>0</v>
      </c>
      <c r="N319" s="192"/>
      <c r="O319" s="42">
        <v>34</v>
      </c>
      <c r="P319" s="192">
        <v>0.24527308272195408</v>
      </c>
    </row>
    <row r="320" spans="1:16" s="5" customFormat="1" ht="14.25" customHeight="1" x14ac:dyDescent="0.2">
      <c r="A320" s="40" t="s">
        <v>78</v>
      </c>
      <c r="B320" s="38" t="s">
        <v>77</v>
      </c>
      <c r="C320" s="41" t="s">
        <v>690</v>
      </c>
      <c r="D320" s="37"/>
      <c r="E320" s="183">
        <v>90.647000000000006</v>
      </c>
      <c r="F320" s="42"/>
      <c r="G320" s="42">
        <v>160</v>
      </c>
      <c r="H320" s="42">
        <v>97</v>
      </c>
      <c r="I320" s="42">
        <v>257</v>
      </c>
      <c r="J320" s="192">
        <v>2.835173806082937</v>
      </c>
      <c r="K320" s="192"/>
      <c r="L320" s="42">
        <v>18</v>
      </c>
      <c r="M320" s="192">
        <v>0.19857248447273487</v>
      </c>
      <c r="N320" s="192"/>
      <c r="O320" s="42">
        <v>275</v>
      </c>
      <c r="P320" s="192">
        <v>3.0337462905556718</v>
      </c>
    </row>
    <row r="321" spans="1:16" s="5" customFormat="1" ht="14.25" customHeight="1" x14ac:dyDescent="0.2">
      <c r="A321" s="40" t="s">
        <v>76</v>
      </c>
      <c r="B321" s="41" t="s">
        <v>75</v>
      </c>
      <c r="C321" s="41" t="s">
        <v>696</v>
      </c>
      <c r="D321" s="37"/>
      <c r="E321" s="183">
        <v>61.131</v>
      </c>
      <c r="F321" s="42"/>
      <c r="G321" s="42">
        <v>2</v>
      </c>
      <c r="H321" s="42">
        <v>6</v>
      </c>
      <c r="I321" s="42">
        <v>8</v>
      </c>
      <c r="J321" s="192">
        <v>0.13086649981187939</v>
      </c>
      <c r="K321" s="192"/>
      <c r="L321" s="42">
        <v>0</v>
      </c>
      <c r="M321" s="192">
        <v>0</v>
      </c>
      <c r="N321" s="192"/>
      <c r="O321" s="42">
        <v>8</v>
      </c>
      <c r="P321" s="192">
        <v>0.13086649981187939</v>
      </c>
    </row>
    <row r="322" spans="1:16" s="5" customFormat="1" ht="14.25" customHeight="1" x14ac:dyDescent="0.2">
      <c r="A322" s="40" t="s">
        <v>74</v>
      </c>
      <c r="B322" s="41" t="s">
        <v>73</v>
      </c>
      <c r="C322" s="41" t="s">
        <v>692</v>
      </c>
      <c r="D322" s="37"/>
      <c r="E322" s="183">
        <v>40.594000000000001</v>
      </c>
      <c r="F322" s="42"/>
      <c r="G322" s="42">
        <v>34</v>
      </c>
      <c r="H322" s="42">
        <v>8</v>
      </c>
      <c r="I322" s="42">
        <v>42</v>
      </c>
      <c r="J322" s="192">
        <v>1.0346356604424298</v>
      </c>
      <c r="K322" s="192"/>
      <c r="L322" s="42">
        <v>4</v>
      </c>
      <c r="M322" s="192">
        <v>9.8536729565945697E-2</v>
      </c>
      <c r="N322" s="192"/>
      <c r="O322" s="42">
        <v>46</v>
      </c>
      <c r="P322" s="192">
        <v>1.1331723900083757</v>
      </c>
    </row>
    <row r="323" spans="1:16" s="5" customFormat="1" ht="14.25" customHeight="1" x14ac:dyDescent="0.2">
      <c r="A323" s="40" t="s">
        <v>72</v>
      </c>
      <c r="B323" s="38" t="s">
        <v>71</v>
      </c>
      <c r="C323" s="41" t="s">
        <v>692</v>
      </c>
      <c r="D323" s="37"/>
      <c r="E323" s="183">
        <v>52.179000000000002</v>
      </c>
      <c r="F323" s="42"/>
      <c r="G323" s="42">
        <v>15</v>
      </c>
      <c r="H323" s="42">
        <v>46</v>
      </c>
      <c r="I323" s="42">
        <v>61</v>
      </c>
      <c r="J323" s="192">
        <v>1.1690526840299738</v>
      </c>
      <c r="K323" s="192"/>
      <c r="L323" s="42">
        <v>6</v>
      </c>
      <c r="M323" s="192">
        <v>0.11498878859311217</v>
      </c>
      <c r="N323" s="192"/>
      <c r="O323" s="42">
        <v>67</v>
      </c>
      <c r="P323" s="192">
        <v>1.2840414726230858</v>
      </c>
    </row>
    <row r="324" spans="1:16" s="5" customFormat="1" ht="14.25" customHeight="1" x14ac:dyDescent="0.2">
      <c r="A324" s="40" t="s">
        <v>70</v>
      </c>
      <c r="B324" s="41" t="s">
        <v>69</v>
      </c>
      <c r="C324" s="41" t="s">
        <v>689</v>
      </c>
      <c r="D324" s="37"/>
      <c r="E324" s="183">
        <v>51.02</v>
      </c>
      <c r="F324" s="42"/>
      <c r="G324" s="42">
        <v>7</v>
      </c>
      <c r="H324" s="42">
        <v>50</v>
      </c>
      <c r="I324" s="42">
        <v>57</v>
      </c>
      <c r="J324" s="192">
        <v>1.1172089376715013</v>
      </c>
      <c r="K324" s="192"/>
      <c r="L324" s="42">
        <v>0</v>
      </c>
      <c r="M324" s="192">
        <v>0</v>
      </c>
      <c r="N324" s="192"/>
      <c r="O324" s="42">
        <v>57</v>
      </c>
      <c r="P324" s="192">
        <v>1.1172089376715013</v>
      </c>
    </row>
    <row r="325" spans="1:16" s="5" customFormat="1" ht="14.25" customHeight="1" x14ac:dyDescent="0.2">
      <c r="A325" s="40" t="s">
        <v>68</v>
      </c>
      <c r="B325" s="38" t="s">
        <v>67</v>
      </c>
      <c r="C325" s="41" t="s">
        <v>689</v>
      </c>
      <c r="D325" s="37"/>
      <c r="E325" s="183">
        <v>68.301000000000002</v>
      </c>
      <c r="F325" s="42"/>
      <c r="G325" s="42">
        <v>147</v>
      </c>
      <c r="H325" s="42">
        <v>74</v>
      </c>
      <c r="I325" s="42">
        <v>221</v>
      </c>
      <c r="J325" s="192">
        <v>3.2356773692918113</v>
      </c>
      <c r="K325" s="192"/>
      <c r="L325" s="42">
        <v>36</v>
      </c>
      <c r="M325" s="192">
        <v>0.52707866649097379</v>
      </c>
      <c r="N325" s="192"/>
      <c r="O325" s="42">
        <v>257</v>
      </c>
      <c r="P325" s="192">
        <v>3.7627560357827847</v>
      </c>
    </row>
    <row r="326" spans="1:16" s="5" customFormat="1" ht="14.25" customHeight="1" x14ac:dyDescent="0.2">
      <c r="A326" s="40" t="s">
        <v>66</v>
      </c>
      <c r="B326" s="41" t="s">
        <v>65</v>
      </c>
      <c r="C326" s="41" t="s">
        <v>691</v>
      </c>
      <c r="D326" s="37"/>
      <c r="E326" s="183">
        <v>33.258000000000003</v>
      </c>
      <c r="F326" s="42"/>
      <c r="G326" s="42">
        <v>6</v>
      </c>
      <c r="H326" s="42">
        <v>8</v>
      </c>
      <c r="I326" s="42">
        <v>14</v>
      </c>
      <c r="J326" s="192">
        <v>0.4209513500511155</v>
      </c>
      <c r="K326" s="192"/>
      <c r="L326" s="42">
        <v>10</v>
      </c>
      <c r="M326" s="192">
        <v>0.30067953575079676</v>
      </c>
      <c r="N326" s="192"/>
      <c r="O326" s="42">
        <v>24</v>
      </c>
      <c r="P326" s="192">
        <v>0.72163088580191226</v>
      </c>
    </row>
    <row r="327" spans="1:16" s="5" customFormat="1" ht="14.25" customHeight="1" x14ac:dyDescent="0.2">
      <c r="A327" s="40" t="s">
        <v>64</v>
      </c>
      <c r="B327" s="41" t="s">
        <v>63</v>
      </c>
      <c r="C327" s="41" t="s">
        <v>692</v>
      </c>
      <c r="D327" s="37"/>
      <c r="E327" s="183">
        <v>47.920999999999999</v>
      </c>
      <c r="F327" s="42"/>
      <c r="G327" s="42">
        <v>64</v>
      </c>
      <c r="H327" s="42">
        <v>14</v>
      </c>
      <c r="I327" s="42">
        <v>78</v>
      </c>
      <c r="J327" s="192">
        <v>1.6276788881701134</v>
      </c>
      <c r="K327" s="192"/>
      <c r="L327" s="42">
        <v>10</v>
      </c>
      <c r="M327" s="192">
        <v>0.2086767805346299</v>
      </c>
      <c r="N327" s="192"/>
      <c r="O327" s="42">
        <v>88</v>
      </c>
      <c r="P327" s="192">
        <v>1.8363556687047433</v>
      </c>
    </row>
    <row r="328" spans="1:16" s="5" customFormat="1" ht="14.25" customHeight="1" x14ac:dyDescent="0.2">
      <c r="A328" s="40" t="s">
        <v>62</v>
      </c>
      <c r="B328" s="41" t="s">
        <v>61</v>
      </c>
      <c r="C328" s="41" t="s">
        <v>689</v>
      </c>
      <c r="D328" s="37"/>
      <c r="E328" s="183">
        <v>64.777000000000001</v>
      </c>
      <c r="F328" s="42"/>
      <c r="G328" s="42">
        <v>16</v>
      </c>
      <c r="H328" s="42">
        <v>17</v>
      </c>
      <c r="I328" s="42">
        <v>33</v>
      </c>
      <c r="J328" s="192">
        <v>0.50944007904040012</v>
      </c>
      <c r="K328" s="192"/>
      <c r="L328" s="42">
        <v>0</v>
      </c>
      <c r="M328" s="192">
        <v>0</v>
      </c>
      <c r="N328" s="192"/>
      <c r="O328" s="42">
        <v>33</v>
      </c>
      <c r="P328" s="192">
        <v>0.50944007904040012</v>
      </c>
    </row>
    <row r="329" spans="1:16" s="5" customFormat="1" ht="14.25" customHeight="1" x14ac:dyDescent="0.2">
      <c r="A329" s="40" t="s">
        <v>60</v>
      </c>
      <c r="B329" s="41" t="s">
        <v>59</v>
      </c>
      <c r="C329" s="41" t="s">
        <v>695</v>
      </c>
      <c r="D329" s="37"/>
      <c r="E329" s="183">
        <v>24.084</v>
      </c>
      <c r="F329" s="42"/>
      <c r="G329" s="42">
        <v>22</v>
      </c>
      <c r="H329" s="42">
        <v>28</v>
      </c>
      <c r="I329" s="42">
        <v>50</v>
      </c>
      <c r="J329" s="192">
        <v>2.0760670984886231</v>
      </c>
      <c r="K329" s="192"/>
      <c r="L329" s="42">
        <v>1</v>
      </c>
      <c r="M329" s="192">
        <v>4.1521341969772467E-2</v>
      </c>
      <c r="N329" s="192"/>
      <c r="O329" s="42">
        <v>51</v>
      </c>
      <c r="P329" s="192">
        <v>2.1175884404583956</v>
      </c>
    </row>
    <row r="330" spans="1:16" s="5" customFormat="1" ht="14.25" customHeight="1" x14ac:dyDescent="0.2">
      <c r="A330" s="40" t="s">
        <v>58</v>
      </c>
      <c r="B330" s="38" t="s">
        <v>57</v>
      </c>
      <c r="C330" s="41" t="s">
        <v>695</v>
      </c>
      <c r="D330" s="37"/>
      <c r="E330" s="183">
        <v>46.402000000000001</v>
      </c>
      <c r="F330" s="42"/>
      <c r="G330" s="42">
        <v>4</v>
      </c>
      <c r="H330" s="42">
        <v>15</v>
      </c>
      <c r="I330" s="42">
        <v>19</v>
      </c>
      <c r="J330" s="192">
        <v>0.40946510926253177</v>
      </c>
      <c r="K330" s="192"/>
      <c r="L330" s="42">
        <v>0</v>
      </c>
      <c r="M330" s="192">
        <v>0</v>
      </c>
      <c r="N330" s="192"/>
      <c r="O330" s="42">
        <v>19</v>
      </c>
      <c r="P330" s="192">
        <v>0.40946510926253177</v>
      </c>
    </row>
    <row r="331" spans="1:16" s="5" customFormat="1" ht="14.25" customHeight="1" x14ac:dyDescent="0.2">
      <c r="A331" s="40" t="s">
        <v>56</v>
      </c>
      <c r="B331" s="41" t="s">
        <v>55</v>
      </c>
      <c r="C331" s="41" t="s">
        <v>690</v>
      </c>
      <c r="D331" s="37"/>
      <c r="E331" s="183">
        <v>46.709000000000003</v>
      </c>
      <c r="F331" s="42"/>
      <c r="G331" s="42">
        <v>9</v>
      </c>
      <c r="H331" s="42">
        <v>0</v>
      </c>
      <c r="I331" s="42">
        <v>9</v>
      </c>
      <c r="J331" s="192">
        <v>0.19268235243743176</v>
      </c>
      <c r="K331" s="192"/>
      <c r="L331" s="42">
        <v>4</v>
      </c>
      <c r="M331" s="192">
        <v>8.5636601083302996E-2</v>
      </c>
      <c r="N331" s="192"/>
      <c r="O331" s="42">
        <v>13</v>
      </c>
      <c r="P331" s="192">
        <v>0.27831895352073477</v>
      </c>
    </row>
    <row r="332" spans="1:16" s="5" customFormat="1" ht="14.25" customHeight="1" x14ac:dyDescent="0.2">
      <c r="A332" s="40" t="s">
        <v>54</v>
      </c>
      <c r="B332" s="38" t="s">
        <v>53</v>
      </c>
      <c r="C332" s="41" t="s">
        <v>691</v>
      </c>
      <c r="D332" s="37"/>
      <c r="E332" s="183">
        <v>40.704000000000001</v>
      </c>
      <c r="F332" s="42"/>
      <c r="G332" s="42">
        <v>79</v>
      </c>
      <c r="H332" s="42">
        <v>83</v>
      </c>
      <c r="I332" s="42">
        <v>162</v>
      </c>
      <c r="J332" s="192">
        <v>3.9799528301886791</v>
      </c>
      <c r="K332" s="192"/>
      <c r="L332" s="42">
        <v>1</v>
      </c>
      <c r="M332" s="192">
        <v>2.456761006289308E-2</v>
      </c>
      <c r="N332" s="192"/>
      <c r="O332" s="42">
        <v>163</v>
      </c>
      <c r="P332" s="192">
        <v>4.0045204402515724</v>
      </c>
    </row>
    <row r="333" spans="1:16" s="5" customFormat="1" ht="14.25" customHeight="1" x14ac:dyDescent="0.2">
      <c r="A333" s="40" t="s">
        <v>52</v>
      </c>
      <c r="B333" s="41" t="s">
        <v>51</v>
      </c>
      <c r="C333" s="41" t="s">
        <v>689</v>
      </c>
      <c r="D333" s="37"/>
      <c r="E333" s="183">
        <v>46.22</v>
      </c>
      <c r="F333" s="42"/>
      <c r="G333" s="42">
        <v>5</v>
      </c>
      <c r="H333" s="42">
        <v>3</v>
      </c>
      <c r="I333" s="42">
        <v>8</v>
      </c>
      <c r="J333" s="192">
        <v>0.17308524448290782</v>
      </c>
      <c r="K333" s="192"/>
      <c r="L333" s="42">
        <v>0</v>
      </c>
      <c r="M333" s="192">
        <v>0</v>
      </c>
      <c r="N333" s="192"/>
      <c r="O333" s="42">
        <v>8</v>
      </c>
      <c r="P333" s="192">
        <v>0.17308524448290782</v>
      </c>
    </row>
    <row r="334" spans="1:16" s="5" customFormat="1" ht="14.25" customHeight="1" x14ac:dyDescent="0.2">
      <c r="A334" s="43" t="s">
        <v>50</v>
      </c>
      <c r="B334" s="41" t="s">
        <v>49</v>
      </c>
      <c r="C334" s="41" t="s">
        <v>695</v>
      </c>
      <c r="D334" s="37"/>
      <c r="E334" s="183">
        <v>15.74</v>
      </c>
      <c r="F334" s="42"/>
      <c r="G334" s="42">
        <v>4</v>
      </c>
      <c r="H334" s="42">
        <v>10</v>
      </c>
      <c r="I334" s="42">
        <v>14</v>
      </c>
      <c r="J334" s="192">
        <v>0.88945362134688688</v>
      </c>
      <c r="K334" s="192"/>
      <c r="L334" s="42">
        <v>0</v>
      </c>
      <c r="M334" s="192">
        <v>0</v>
      </c>
      <c r="N334" s="192"/>
      <c r="O334" s="42">
        <v>14</v>
      </c>
      <c r="P334" s="192">
        <v>0.88945362134688688</v>
      </c>
    </row>
    <row r="335" spans="1:16" s="5" customFormat="1" ht="14.25" customHeight="1" x14ac:dyDescent="0.2">
      <c r="A335" s="40" t="s">
        <v>48</v>
      </c>
      <c r="B335" s="41" t="s">
        <v>47</v>
      </c>
      <c r="C335" s="41" t="s">
        <v>693</v>
      </c>
      <c r="D335" s="37"/>
      <c r="E335" s="183">
        <v>121.639</v>
      </c>
      <c r="F335" s="42"/>
      <c r="G335" s="42">
        <v>53</v>
      </c>
      <c r="H335" s="42">
        <v>0</v>
      </c>
      <c r="I335" s="42">
        <v>53</v>
      </c>
      <c r="J335" s="192">
        <v>0.43571551887141463</v>
      </c>
      <c r="K335" s="192"/>
      <c r="L335" s="42">
        <v>55</v>
      </c>
      <c r="M335" s="192">
        <v>0.45215761392316611</v>
      </c>
      <c r="N335" s="192"/>
      <c r="O335" s="42">
        <v>108</v>
      </c>
      <c r="P335" s="192">
        <v>0.88787313279458069</v>
      </c>
    </row>
    <row r="336" spans="1:16" s="5" customFormat="1" ht="14.25" customHeight="1" x14ac:dyDescent="0.2">
      <c r="A336" s="40" t="s">
        <v>46</v>
      </c>
      <c r="B336" s="38" t="s">
        <v>45</v>
      </c>
      <c r="C336" s="41" t="s">
        <v>695</v>
      </c>
      <c r="D336" s="37"/>
      <c r="E336" s="183">
        <v>29.18</v>
      </c>
      <c r="F336" s="42"/>
      <c r="G336" s="42">
        <v>11</v>
      </c>
      <c r="H336" s="42">
        <v>37</v>
      </c>
      <c r="I336" s="42">
        <v>48</v>
      </c>
      <c r="J336" s="192">
        <v>1.6449623029472242</v>
      </c>
      <c r="K336" s="192"/>
      <c r="L336" s="42">
        <v>1</v>
      </c>
      <c r="M336" s="192">
        <v>3.4270047978067167E-2</v>
      </c>
      <c r="N336" s="192"/>
      <c r="O336" s="42">
        <v>49</v>
      </c>
      <c r="P336" s="192">
        <v>1.6792323509252913</v>
      </c>
    </row>
    <row r="337" spans="1:16" s="5" customFormat="1" ht="14.25" customHeight="1" x14ac:dyDescent="0.2">
      <c r="A337" s="40" t="s">
        <v>44</v>
      </c>
      <c r="B337" s="41" t="s">
        <v>43</v>
      </c>
      <c r="C337" s="41" t="s">
        <v>690</v>
      </c>
      <c r="D337" s="37"/>
      <c r="E337" s="183">
        <v>142.239</v>
      </c>
      <c r="F337" s="42"/>
      <c r="G337" s="42">
        <v>825</v>
      </c>
      <c r="H337" s="42">
        <v>272</v>
      </c>
      <c r="I337" s="42">
        <v>1097</v>
      </c>
      <c r="J337" s="192">
        <v>7.7123714311827278</v>
      </c>
      <c r="K337" s="192"/>
      <c r="L337" s="42">
        <v>0</v>
      </c>
      <c r="M337" s="192">
        <v>0</v>
      </c>
      <c r="N337" s="192"/>
      <c r="O337" s="42">
        <v>1097</v>
      </c>
      <c r="P337" s="192">
        <v>7.7123714311827278</v>
      </c>
    </row>
    <row r="338" spans="1:16" s="5" customFormat="1" ht="14.25" customHeight="1" x14ac:dyDescent="0.2">
      <c r="A338" s="43" t="s">
        <v>42</v>
      </c>
      <c r="B338" s="38" t="s">
        <v>41</v>
      </c>
      <c r="C338" s="41" t="s">
        <v>695</v>
      </c>
      <c r="D338" s="37"/>
      <c r="E338" s="183">
        <v>208.19399999999999</v>
      </c>
      <c r="F338" s="42"/>
      <c r="G338" s="42">
        <v>47</v>
      </c>
      <c r="H338" s="42">
        <v>252</v>
      </c>
      <c r="I338" s="42">
        <v>299</v>
      </c>
      <c r="J338" s="192">
        <v>1.4361605041451724</v>
      </c>
      <c r="K338" s="192"/>
      <c r="L338" s="42">
        <v>19</v>
      </c>
      <c r="M338" s="192">
        <v>9.1261035380462457E-2</v>
      </c>
      <c r="N338" s="192"/>
      <c r="O338" s="42">
        <v>318</v>
      </c>
      <c r="P338" s="192">
        <v>1.5274215395256348</v>
      </c>
    </row>
    <row r="339" spans="1:16" s="5" customFormat="1" ht="14.25" customHeight="1" x14ac:dyDescent="0.2">
      <c r="A339" s="40" t="s">
        <v>40</v>
      </c>
      <c r="B339" s="38" t="s">
        <v>39</v>
      </c>
      <c r="C339" s="41" t="s">
        <v>689</v>
      </c>
      <c r="D339" s="37"/>
      <c r="E339" s="183">
        <v>49.363999999999997</v>
      </c>
      <c r="F339" s="42"/>
      <c r="G339" s="42">
        <v>55</v>
      </c>
      <c r="H339" s="42">
        <v>72</v>
      </c>
      <c r="I339" s="42">
        <v>127</v>
      </c>
      <c r="J339" s="192">
        <v>2.572725062798801</v>
      </c>
      <c r="K339" s="192"/>
      <c r="L339" s="42">
        <v>0</v>
      </c>
      <c r="M339" s="192">
        <v>0</v>
      </c>
      <c r="N339" s="192"/>
      <c r="O339" s="42">
        <v>127</v>
      </c>
      <c r="P339" s="192">
        <v>2.572725062798801</v>
      </c>
    </row>
    <row r="340" spans="1:16" s="5" customFormat="1" ht="14.25" customHeight="1" x14ac:dyDescent="0.2">
      <c r="A340" s="40" t="s">
        <v>38</v>
      </c>
      <c r="B340" s="41" t="s">
        <v>37</v>
      </c>
      <c r="C340" s="41" t="s">
        <v>689</v>
      </c>
      <c r="D340" s="37"/>
      <c r="E340" s="183">
        <v>61.752000000000002</v>
      </c>
      <c r="F340" s="42"/>
      <c r="G340" s="42">
        <v>208</v>
      </c>
      <c r="H340" s="196">
        <v>282</v>
      </c>
      <c r="I340" s="196">
        <v>490</v>
      </c>
      <c r="J340" s="192">
        <v>7.9349656691281254</v>
      </c>
      <c r="K340" s="192"/>
      <c r="L340" s="42">
        <v>58</v>
      </c>
      <c r="M340" s="192">
        <v>0.93924083430496175</v>
      </c>
      <c r="N340" s="192"/>
      <c r="O340" s="42">
        <v>548</v>
      </c>
      <c r="P340" s="192">
        <v>8.8742065034330864</v>
      </c>
    </row>
    <row r="341" spans="1:16" s="5" customFormat="1" ht="14.25" customHeight="1" x14ac:dyDescent="0.2">
      <c r="A341" s="40" t="s">
        <v>36</v>
      </c>
      <c r="B341" s="41" t="s">
        <v>35</v>
      </c>
      <c r="C341" s="41" t="s">
        <v>690</v>
      </c>
      <c r="D341" s="37"/>
      <c r="E341" s="183">
        <v>144.65100000000001</v>
      </c>
      <c r="F341" s="42"/>
      <c r="G341" s="42">
        <v>27</v>
      </c>
      <c r="H341" s="42">
        <v>251</v>
      </c>
      <c r="I341" s="42">
        <v>278</v>
      </c>
      <c r="J341" s="192">
        <v>1.9218671146414472</v>
      </c>
      <c r="K341" s="192"/>
      <c r="L341" s="42">
        <v>0</v>
      </c>
      <c r="M341" s="192">
        <v>0</v>
      </c>
      <c r="N341" s="192"/>
      <c r="O341" s="42">
        <v>278</v>
      </c>
      <c r="P341" s="192">
        <v>1.9218671146414472</v>
      </c>
    </row>
    <row r="342" spans="1:16" s="5" customFormat="1" ht="14.25" customHeight="1" x14ac:dyDescent="0.2">
      <c r="A342" s="40" t="s">
        <v>34</v>
      </c>
      <c r="B342" s="41" t="s">
        <v>33</v>
      </c>
      <c r="C342" s="41" t="s">
        <v>689</v>
      </c>
      <c r="D342" s="37"/>
      <c r="E342" s="183">
        <v>40.652999999999999</v>
      </c>
      <c r="F342" s="42"/>
      <c r="G342" s="42">
        <v>13</v>
      </c>
      <c r="H342" s="42">
        <v>0</v>
      </c>
      <c r="I342" s="42">
        <v>13</v>
      </c>
      <c r="J342" s="192">
        <v>0.31977959806164369</v>
      </c>
      <c r="K342" s="192"/>
      <c r="L342" s="42">
        <v>18</v>
      </c>
      <c r="M342" s="192">
        <v>0.44277175116227585</v>
      </c>
      <c r="N342" s="192"/>
      <c r="O342" s="42">
        <v>31</v>
      </c>
      <c r="P342" s="192">
        <v>0.76255134922391954</v>
      </c>
    </row>
    <row r="343" spans="1:16" s="5" customFormat="1" ht="14.25" customHeight="1" x14ac:dyDescent="0.2">
      <c r="A343" s="40" t="s">
        <v>32</v>
      </c>
      <c r="B343" s="41" t="s">
        <v>31</v>
      </c>
      <c r="C343" s="41" t="s">
        <v>689</v>
      </c>
      <c r="D343" s="37"/>
      <c r="E343" s="183">
        <v>64.41</v>
      </c>
      <c r="F343" s="42"/>
      <c r="G343" s="42">
        <v>1</v>
      </c>
      <c r="H343" s="42">
        <v>2</v>
      </c>
      <c r="I343" s="42">
        <v>3</v>
      </c>
      <c r="J343" s="192">
        <v>4.6576618537494181E-2</v>
      </c>
      <c r="K343" s="192"/>
      <c r="L343" s="42">
        <v>0</v>
      </c>
      <c r="M343" s="192">
        <v>0</v>
      </c>
      <c r="N343" s="192"/>
      <c r="O343" s="42">
        <v>3</v>
      </c>
      <c r="P343" s="192">
        <v>4.6576618537494181E-2</v>
      </c>
    </row>
    <row r="344" spans="1:16" s="5" customFormat="1" ht="14.25" customHeight="1" x14ac:dyDescent="0.2">
      <c r="A344" s="40" t="s">
        <v>30</v>
      </c>
      <c r="B344" s="41" t="s">
        <v>29</v>
      </c>
      <c r="C344" s="41" t="s">
        <v>696</v>
      </c>
      <c r="D344" s="37"/>
      <c r="E344" s="183">
        <v>105.98099999999999</v>
      </c>
      <c r="F344" s="42"/>
      <c r="G344" s="42">
        <v>53</v>
      </c>
      <c r="H344" s="42">
        <v>107</v>
      </c>
      <c r="I344" s="42">
        <v>160</v>
      </c>
      <c r="J344" s="192">
        <v>1.5097045696870195</v>
      </c>
      <c r="K344" s="192"/>
      <c r="L344" s="42">
        <v>140</v>
      </c>
      <c r="M344" s="192">
        <v>1.3209914984761419</v>
      </c>
      <c r="N344" s="192"/>
      <c r="O344" s="42">
        <v>300</v>
      </c>
      <c r="P344" s="192">
        <v>2.8306960681631614</v>
      </c>
    </row>
    <row r="345" spans="1:16" s="5" customFormat="1" ht="14.25" customHeight="1" x14ac:dyDescent="0.2">
      <c r="A345" s="40" t="s">
        <v>28</v>
      </c>
      <c r="B345" s="38" t="s">
        <v>27</v>
      </c>
      <c r="C345" s="41" t="s">
        <v>696</v>
      </c>
      <c r="D345" s="37"/>
      <c r="E345" s="183">
        <v>44.100999999999999</v>
      </c>
      <c r="F345" s="42"/>
      <c r="G345" s="42">
        <v>51</v>
      </c>
      <c r="H345" s="42">
        <v>108</v>
      </c>
      <c r="I345" s="42">
        <v>159</v>
      </c>
      <c r="J345" s="192">
        <v>3.6053604226661529</v>
      </c>
      <c r="K345" s="192"/>
      <c r="L345" s="42">
        <v>2</v>
      </c>
      <c r="M345" s="192">
        <v>4.5350445568127708E-2</v>
      </c>
      <c r="N345" s="192"/>
      <c r="O345" s="42">
        <v>161</v>
      </c>
      <c r="P345" s="192">
        <v>3.6507108682342806</v>
      </c>
    </row>
    <row r="346" spans="1:16" s="5" customFormat="1" ht="14.25" customHeight="1" x14ac:dyDescent="0.2">
      <c r="A346" s="40" t="s">
        <v>26</v>
      </c>
      <c r="B346" s="41" t="s">
        <v>25</v>
      </c>
      <c r="C346" s="41" t="s">
        <v>689</v>
      </c>
      <c r="D346" s="37"/>
      <c r="E346" s="183">
        <v>50.134999999999998</v>
      </c>
      <c r="F346" s="42"/>
      <c r="G346" s="42">
        <v>42</v>
      </c>
      <c r="H346" s="42">
        <v>50</v>
      </c>
      <c r="I346" s="42">
        <v>92</v>
      </c>
      <c r="J346" s="192">
        <v>1.835045377480802</v>
      </c>
      <c r="K346" s="192"/>
      <c r="L346" s="42">
        <v>19</v>
      </c>
      <c r="M346" s="192">
        <v>0.37897676274060038</v>
      </c>
      <c r="N346" s="192"/>
      <c r="O346" s="42">
        <v>111</v>
      </c>
      <c r="P346" s="192">
        <v>2.2140221402214024</v>
      </c>
    </row>
    <row r="347" spans="1:16" s="5" customFormat="1" ht="14.25" customHeight="1" x14ac:dyDescent="0.2">
      <c r="A347" s="40" t="s">
        <v>24</v>
      </c>
      <c r="B347" s="38" t="s">
        <v>23</v>
      </c>
      <c r="C347" s="41" t="s">
        <v>696</v>
      </c>
      <c r="D347" s="37"/>
      <c r="E347" s="183">
        <v>51.942999999999998</v>
      </c>
      <c r="F347" s="42"/>
      <c r="G347" s="42">
        <v>9</v>
      </c>
      <c r="H347" s="42">
        <v>33</v>
      </c>
      <c r="I347" s="42">
        <v>42</v>
      </c>
      <c r="J347" s="192">
        <v>0.80857863427218302</v>
      </c>
      <c r="K347" s="192"/>
      <c r="L347" s="42">
        <v>0</v>
      </c>
      <c r="M347" s="192">
        <v>0</v>
      </c>
      <c r="N347" s="192"/>
      <c r="O347" s="42">
        <v>42</v>
      </c>
      <c r="P347" s="192">
        <v>0.80857863427218302</v>
      </c>
    </row>
    <row r="348" spans="1:16" s="5" customFormat="1" ht="14.25" customHeight="1" x14ac:dyDescent="0.2">
      <c r="A348" s="40" t="s">
        <v>22</v>
      </c>
      <c r="B348" s="38" t="s">
        <v>21</v>
      </c>
      <c r="C348" s="41" t="s">
        <v>689</v>
      </c>
      <c r="D348" s="37"/>
      <c r="E348" s="183">
        <v>71.311999999999998</v>
      </c>
      <c r="F348" s="42"/>
      <c r="G348" s="42">
        <v>14</v>
      </c>
      <c r="H348" s="42">
        <v>31</v>
      </c>
      <c r="I348" s="42">
        <v>45</v>
      </c>
      <c r="J348" s="192">
        <v>0.63102984070002244</v>
      </c>
      <c r="K348" s="192"/>
      <c r="L348" s="42">
        <v>3</v>
      </c>
      <c r="M348" s="192">
        <v>4.2068656046668165E-2</v>
      </c>
      <c r="N348" s="192"/>
      <c r="O348" s="42">
        <v>48</v>
      </c>
      <c r="P348" s="192">
        <v>0.67309849674669064</v>
      </c>
    </row>
    <row r="349" spans="1:16" s="5" customFormat="1" ht="14.25" customHeight="1" x14ac:dyDescent="0.2">
      <c r="A349" s="40" t="s">
        <v>20</v>
      </c>
      <c r="B349" s="41" t="s">
        <v>19</v>
      </c>
      <c r="C349" s="41" t="s">
        <v>690</v>
      </c>
      <c r="D349" s="37"/>
      <c r="E349" s="183">
        <v>48.947000000000003</v>
      </c>
      <c r="F349" s="42"/>
      <c r="G349" s="42">
        <v>16</v>
      </c>
      <c r="H349" s="42">
        <v>68</v>
      </c>
      <c r="I349" s="42">
        <v>84</v>
      </c>
      <c r="J349" s="192">
        <v>1.7161419494555334</v>
      </c>
      <c r="K349" s="192"/>
      <c r="L349" s="42">
        <v>0</v>
      </c>
      <c r="M349" s="192">
        <v>0</v>
      </c>
      <c r="N349" s="192"/>
      <c r="O349" s="42">
        <v>84</v>
      </c>
      <c r="P349" s="192">
        <v>1.7161419494555334</v>
      </c>
    </row>
    <row r="350" spans="1:16" s="5" customFormat="1" ht="14.25" customHeight="1" x14ac:dyDescent="0.2">
      <c r="A350" s="40" t="s">
        <v>18</v>
      </c>
      <c r="B350" s="38" t="s">
        <v>17</v>
      </c>
      <c r="C350" s="41" t="s">
        <v>696</v>
      </c>
      <c r="D350" s="37"/>
      <c r="E350" s="183">
        <v>44.146000000000001</v>
      </c>
      <c r="F350" s="42"/>
      <c r="G350" s="42">
        <v>226</v>
      </c>
      <c r="H350" s="42">
        <v>61</v>
      </c>
      <c r="I350" s="42">
        <v>287</v>
      </c>
      <c r="J350" s="192">
        <v>6.501155257554478</v>
      </c>
      <c r="K350" s="192"/>
      <c r="L350" s="42">
        <v>13</v>
      </c>
      <c r="M350" s="192">
        <v>0.29447741584741538</v>
      </c>
      <c r="N350" s="192"/>
      <c r="O350" s="42">
        <v>300</v>
      </c>
      <c r="P350" s="192">
        <v>6.7956326734018937</v>
      </c>
    </row>
    <row r="351" spans="1:16" s="5" customFormat="1" ht="14.25" customHeight="1" x14ac:dyDescent="0.2">
      <c r="A351" s="40" t="s">
        <v>16</v>
      </c>
      <c r="B351" s="38" t="s">
        <v>15</v>
      </c>
      <c r="C351" s="41" t="s">
        <v>694</v>
      </c>
      <c r="D351" s="37"/>
      <c r="E351" s="183">
        <v>89.094999999999999</v>
      </c>
      <c r="F351" s="42"/>
      <c r="G351" s="42">
        <v>62</v>
      </c>
      <c r="H351" s="42">
        <v>85</v>
      </c>
      <c r="I351" s="42">
        <v>147</v>
      </c>
      <c r="J351" s="192">
        <v>1.649924238172737</v>
      </c>
      <c r="K351" s="192"/>
      <c r="L351" s="42">
        <v>2</v>
      </c>
      <c r="M351" s="192">
        <v>2.2447948818676695E-2</v>
      </c>
      <c r="N351" s="192"/>
      <c r="O351" s="42">
        <v>149</v>
      </c>
      <c r="P351" s="192">
        <v>1.6723721869914137</v>
      </c>
    </row>
    <row r="352" spans="1:16" s="5" customFormat="1" ht="13.5" thickBot="1" x14ac:dyDescent="0.25">
      <c r="A352" s="34"/>
      <c r="B352" s="33"/>
      <c r="C352" s="33"/>
      <c r="D352" s="224"/>
      <c r="E352" s="225"/>
      <c r="F352" s="89"/>
      <c r="G352" s="28"/>
      <c r="H352" s="28"/>
      <c r="I352" s="28"/>
      <c r="J352" s="30"/>
      <c r="K352" s="30"/>
      <c r="L352" s="28"/>
      <c r="M352" s="30"/>
      <c r="N352" s="30"/>
      <c r="O352" s="28"/>
      <c r="P352" s="110"/>
    </row>
    <row r="353" spans="1:16" x14ac:dyDescent="0.2">
      <c r="A353" s="25"/>
      <c r="B353" s="25"/>
      <c r="C353" s="25"/>
      <c r="D353" s="8"/>
      <c r="E353" s="90"/>
      <c r="F353" s="90"/>
      <c r="G353" s="21"/>
      <c r="H353" s="21"/>
      <c r="I353" s="21"/>
      <c r="J353" s="100"/>
      <c r="K353" s="100"/>
      <c r="L353" s="8"/>
      <c r="M353" s="19" t="s">
        <v>4</v>
      </c>
      <c r="N353" s="19"/>
      <c r="O353" s="8"/>
      <c r="P353" s="19" t="s">
        <v>4</v>
      </c>
    </row>
    <row r="354" spans="1:16" s="324" customFormat="1" ht="11.25" x14ac:dyDescent="0.2">
      <c r="A354" s="320" t="s">
        <v>14</v>
      </c>
      <c r="B354" s="321"/>
      <c r="C354" s="321"/>
      <c r="D354" s="321"/>
      <c r="E354" s="322"/>
      <c r="F354" s="323"/>
      <c r="G354" s="323"/>
      <c r="H354" s="323"/>
      <c r="I354" s="323"/>
      <c r="J354" s="323"/>
      <c r="K354" s="323"/>
      <c r="L354" s="323"/>
      <c r="M354" s="323"/>
      <c r="N354" s="323"/>
      <c r="O354" s="323"/>
      <c r="P354" s="323"/>
    </row>
    <row r="355" spans="1:16" s="324" customFormat="1" ht="11.25" x14ac:dyDescent="0.2">
      <c r="A355" s="320"/>
      <c r="B355" s="325" t="s">
        <v>11</v>
      </c>
      <c r="C355" s="325"/>
      <c r="D355" s="321"/>
      <c r="E355" s="322"/>
      <c r="F355" s="323"/>
      <c r="G355" s="326"/>
      <c r="H355" s="326"/>
      <c r="I355" s="326"/>
      <c r="J355" s="327"/>
      <c r="K355" s="327"/>
      <c r="M355" s="328"/>
      <c r="N355" s="328"/>
      <c r="P355" s="328"/>
    </row>
    <row r="356" spans="1:16" s="324" customFormat="1" ht="11.25" x14ac:dyDescent="0.2">
      <c r="A356" s="329"/>
      <c r="B356" s="330" t="s">
        <v>759</v>
      </c>
      <c r="C356" s="331"/>
      <c r="D356" s="332"/>
      <c r="E356" s="322"/>
      <c r="F356" s="323"/>
      <c r="G356" s="326"/>
      <c r="H356" s="326"/>
      <c r="I356" s="326"/>
      <c r="J356" s="327"/>
      <c r="K356" s="327"/>
      <c r="M356" s="328"/>
      <c r="N356" s="328"/>
      <c r="P356" s="328"/>
    </row>
    <row r="357" spans="1:16" s="324" customFormat="1" ht="11.25" x14ac:dyDescent="0.2">
      <c r="A357" s="333"/>
      <c r="B357" s="334" t="s">
        <v>717</v>
      </c>
      <c r="C357" s="331"/>
      <c r="D357" s="332"/>
      <c r="E357" s="322"/>
      <c r="F357" s="323"/>
      <c r="G357" s="326"/>
      <c r="H357" s="326"/>
      <c r="I357" s="326"/>
      <c r="J357" s="327"/>
      <c r="K357" s="327"/>
      <c r="M357" s="328"/>
      <c r="N357" s="328"/>
      <c r="P357" s="328"/>
    </row>
    <row r="358" spans="1:16" s="324" customFormat="1" ht="11.25" x14ac:dyDescent="0.2">
      <c r="A358" s="333"/>
      <c r="B358" s="335" t="s">
        <v>719</v>
      </c>
      <c r="C358" s="331"/>
      <c r="D358" s="332"/>
      <c r="E358" s="322"/>
      <c r="F358" s="323"/>
      <c r="G358" s="326"/>
      <c r="H358" s="326"/>
      <c r="I358" s="326"/>
      <c r="J358" s="327"/>
      <c r="K358" s="327"/>
      <c r="M358" s="328"/>
      <c r="N358" s="328"/>
      <c r="P358" s="328"/>
    </row>
    <row r="359" spans="1:16" s="324" customFormat="1" ht="11.25" x14ac:dyDescent="0.2">
      <c r="A359" s="336" t="s">
        <v>682</v>
      </c>
      <c r="B359" s="335" t="s">
        <v>718</v>
      </c>
      <c r="C359" s="331"/>
      <c r="D359" s="332"/>
      <c r="E359" s="322"/>
      <c r="F359" s="323"/>
      <c r="G359" s="326"/>
      <c r="H359" s="326"/>
      <c r="I359" s="326"/>
      <c r="J359" s="327"/>
      <c r="K359" s="327"/>
      <c r="M359" s="328"/>
      <c r="N359" s="328"/>
      <c r="P359" s="328"/>
    </row>
    <row r="360" spans="1:16" s="324" customFormat="1" ht="11.25" x14ac:dyDescent="0.2">
      <c r="A360" s="336"/>
      <c r="B360" s="337" t="s">
        <v>720</v>
      </c>
      <c r="C360" s="331"/>
      <c r="D360" s="332"/>
      <c r="E360" s="322"/>
      <c r="F360" s="323"/>
      <c r="G360" s="326"/>
      <c r="H360" s="326"/>
      <c r="I360" s="326"/>
      <c r="J360" s="327"/>
      <c r="K360" s="327"/>
      <c r="M360" s="328"/>
      <c r="N360" s="328"/>
      <c r="P360" s="328"/>
    </row>
    <row r="361" spans="1:16" s="324" customFormat="1" ht="11.25" x14ac:dyDescent="0.2">
      <c r="A361" s="333"/>
      <c r="B361" s="334"/>
      <c r="C361" s="331"/>
      <c r="D361" s="332"/>
      <c r="E361" s="322"/>
      <c r="F361" s="323"/>
      <c r="G361" s="326"/>
      <c r="H361" s="326"/>
      <c r="I361" s="326"/>
      <c r="J361" s="327"/>
      <c r="K361" s="327"/>
      <c r="M361" s="328"/>
      <c r="N361" s="328"/>
      <c r="P361" s="328"/>
    </row>
    <row r="362" spans="1:16" s="324" customFormat="1" ht="11.25" x14ac:dyDescent="0.2">
      <c r="A362" s="320" t="s">
        <v>10</v>
      </c>
      <c r="B362" s="321"/>
      <c r="C362" s="321"/>
      <c r="D362" s="321"/>
      <c r="E362" s="322"/>
      <c r="F362" s="323"/>
      <c r="G362" s="326"/>
      <c r="H362" s="326"/>
      <c r="I362" s="326"/>
      <c r="J362" s="327"/>
      <c r="K362" s="327"/>
      <c r="M362" s="328" t="s">
        <v>4</v>
      </c>
      <c r="N362" s="328"/>
      <c r="P362" s="328" t="s">
        <v>4</v>
      </c>
    </row>
    <row r="363" spans="1:16" s="324" customFormat="1" ht="11.25" x14ac:dyDescent="0.2">
      <c r="A363" s="320" t="s">
        <v>8</v>
      </c>
      <c r="B363" s="321" t="s">
        <v>7</v>
      </c>
      <c r="C363" s="321"/>
      <c r="D363" s="321"/>
      <c r="E363" s="322"/>
      <c r="F363" s="323"/>
      <c r="G363" s="326"/>
      <c r="H363" s="326"/>
      <c r="I363" s="326"/>
      <c r="J363" s="327"/>
      <c r="K363" s="327"/>
      <c r="M363" s="328" t="s">
        <v>4</v>
      </c>
      <c r="N363" s="328"/>
      <c r="P363" s="328"/>
    </row>
    <row r="364" spans="1:16" s="324" customFormat="1" ht="11.25" x14ac:dyDescent="0.2">
      <c r="D364" s="338"/>
      <c r="E364" s="339"/>
      <c r="F364" s="340"/>
      <c r="G364" s="326"/>
      <c r="H364" s="326"/>
      <c r="I364" s="326"/>
      <c r="J364" s="327"/>
      <c r="K364" s="327"/>
      <c r="M364" s="328" t="s">
        <v>4</v>
      </c>
      <c r="N364" s="328"/>
      <c r="P364" s="328"/>
    </row>
    <row r="365" spans="1:16" s="324" customFormat="1" ht="11.25" x14ac:dyDescent="0.2">
      <c r="A365" s="320" t="s">
        <v>6</v>
      </c>
      <c r="B365" s="321" t="s">
        <v>5</v>
      </c>
      <c r="C365" s="321"/>
      <c r="D365" s="338"/>
      <c r="E365" s="339"/>
      <c r="F365" s="340"/>
      <c r="G365" s="326"/>
      <c r="H365" s="326"/>
      <c r="I365" s="326"/>
      <c r="J365" s="327"/>
      <c r="K365" s="327"/>
      <c r="M365" s="328" t="s">
        <v>4</v>
      </c>
      <c r="N365" s="328"/>
      <c r="P365" s="328" t="s">
        <v>4</v>
      </c>
    </row>
    <row r="366" spans="1:16" s="324" customFormat="1" ht="11.25" x14ac:dyDescent="0.2">
      <c r="A366" s="320"/>
      <c r="B366" s="321" t="s">
        <v>3</v>
      </c>
      <c r="C366" s="321"/>
      <c r="D366" s="338"/>
      <c r="E366" s="341"/>
      <c r="F366" s="342"/>
      <c r="J366" s="328"/>
      <c r="K366" s="328"/>
      <c r="M366" s="328"/>
      <c r="N366" s="328"/>
      <c r="P366" s="328"/>
    </row>
    <row r="367" spans="1:16" s="324" customFormat="1" ht="11.25" x14ac:dyDescent="0.2">
      <c r="A367" s="320"/>
      <c r="B367" s="320"/>
      <c r="C367" s="320"/>
      <c r="D367" s="338"/>
      <c r="E367" s="341"/>
      <c r="F367" s="342"/>
      <c r="J367" s="328"/>
      <c r="K367" s="328"/>
      <c r="M367" s="328"/>
      <c r="N367" s="328"/>
      <c r="P367" s="328"/>
    </row>
    <row r="368" spans="1:16" s="324" customFormat="1" ht="11.25" x14ac:dyDescent="0.2">
      <c r="A368" s="343"/>
      <c r="B368" s="344" t="s">
        <v>2</v>
      </c>
      <c r="C368" s="215" t="s">
        <v>728</v>
      </c>
      <c r="D368" s="213"/>
      <c r="E368" s="338"/>
      <c r="F368" s="213"/>
      <c r="J368" s="328"/>
      <c r="K368" s="328"/>
      <c r="M368" s="328"/>
      <c r="N368" s="328"/>
      <c r="P368" s="328"/>
    </row>
    <row r="369" spans="1:16" s="324" customFormat="1" ht="11.25" hidden="1" x14ac:dyDescent="0.2">
      <c r="A369" s="343"/>
      <c r="B369" s="344" t="s">
        <v>1</v>
      </c>
      <c r="C369" s="215">
        <v>42887</v>
      </c>
      <c r="D369" s="213">
        <v>42887</v>
      </c>
      <c r="E369" s="338"/>
      <c r="F369" s="221"/>
      <c r="J369" s="328"/>
      <c r="K369" s="328"/>
      <c r="M369" s="328"/>
      <c r="N369" s="328"/>
      <c r="P369" s="328"/>
    </row>
    <row r="370" spans="1:16" s="324" customFormat="1" ht="11.25" x14ac:dyDescent="0.2">
      <c r="A370" s="345"/>
      <c r="B370" s="344" t="s">
        <v>0</v>
      </c>
      <c r="C370" s="215" t="s">
        <v>729</v>
      </c>
      <c r="D370" s="213"/>
      <c r="E370" s="338"/>
      <c r="F370" s="213"/>
      <c r="J370" s="328"/>
      <c r="K370" s="328"/>
      <c r="M370" s="328"/>
      <c r="N370" s="328"/>
      <c r="P370" s="328"/>
    </row>
    <row r="371" spans="1:16" s="324" customFormat="1" ht="11.25" hidden="1" x14ac:dyDescent="0.2">
      <c r="A371" s="345"/>
      <c r="B371" s="345"/>
      <c r="C371" s="345"/>
      <c r="D371" s="345"/>
      <c r="E371" s="341"/>
      <c r="F371" s="342"/>
      <c r="J371" s="328"/>
      <c r="K371" s="328"/>
      <c r="M371" s="328"/>
      <c r="N371" s="328"/>
      <c r="P371" s="346"/>
    </row>
    <row r="372" spans="1:16" s="324" customFormat="1" ht="11.25" x14ac:dyDescent="0.2">
      <c r="E372" s="341"/>
      <c r="F372" s="342"/>
      <c r="J372" s="328"/>
      <c r="K372" s="328"/>
      <c r="M372" s="328"/>
      <c r="N372" s="328"/>
      <c r="P372" s="328"/>
    </row>
    <row r="373" spans="1:16" s="324" customFormat="1" ht="11.25" x14ac:dyDescent="0.2">
      <c r="C373" s="347"/>
      <c r="D373" s="347"/>
      <c r="E373" s="348"/>
      <c r="F373" s="347"/>
      <c r="J373" s="328"/>
      <c r="K373" s="328"/>
      <c r="M373" s="328"/>
      <c r="N373" s="328"/>
      <c r="P373" s="328"/>
    </row>
    <row r="374" spans="1:16" s="338" customFormat="1" ht="11.25" x14ac:dyDescent="0.2">
      <c r="E374" s="341"/>
      <c r="F374" s="341"/>
      <c r="G374" s="349"/>
      <c r="H374" s="349"/>
      <c r="I374" s="349"/>
      <c r="J374" s="350"/>
      <c r="K374" s="350"/>
      <c r="L374" s="349"/>
      <c r="M374" s="350"/>
      <c r="N374" s="350"/>
      <c r="O374" s="349"/>
      <c r="P374" s="350"/>
    </row>
    <row r="375" spans="1:16" s="338" customFormat="1" ht="11.25" x14ac:dyDescent="0.2">
      <c r="E375" s="341"/>
      <c r="F375" s="341"/>
      <c r="G375" s="349"/>
      <c r="H375" s="349"/>
      <c r="I375" s="349"/>
      <c r="J375" s="350"/>
      <c r="K375" s="350"/>
      <c r="L375" s="349"/>
      <c r="M375" s="350"/>
      <c r="N375" s="350"/>
      <c r="O375" s="349"/>
      <c r="P375" s="350"/>
    </row>
    <row r="376" spans="1:16" s="338" customFormat="1" ht="11.25" x14ac:dyDescent="0.2">
      <c r="E376" s="341"/>
      <c r="F376" s="341"/>
      <c r="G376" s="349"/>
      <c r="H376" s="349"/>
      <c r="I376" s="349"/>
      <c r="J376" s="350"/>
      <c r="K376" s="350"/>
      <c r="L376" s="349"/>
      <c r="M376" s="350"/>
      <c r="N376" s="350"/>
      <c r="O376" s="349"/>
      <c r="P376" s="350"/>
    </row>
    <row r="377" spans="1:16" s="338" customFormat="1" ht="11.25" x14ac:dyDescent="0.2">
      <c r="E377" s="341"/>
      <c r="F377" s="341"/>
      <c r="G377" s="349"/>
      <c r="H377" s="349"/>
      <c r="I377" s="349"/>
      <c r="J377" s="350"/>
      <c r="K377" s="350"/>
      <c r="L377" s="349"/>
      <c r="M377" s="350"/>
      <c r="N377" s="350"/>
      <c r="O377" s="349"/>
      <c r="P377" s="350"/>
    </row>
    <row r="378" spans="1:16" s="338" customFormat="1" ht="11.25" x14ac:dyDescent="0.2">
      <c r="E378" s="341"/>
      <c r="F378" s="341"/>
      <c r="G378" s="349"/>
      <c r="H378" s="349"/>
      <c r="I378" s="349"/>
      <c r="J378" s="350"/>
      <c r="K378" s="350"/>
      <c r="L378" s="349"/>
      <c r="M378" s="350"/>
      <c r="N378" s="350"/>
      <c r="O378" s="349"/>
      <c r="P378" s="350"/>
    </row>
    <row r="379" spans="1:16" s="338" customFormat="1" ht="11.25" x14ac:dyDescent="0.2">
      <c r="E379" s="341"/>
      <c r="F379" s="341"/>
      <c r="G379" s="349"/>
      <c r="H379" s="349"/>
      <c r="I379" s="349"/>
      <c r="J379" s="350"/>
      <c r="K379" s="350"/>
      <c r="L379" s="349"/>
      <c r="M379" s="350"/>
      <c r="N379" s="350"/>
      <c r="O379" s="349"/>
      <c r="P379" s="350"/>
    </row>
    <row r="380" spans="1:16" s="338" customFormat="1" ht="11.25" x14ac:dyDescent="0.2">
      <c r="E380" s="341"/>
      <c r="F380" s="341"/>
      <c r="G380" s="349"/>
      <c r="H380" s="349"/>
      <c r="I380" s="349"/>
      <c r="J380" s="350"/>
      <c r="K380" s="350"/>
      <c r="L380" s="349"/>
      <c r="M380" s="350"/>
      <c r="N380" s="350"/>
      <c r="O380" s="349"/>
      <c r="P380" s="350"/>
    </row>
    <row r="381" spans="1:16" s="338" customFormat="1" ht="11.25" x14ac:dyDescent="0.2">
      <c r="E381" s="341"/>
      <c r="F381" s="341"/>
      <c r="G381" s="349"/>
      <c r="H381" s="349"/>
      <c r="I381" s="349"/>
      <c r="J381" s="350"/>
      <c r="K381" s="350"/>
      <c r="L381" s="349"/>
      <c r="M381" s="350"/>
      <c r="N381" s="350"/>
      <c r="O381" s="349"/>
      <c r="P381" s="350"/>
    </row>
    <row r="382" spans="1:16" s="338" customFormat="1" ht="11.25" x14ac:dyDescent="0.2">
      <c r="E382" s="341"/>
      <c r="F382" s="341"/>
      <c r="G382" s="349"/>
      <c r="H382" s="349"/>
      <c r="I382" s="349"/>
      <c r="J382" s="350"/>
      <c r="K382" s="350"/>
      <c r="L382" s="349"/>
      <c r="M382" s="350"/>
      <c r="N382" s="350"/>
      <c r="O382" s="349"/>
      <c r="P382" s="350"/>
    </row>
    <row r="383" spans="1:16" s="338" customFormat="1" ht="11.25" x14ac:dyDescent="0.2">
      <c r="E383" s="341"/>
      <c r="F383" s="341"/>
      <c r="G383" s="349"/>
      <c r="H383" s="349"/>
      <c r="I383" s="349"/>
      <c r="J383" s="350"/>
      <c r="K383" s="350"/>
      <c r="L383" s="349"/>
      <c r="M383" s="350"/>
      <c r="N383" s="350"/>
      <c r="O383" s="349"/>
      <c r="P383" s="350"/>
    </row>
    <row r="384" spans="1:16" s="338" customFormat="1" ht="11.25" x14ac:dyDescent="0.2">
      <c r="E384" s="341"/>
      <c r="F384" s="341"/>
      <c r="G384" s="349"/>
      <c r="H384" s="349"/>
      <c r="I384" s="349"/>
      <c r="J384" s="350"/>
      <c r="K384" s="350"/>
      <c r="L384" s="349"/>
      <c r="M384" s="350"/>
      <c r="N384" s="350"/>
      <c r="O384" s="349"/>
      <c r="P384" s="350"/>
    </row>
    <row r="385" spans="4:16" s="338" customFormat="1" ht="11.25" x14ac:dyDescent="0.2">
      <c r="E385" s="341"/>
      <c r="F385" s="341"/>
      <c r="G385" s="349"/>
      <c r="H385" s="349"/>
      <c r="I385" s="349"/>
      <c r="J385" s="350"/>
      <c r="K385" s="350"/>
      <c r="L385" s="349"/>
      <c r="M385" s="350"/>
      <c r="N385" s="350"/>
      <c r="O385" s="349"/>
      <c r="P385" s="350"/>
    </row>
    <row r="386" spans="4:16" s="338" customFormat="1" ht="11.25" x14ac:dyDescent="0.2">
      <c r="E386" s="341"/>
      <c r="F386" s="341"/>
      <c r="G386" s="349"/>
      <c r="H386" s="349"/>
      <c r="I386" s="349"/>
      <c r="J386" s="350"/>
      <c r="K386" s="350"/>
      <c r="L386" s="349"/>
      <c r="M386" s="350"/>
      <c r="N386" s="350"/>
      <c r="O386" s="349"/>
      <c r="P386" s="350"/>
    </row>
    <row r="387" spans="4:16" s="50" customFormat="1" x14ac:dyDescent="0.2">
      <c r="D387" s="8"/>
      <c r="E387" s="229"/>
      <c r="F387" s="229"/>
      <c r="G387" s="235"/>
      <c r="H387" s="235"/>
      <c r="I387" s="235"/>
      <c r="J387" s="236"/>
      <c r="K387" s="236"/>
      <c r="L387" s="235"/>
      <c r="M387" s="236"/>
      <c r="N387" s="236"/>
      <c r="O387" s="235"/>
      <c r="P387" s="236"/>
    </row>
    <row r="388" spans="4:16" s="50" customFormat="1" x14ac:dyDescent="0.2">
      <c r="D388" s="8"/>
      <c r="E388" s="229"/>
      <c r="F388" s="229"/>
      <c r="G388" s="235"/>
      <c r="H388" s="235"/>
      <c r="I388" s="235"/>
      <c r="J388" s="236"/>
      <c r="K388" s="236"/>
      <c r="L388" s="235"/>
      <c r="M388" s="236"/>
      <c r="N388" s="236"/>
      <c r="O388" s="235"/>
      <c r="P388" s="236"/>
    </row>
    <row r="389" spans="4:16" s="50" customFormat="1" x14ac:dyDescent="0.2">
      <c r="D389" s="8"/>
      <c r="E389" s="229"/>
      <c r="F389" s="229"/>
      <c r="G389" s="235"/>
      <c r="H389" s="235"/>
      <c r="I389" s="235"/>
      <c r="J389" s="236"/>
      <c r="K389" s="236"/>
      <c r="L389" s="235"/>
      <c r="M389" s="236"/>
      <c r="N389" s="236"/>
      <c r="O389" s="235"/>
      <c r="P389" s="236"/>
    </row>
    <row r="390" spans="4:16" s="50" customFormat="1" x14ac:dyDescent="0.2">
      <c r="D390" s="8"/>
      <c r="E390" s="229"/>
      <c r="F390" s="229"/>
      <c r="G390" s="235"/>
      <c r="H390" s="235"/>
      <c r="I390" s="235"/>
      <c r="J390" s="236"/>
      <c r="K390" s="236"/>
      <c r="L390" s="235"/>
      <c r="M390" s="236"/>
      <c r="N390" s="236"/>
      <c r="O390" s="235"/>
      <c r="P390" s="236"/>
    </row>
    <row r="391" spans="4:16" s="50" customFormat="1" x14ac:dyDescent="0.2">
      <c r="D391" s="8"/>
      <c r="E391" s="229"/>
      <c r="F391" s="229"/>
      <c r="G391" s="235"/>
      <c r="H391" s="235"/>
      <c r="I391" s="235"/>
      <c r="J391" s="236"/>
      <c r="K391" s="236"/>
      <c r="L391" s="235"/>
      <c r="M391" s="236"/>
      <c r="N391" s="236"/>
      <c r="O391" s="235"/>
      <c r="P391" s="236"/>
    </row>
    <row r="392" spans="4:16" s="50" customFormat="1" x14ac:dyDescent="0.2">
      <c r="D392" s="8"/>
      <c r="E392" s="229"/>
      <c r="F392" s="229"/>
      <c r="G392" s="235"/>
      <c r="H392" s="235"/>
      <c r="I392" s="235"/>
      <c r="J392" s="236"/>
      <c r="K392" s="236"/>
      <c r="L392" s="235"/>
      <c r="M392" s="236"/>
      <c r="N392" s="236"/>
      <c r="O392" s="235"/>
      <c r="P392" s="236"/>
    </row>
    <row r="393" spans="4:16" s="50" customFormat="1" x14ac:dyDescent="0.2">
      <c r="D393" s="8"/>
      <c r="E393" s="229"/>
      <c r="F393" s="229"/>
      <c r="G393" s="235"/>
      <c r="H393" s="235"/>
      <c r="I393" s="235"/>
      <c r="J393" s="236"/>
      <c r="K393" s="236"/>
      <c r="L393" s="235"/>
      <c r="M393" s="236"/>
      <c r="N393" s="236"/>
      <c r="O393" s="235"/>
      <c r="P393" s="236"/>
    </row>
    <row r="394" spans="4:16" s="50" customFormat="1" x14ac:dyDescent="0.2">
      <c r="D394" s="8"/>
      <c r="E394" s="229"/>
      <c r="F394" s="229"/>
      <c r="G394" s="235"/>
      <c r="H394" s="235"/>
      <c r="I394" s="235"/>
      <c r="J394" s="236"/>
      <c r="K394" s="236"/>
      <c r="L394" s="235"/>
      <c r="M394" s="236"/>
      <c r="N394" s="236"/>
      <c r="O394" s="235"/>
      <c r="P394" s="236"/>
    </row>
    <row r="395" spans="4:16" s="50" customFormat="1" x14ac:dyDescent="0.2">
      <c r="D395" s="8"/>
      <c r="E395" s="229"/>
      <c r="F395" s="229"/>
      <c r="G395" s="235"/>
      <c r="H395" s="235"/>
      <c r="I395" s="235"/>
      <c r="J395" s="236"/>
      <c r="K395" s="236"/>
      <c r="L395" s="235"/>
      <c r="M395" s="236"/>
      <c r="N395" s="236"/>
      <c r="O395" s="235"/>
      <c r="P395" s="236"/>
    </row>
    <row r="396" spans="4:16" s="50" customFormat="1" x14ac:dyDescent="0.2">
      <c r="D396" s="8"/>
      <c r="E396" s="229"/>
      <c r="F396" s="229"/>
      <c r="G396" s="235"/>
      <c r="H396" s="235"/>
      <c r="I396" s="235"/>
      <c r="J396" s="236"/>
      <c r="K396" s="236"/>
      <c r="L396" s="235"/>
      <c r="M396" s="236"/>
      <c r="N396" s="236"/>
      <c r="O396" s="235"/>
      <c r="P396" s="236"/>
    </row>
    <row r="397" spans="4:16" s="50" customFormat="1" x14ac:dyDescent="0.2">
      <c r="D397" s="8"/>
      <c r="E397" s="229"/>
      <c r="F397" s="229"/>
      <c r="G397" s="235"/>
      <c r="H397" s="235"/>
      <c r="I397" s="235"/>
      <c r="J397" s="236"/>
      <c r="K397" s="236"/>
      <c r="L397" s="235"/>
      <c r="M397" s="236"/>
      <c r="N397" s="236"/>
      <c r="O397" s="235"/>
      <c r="P397" s="236"/>
    </row>
    <row r="398" spans="4:16" s="50" customFormat="1" x14ac:dyDescent="0.2">
      <c r="D398" s="8"/>
      <c r="E398" s="229"/>
      <c r="F398" s="229"/>
      <c r="G398" s="235"/>
      <c r="H398" s="235"/>
      <c r="I398" s="235"/>
      <c r="J398" s="236"/>
      <c r="K398" s="236"/>
      <c r="L398" s="235"/>
      <c r="M398" s="236"/>
      <c r="N398" s="236"/>
      <c r="O398" s="235"/>
      <c r="P398" s="236"/>
    </row>
    <row r="399" spans="4:16" s="50" customFormat="1" x14ac:dyDescent="0.2">
      <c r="D399" s="8"/>
      <c r="E399" s="229"/>
      <c r="F399" s="229"/>
      <c r="G399" s="235"/>
      <c r="H399" s="235"/>
      <c r="I399" s="235"/>
      <c r="J399" s="236"/>
      <c r="K399" s="236"/>
      <c r="L399" s="235"/>
      <c r="M399" s="236"/>
      <c r="N399" s="236"/>
      <c r="O399" s="235"/>
      <c r="P399" s="236"/>
    </row>
    <row r="400" spans="4:16" s="50" customFormat="1" x14ac:dyDescent="0.2">
      <c r="D400" s="8"/>
      <c r="E400" s="229"/>
      <c r="F400" s="229"/>
      <c r="G400" s="235"/>
      <c r="H400" s="235"/>
      <c r="I400" s="235"/>
      <c r="J400" s="236"/>
      <c r="K400" s="236"/>
      <c r="L400" s="235"/>
      <c r="M400" s="236"/>
      <c r="N400" s="236"/>
      <c r="O400" s="235"/>
      <c r="P400" s="236"/>
    </row>
    <row r="401" spans="4:16" s="50" customFormat="1" x14ac:dyDescent="0.2">
      <c r="D401" s="8"/>
      <c r="E401" s="229"/>
      <c r="F401" s="229"/>
      <c r="G401" s="235"/>
      <c r="H401" s="235"/>
      <c r="I401" s="235"/>
      <c r="J401" s="236"/>
      <c r="K401" s="236"/>
      <c r="L401" s="235"/>
      <c r="M401" s="236"/>
      <c r="N401" s="236"/>
      <c r="O401" s="235"/>
      <c r="P401" s="236"/>
    </row>
    <row r="402" spans="4:16" s="50" customFormat="1" x14ac:dyDescent="0.2">
      <c r="D402" s="8"/>
      <c r="E402" s="229"/>
      <c r="F402" s="229"/>
      <c r="G402" s="235"/>
      <c r="H402" s="235"/>
      <c r="I402" s="235"/>
      <c r="J402" s="236"/>
      <c r="K402" s="236"/>
      <c r="L402" s="235"/>
      <c r="M402" s="236"/>
      <c r="N402" s="236"/>
      <c r="O402" s="235"/>
      <c r="P402" s="236"/>
    </row>
    <row r="403" spans="4:16" s="50" customFormat="1" x14ac:dyDescent="0.2">
      <c r="D403" s="8"/>
      <c r="E403" s="229"/>
      <c r="F403" s="229"/>
      <c r="G403" s="235"/>
      <c r="H403" s="235"/>
      <c r="I403" s="235"/>
      <c r="J403" s="236"/>
      <c r="K403" s="236"/>
      <c r="L403" s="235"/>
      <c r="M403" s="236"/>
      <c r="N403" s="236"/>
      <c r="O403" s="235"/>
      <c r="P403" s="236"/>
    </row>
    <row r="404" spans="4:16" s="50" customFormat="1" x14ac:dyDescent="0.2">
      <c r="D404" s="8"/>
      <c r="E404" s="229"/>
      <c r="F404" s="229"/>
      <c r="G404" s="235"/>
      <c r="H404" s="235"/>
      <c r="I404" s="235"/>
      <c r="J404" s="236"/>
      <c r="K404" s="236"/>
      <c r="L404" s="235"/>
      <c r="M404" s="236"/>
      <c r="N404" s="236"/>
      <c r="O404" s="235"/>
      <c r="P404" s="236"/>
    </row>
    <row r="405" spans="4:16" s="50" customFormat="1" x14ac:dyDescent="0.2">
      <c r="D405" s="8"/>
      <c r="E405" s="229"/>
      <c r="F405" s="229"/>
      <c r="G405" s="235"/>
      <c r="H405" s="235"/>
      <c r="I405" s="235"/>
      <c r="J405" s="236"/>
      <c r="K405" s="236"/>
      <c r="L405" s="235"/>
      <c r="M405" s="236"/>
      <c r="N405" s="236"/>
      <c r="O405" s="235"/>
      <c r="P405" s="236"/>
    </row>
    <row r="406" spans="4:16" s="50" customFormat="1" x14ac:dyDescent="0.2">
      <c r="D406" s="8"/>
      <c r="E406" s="229"/>
      <c r="F406" s="229"/>
      <c r="G406" s="235"/>
      <c r="H406" s="235"/>
      <c r="I406" s="235"/>
      <c r="J406" s="236"/>
      <c r="K406" s="236"/>
      <c r="L406" s="235"/>
      <c r="M406" s="236"/>
      <c r="N406" s="236"/>
      <c r="O406" s="235"/>
      <c r="P406" s="236"/>
    </row>
    <row r="407" spans="4:16" s="50" customFormat="1" x14ac:dyDescent="0.2">
      <c r="D407" s="8"/>
      <c r="E407" s="229"/>
      <c r="F407" s="229"/>
      <c r="G407" s="235"/>
      <c r="H407" s="235"/>
      <c r="I407" s="235"/>
      <c r="J407" s="236"/>
      <c r="K407" s="236"/>
      <c r="L407" s="235"/>
      <c r="M407" s="236"/>
      <c r="N407" s="236"/>
      <c r="O407" s="235"/>
      <c r="P407" s="236"/>
    </row>
    <row r="408" spans="4:16" s="50" customFormat="1" x14ac:dyDescent="0.2">
      <c r="D408" s="8"/>
      <c r="E408" s="229"/>
      <c r="F408" s="229"/>
      <c r="G408" s="235"/>
      <c r="H408" s="235"/>
      <c r="I408" s="235"/>
      <c r="J408" s="236"/>
      <c r="K408" s="236"/>
      <c r="L408" s="235"/>
      <c r="M408" s="236"/>
      <c r="N408" s="236"/>
      <c r="O408" s="235"/>
      <c r="P408" s="236"/>
    </row>
    <row r="409" spans="4:16" s="50" customFormat="1" x14ac:dyDescent="0.2">
      <c r="D409" s="8"/>
      <c r="E409" s="229"/>
      <c r="F409" s="229"/>
      <c r="G409" s="235"/>
      <c r="H409" s="235"/>
      <c r="I409" s="235"/>
      <c r="J409" s="236"/>
      <c r="K409" s="236"/>
      <c r="L409" s="235"/>
      <c r="M409" s="236"/>
      <c r="N409" s="236"/>
      <c r="O409" s="235"/>
      <c r="P409" s="236"/>
    </row>
    <row r="410" spans="4:16" s="50" customFormat="1" x14ac:dyDescent="0.2">
      <c r="D410" s="8"/>
      <c r="E410" s="229"/>
      <c r="F410" s="229"/>
      <c r="G410" s="235"/>
      <c r="H410" s="235"/>
      <c r="I410" s="235"/>
      <c r="J410" s="236"/>
      <c r="K410" s="236"/>
      <c r="L410" s="235"/>
      <c r="M410" s="236"/>
      <c r="N410" s="236"/>
      <c r="O410" s="235"/>
      <c r="P410" s="236"/>
    </row>
    <row r="411" spans="4:16" s="50" customFormat="1" x14ac:dyDescent="0.2">
      <c r="D411" s="8"/>
      <c r="E411" s="229"/>
      <c r="F411" s="229"/>
      <c r="G411" s="235"/>
      <c r="H411" s="235"/>
      <c r="I411" s="235"/>
      <c r="J411" s="236"/>
      <c r="K411" s="236"/>
      <c r="L411" s="235"/>
      <c r="M411" s="236"/>
      <c r="N411" s="236"/>
      <c r="O411" s="235"/>
      <c r="P411" s="236"/>
    </row>
    <row r="412" spans="4:16" s="50" customFormat="1" x14ac:dyDescent="0.2">
      <c r="D412" s="8"/>
      <c r="E412" s="229"/>
      <c r="F412" s="229"/>
      <c r="G412" s="235"/>
      <c r="H412" s="235"/>
      <c r="I412" s="235"/>
      <c r="J412" s="236"/>
      <c r="K412" s="236"/>
      <c r="L412" s="235"/>
      <c r="M412" s="236"/>
      <c r="N412" s="236"/>
      <c r="O412" s="235"/>
      <c r="P412" s="236"/>
    </row>
    <row r="413" spans="4:16" s="50" customFormat="1" x14ac:dyDescent="0.2">
      <c r="D413" s="8"/>
      <c r="E413" s="229"/>
      <c r="F413" s="229"/>
      <c r="G413" s="235"/>
      <c r="H413" s="235"/>
      <c r="I413" s="235"/>
      <c r="J413" s="236"/>
      <c r="K413" s="236"/>
      <c r="L413" s="235"/>
      <c r="M413" s="236"/>
      <c r="N413" s="236"/>
      <c r="O413" s="235"/>
      <c r="P413" s="236"/>
    </row>
    <row r="414" spans="4:16" s="50" customFormat="1" x14ac:dyDescent="0.2">
      <c r="D414" s="8"/>
      <c r="E414" s="229"/>
      <c r="F414" s="229"/>
      <c r="G414" s="235"/>
      <c r="H414" s="235"/>
      <c r="I414" s="235"/>
      <c r="J414" s="236"/>
      <c r="K414" s="236"/>
      <c r="L414" s="235"/>
      <c r="M414" s="236"/>
      <c r="N414" s="236"/>
      <c r="O414" s="235"/>
      <c r="P414" s="236"/>
    </row>
    <row r="415" spans="4:16" s="50" customFormat="1" x14ac:dyDescent="0.2">
      <c r="D415" s="8"/>
      <c r="E415" s="229"/>
      <c r="F415" s="229"/>
      <c r="G415" s="235"/>
      <c r="H415" s="235"/>
      <c r="I415" s="235"/>
      <c r="J415" s="236"/>
      <c r="K415" s="236"/>
      <c r="L415" s="235"/>
      <c r="M415" s="236"/>
      <c r="N415" s="236"/>
      <c r="O415" s="235"/>
      <c r="P415" s="236"/>
    </row>
    <row r="416" spans="4:16" s="50" customFormat="1" x14ac:dyDescent="0.2">
      <c r="D416" s="8"/>
      <c r="E416" s="229"/>
      <c r="F416" s="229"/>
      <c r="G416" s="235"/>
      <c r="H416" s="235"/>
      <c r="I416" s="235"/>
      <c r="J416" s="236"/>
      <c r="K416" s="236"/>
      <c r="L416" s="235"/>
      <c r="M416" s="236"/>
      <c r="N416" s="236"/>
      <c r="O416" s="235"/>
      <c r="P416" s="236"/>
    </row>
    <row r="417" spans="4:16" s="50" customFormat="1" x14ac:dyDescent="0.2">
      <c r="D417" s="8"/>
      <c r="E417" s="229"/>
      <c r="F417" s="229"/>
      <c r="G417" s="235"/>
      <c r="H417" s="235"/>
      <c r="I417" s="235"/>
      <c r="J417" s="236"/>
      <c r="K417" s="236"/>
      <c r="L417" s="235"/>
      <c r="M417" s="236"/>
      <c r="N417" s="236"/>
      <c r="O417" s="235"/>
      <c r="P417" s="236"/>
    </row>
    <row r="418" spans="4:16" s="50" customFormat="1" x14ac:dyDescent="0.2">
      <c r="D418" s="8"/>
      <c r="E418" s="229"/>
      <c r="F418" s="229"/>
      <c r="G418" s="235"/>
      <c r="H418" s="235"/>
      <c r="I418" s="235"/>
      <c r="J418" s="236"/>
      <c r="K418" s="236"/>
      <c r="L418" s="235"/>
      <c r="M418" s="236"/>
      <c r="N418" s="236"/>
      <c r="O418" s="235"/>
      <c r="P418" s="236"/>
    </row>
    <row r="419" spans="4:16" s="50" customFormat="1" x14ac:dyDescent="0.2">
      <c r="D419" s="8"/>
      <c r="E419" s="229"/>
      <c r="F419" s="229"/>
      <c r="G419" s="235"/>
      <c r="H419" s="235"/>
      <c r="I419" s="235"/>
      <c r="J419" s="236"/>
      <c r="K419" s="236"/>
      <c r="L419" s="235"/>
      <c r="M419" s="236"/>
      <c r="N419" s="236"/>
      <c r="O419" s="235"/>
      <c r="P419" s="236"/>
    </row>
    <row r="420" spans="4:16" s="50" customFormat="1" x14ac:dyDescent="0.2">
      <c r="D420" s="8"/>
      <c r="E420" s="229"/>
      <c r="F420" s="229"/>
      <c r="G420" s="235"/>
      <c r="H420" s="235"/>
      <c r="I420" s="235"/>
      <c r="J420" s="236"/>
      <c r="K420" s="236"/>
      <c r="L420" s="235"/>
      <c r="M420" s="236"/>
      <c r="N420" s="236"/>
      <c r="O420" s="235"/>
      <c r="P420" s="236"/>
    </row>
    <row r="421" spans="4:16" s="50" customFormat="1" x14ac:dyDescent="0.2">
      <c r="D421" s="8"/>
      <c r="E421" s="229"/>
      <c r="F421" s="229"/>
      <c r="G421" s="235"/>
      <c r="H421" s="235"/>
      <c r="I421" s="235"/>
      <c r="J421" s="236"/>
      <c r="K421" s="236"/>
      <c r="L421" s="235"/>
      <c r="M421" s="236"/>
      <c r="N421" s="236"/>
      <c r="O421" s="235"/>
      <c r="P421" s="236"/>
    </row>
    <row r="422" spans="4:16" s="50" customFormat="1" x14ac:dyDescent="0.2">
      <c r="D422" s="8"/>
      <c r="E422" s="229"/>
      <c r="F422" s="229"/>
      <c r="G422" s="235"/>
      <c r="H422" s="235"/>
      <c r="I422" s="235"/>
      <c r="J422" s="236"/>
      <c r="K422" s="236"/>
      <c r="L422" s="235"/>
      <c r="M422" s="236"/>
      <c r="N422" s="236"/>
      <c r="O422" s="235"/>
      <c r="P422" s="236"/>
    </row>
    <row r="423" spans="4:16" s="50" customFormat="1" x14ac:dyDescent="0.2">
      <c r="D423" s="8"/>
      <c r="E423" s="229"/>
      <c r="F423" s="229"/>
      <c r="G423" s="235"/>
      <c r="H423" s="235"/>
      <c r="I423" s="235"/>
      <c r="J423" s="236"/>
      <c r="K423" s="236"/>
      <c r="L423" s="235"/>
      <c r="M423" s="236"/>
      <c r="N423" s="236"/>
      <c r="O423" s="235"/>
      <c r="P423" s="236"/>
    </row>
    <row r="424" spans="4:16" s="50" customFormat="1" x14ac:dyDescent="0.2">
      <c r="D424" s="8"/>
      <c r="E424" s="229"/>
      <c r="F424" s="229"/>
      <c r="G424" s="235"/>
      <c r="H424" s="235"/>
      <c r="I424" s="235"/>
      <c r="J424" s="236"/>
      <c r="K424" s="236"/>
      <c r="L424" s="235"/>
      <c r="M424" s="236"/>
      <c r="N424" s="236"/>
      <c r="O424" s="235"/>
      <c r="P424" s="236"/>
    </row>
    <row r="425" spans="4:16" s="50" customFormat="1" x14ac:dyDescent="0.2">
      <c r="D425" s="8"/>
      <c r="E425" s="229"/>
      <c r="F425" s="229"/>
      <c r="G425" s="235"/>
      <c r="H425" s="235"/>
      <c r="I425" s="235"/>
      <c r="J425" s="236"/>
      <c r="K425" s="236"/>
      <c r="L425" s="235"/>
      <c r="M425" s="236"/>
      <c r="N425" s="236"/>
      <c r="O425" s="235"/>
      <c r="P425" s="236"/>
    </row>
    <row r="426" spans="4:16" s="50" customFormat="1" x14ac:dyDescent="0.2">
      <c r="D426" s="8"/>
      <c r="E426" s="229"/>
      <c r="F426" s="229"/>
      <c r="G426" s="235"/>
      <c r="H426" s="235"/>
      <c r="I426" s="235"/>
      <c r="J426" s="236"/>
      <c r="K426" s="236"/>
      <c r="L426" s="235"/>
      <c r="M426" s="236"/>
      <c r="N426" s="236"/>
      <c r="O426" s="235"/>
      <c r="P426" s="236"/>
    </row>
    <row r="427" spans="4:16" s="50" customFormat="1" x14ac:dyDescent="0.2">
      <c r="D427" s="8"/>
      <c r="E427" s="229"/>
      <c r="F427" s="229"/>
      <c r="G427" s="235"/>
      <c r="H427" s="235"/>
      <c r="I427" s="235"/>
      <c r="J427" s="236"/>
      <c r="K427" s="236"/>
      <c r="L427" s="235"/>
      <c r="M427" s="236"/>
      <c r="N427" s="236"/>
      <c r="O427" s="235"/>
      <c r="P427" s="236"/>
    </row>
    <row r="428" spans="4:16" s="50" customFormat="1" x14ac:dyDescent="0.2">
      <c r="D428" s="8"/>
      <c r="E428" s="229"/>
      <c r="F428" s="229"/>
      <c r="G428" s="235"/>
      <c r="H428" s="235"/>
      <c r="I428" s="235"/>
      <c r="J428" s="236"/>
      <c r="K428" s="236"/>
      <c r="L428" s="235"/>
      <c r="M428" s="236"/>
      <c r="N428" s="236"/>
      <c r="O428" s="235"/>
      <c r="P428" s="236"/>
    </row>
    <row r="429" spans="4:16" s="50" customFormat="1" x14ac:dyDescent="0.2">
      <c r="D429" s="8"/>
      <c r="E429" s="229"/>
      <c r="F429" s="229"/>
      <c r="G429" s="235"/>
      <c r="H429" s="235"/>
      <c r="I429" s="235"/>
      <c r="J429" s="236"/>
      <c r="K429" s="236"/>
      <c r="L429" s="235"/>
      <c r="M429" s="236"/>
      <c r="N429" s="236"/>
      <c r="O429" s="235"/>
      <c r="P429" s="236"/>
    </row>
    <row r="430" spans="4:16" s="50" customFormat="1" x14ac:dyDescent="0.2">
      <c r="D430" s="8"/>
      <c r="E430" s="229"/>
      <c r="F430" s="229"/>
      <c r="G430" s="235"/>
      <c r="H430" s="235"/>
      <c r="I430" s="235"/>
      <c r="J430" s="236"/>
      <c r="K430" s="236"/>
      <c r="L430" s="235"/>
      <c r="M430" s="236"/>
      <c r="N430" s="236"/>
      <c r="O430" s="235"/>
      <c r="P430" s="236"/>
    </row>
    <row r="431" spans="4:16" s="50" customFormat="1" x14ac:dyDescent="0.2">
      <c r="D431" s="8"/>
      <c r="E431" s="229"/>
      <c r="F431" s="229"/>
      <c r="G431" s="235"/>
      <c r="H431" s="235"/>
      <c r="I431" s="235"/>
      <c r="J431" s="236"/>
      <c r="K431" s="236"/>
      <c r="L431" s="235"/>
      <c r="M431" s="236"/>
      <c r="N431" s="236"/>
      <c r="O431" s="235"/>
      <c r="P431" s="236"/>
    </row>
    <row r="432" spans="4:16" s="50" customFormat="1" x14ac:dyDescent="0.2">
      <c r="D432" s="8"/>
      <c r="E432" s="229"/>
      <c r="F432" s="229"/>
      <c r="G432" s="235"/>
      <c r="H432" s="235"/>
      <c r="I432" s="235"/>
      <c r="J432" s="236"/>
      <c r="K432" s="236"/>
      <c r="L432" s="235"/>
      <c r="M432" s="236"/>
      <c r="N432" s="236"/>
      <c r="O432" s="235"/>
      <c r="P432" s="236"/>
    </row>
    <row r="433" spans="4:16" s="50" customFormat="1" x14ac:dyDescent="0.2">
      <c r="D433" s="8"/>
      <c r="E433" s="229"/>
      <c r="F433" s="229"/>
      <c r="G433" s="235"/>
      <c r="H433" s="235"/>
      <c r="I433" s="235"/>
      <c r="J433" s="236"/>
      <c r="K433" s="236"/>
      <c r="L433" s="235"/>
      <c r="M433" s="236"/>
      <c r="N433" s="236"/>
      <c r="O433" s="235"/>
      <c r="P433" s="236"/>
    </row>
    <row r="434" spans="4:16" s="50" customFormat="1" x14ac:dyDescent="0.2">
      <c r="D434" s="8"/>
      <c r="E434" s="229"/>
      <c r="F434" s="229"/>
      <c r="G434" s="235"/>
      <c r="H434" s="235"/>
      <c r="I434" s="235"/>
      <c r="J434" s="236"/>
      <c r="K434" s="236"/>
      <c r="L434" s="235"/>
      <c r="M434" s="236"/>
      <c r="N434" s="236"/>
      <c r="O434" s="235"/>
      <c r="P434" s="236"/>
    </row>
    <row r="435" spans="4:16" s="50" customFormat="1" x14ac:dyDescent="0.2">
      <c r="D435" s="8"/>
      <c r="E435" s="229"/>
      <c r="F435" s="229"/>
      <c r="G435" s="235"/>
      <c r="H435" s="235"/>
      <c r="I435" s="235"/>
      <c r="J435" s="236"/>
      <c r="K435" s="236"/>
      <c r="L435" s="235"/>
      <c r="M435" s="236"/>
      <c r="N435" s="236"/>
      <c r="O435" s="235"/>
      <c r="P435" s="236"/>
    </row>
    <row r="436" spans="4:16" s="50" customFormat="1" x14ac:dyDescent="0.2">
      <c r="D436" s="8"/>
      <c r="E436" s="229"/>
      <c r="F436" s="229"/>
      <c r="G436" s="235"/>
      <c r="H436" s="235"/>
      <c r="I436" s="235"/>
      <c r="J436" s="236"/>
      <c r="K436" s="236"/>
      <c r="L436" s="235"/>
      <c r="M436" s="236"/>
      <c r="N436" s="236"/>
      <c r="O436" s="235"/>
      <c r="P436" s="236"/>
    </row>
    <row r="437" spans="4:16" s="50" customFormat="1" x14ac:dyDescent="0.2">
      <c r="D437" s="8"/>
      <c r="E437" s="229"/>
      <c r="F437" s="229"/>
      <c r="G437" s="235"/>
      <c r="H437" s="235"/>
      <c r="I437" s="235"/>
      <c r="J437" s="236"/>
      <c r="K437" s="236"/>
      <c r="L437" s="235"/>
      <c r="M437" s="236"/>
      <c r="N437" s="236"/>
      <c r="O437" s="235"/>
      <c r="P437" s="236"/>
    </row>
    <row r="438" spans="4:16" s="50" customFormat="1" x14ac:dyDescent="0.2">
      <c r="D438" s="8"/>
      <c r="E438" s="229"/>
      <c r="F438" s="229"/>
      <c r="G438" s="235"/>
      <c r="H438" s="235"/>
      <c r="I438" s="235"/>
      <c r="J438" s="236"/>
      <c r="K438" s="236"/>
      <c r="L438" s="235"/>
      <c r="M438" s="236"/>
      <c r="N438" s="236"/>
      <c r="O438" s="235"/>
      <c r="P438" s="236"/>
    </row>
    <row r="439" spans="4:16" s="50" customFormat="1" x14ac:dyDescent="0.2">
      <c r="D439" s="8"/>
      <c r="E439" s="229"/>
      <c r="F439" s="229"/>
      <c r="G439" s="235"/>
      <c r="H439" s="235"/>
      <c r="I439" s="235"/>
      <c r="J439" s="236"/>
      <c r="K439" s="236"/>
      <c r="L439" s="235"/>
      <c r="M439" s="236"/>
      <c r="N439" s="236"/>
      <c r="O439" s="235"/>
      <c r="P439" s="236"/>
    </row>
    <row r="440" spans="4:16" s="50" customFormat="1" x14ac:dyDescent="0.2">
      <c r="D440" s="8"/>
      <c r="E440" s="229"/>
      <c r="F440" s="229"/>
      <c r="G440" s="235"/>
      <c r="H440" s="235"/>
      <c r="I440" s="235"/>
      <c r="J440" s="236"/>
      <c r="K440" s="236"/>
      <c r="L440" s="235"/>
      <c r="M440" s="236"/>
      <c r="N440" s="236"/>
      <c r="O440" s="235"/>
      <c r="P440" s="236"/>
    </row>
    <row r="441" spans="4:16" s="50" customFormat="1" x14ac:dyDescent="0.2">
      <c r="D441" s="8"/>
      <c r="E441" s="229"/>
      <c r="F441" s="229"/>
      <c r="G441" s="235"/>
      <c r="H441" s="235"/>
      <c r="I441" s="235"/>
      <c r="J441" s="236"/>
      <c r="K441" s="236"/>
      <c r="L441" s="235"/>
      <c r="M441" s="236"/>
      <c r="N441" s="236"/>
      <c r="O441" s="235"/>
      <c r="P441" s="236"/>
    </row>
    <row r="442" spans="4:16" s="50" customFormat="1" x14ac:dyDescent="0.2">
      <c r="D442" s="8"/>
      <c r="E442" s="229"/>
      <c r="F442" s="229"/>
      <c r="G442" s="235"/>
      <c r="H442" s="235"/>
      <c r="I442" s="235"/>
      <c r="J442" s="236"/>
      <c r="K442" s="236"/>
      <c r="L442" s="235"/>
      <c r="M442" s="236"/>
      <c r="N442" s="236"/>
      <c r="O442" s="235"/>
      <c r="P442" s="236"/>
    </row>
    <row r="443" spans="4:16" s="50" customFormat="1" x14ac:dyDescent="0.2">
      <c r="D443" s="8"/>
      <c r="E443" s="229"/>
      <c r="F443" s="229"/>
      <c r="G443" s="235"/>
      <c r="H443" s="235"/>
      <c r="I443" s="235"/>
      <c r="J443" s="236"/>
      <c r="K443" s="236"/>
      <c r="L443" s="235"/>
      <c r="M443" s="236"/>
      <c r="N443" s="236"/>
      <c r="O443" s="235"/>
      <c r="P443" s="236"/>
    </row>
    <row r="444" spans="4:16" s="50" customFormat="1" x14ac:dyDescent="0.2">
      <c r="D444" s="8"/>
      <c r="E444" s="229"/>
      <c r="F444" s="229"/>
      <c r="G444" s="235"/>
      <c r="H444" s="235"/>
      <c r="I444" s="235"/>
      <c r="J444" s="236"/>
      <c r="K444" s="236"/>
      <c r="L444" s="235"/>
      <c r="M444" s="236"/>
      <c r="N444" s="236"/>
      <c r="O444" s="235"/>
      <c r="P444" s="236"/>
    </row>
    <row r="445" spans="4:16" s="50" customFormat="1" x14ac:dyDescent="0.2">
      <c r="D445" s="8"/>
      <c r="E445" s="229"/>
      <c r="F445" s="229"/>
      <c r="G445" s="235"/>
      <c r="H445" s="235"/>
      <c r="I445" s="235"/>
      <c r="J445" s="236"/>
      <c r="K445" s="236"/>
      <c r="L445" s="235"/>
      <c r="M445" s="236"/>
      <c r="N445" s="236"/>
      <c r="O445" s="235"/>
      <c r="P445" s="236"/>
    </row>
    <row r="446" spans="4:16" s="50" customFormat="1" x14ac:dyDescent="0.2">
      <c r="D446" s="8"/>
      <c r="E446" s="229"/>
      <c r="F446" s="229"/>
      <c r="G446" s="235"/>
      <c r="H446" s="235"/>
      <c r="I446" s="235"/>
      <c r="J446" s="236"/>
      <c r="K446" s="236"/>
      <c r="L446" s="235"/>
      <c r="M446" s="236"/>
      <c r="N446" s="236"/>
      <c r="O446" s="235"/>
      <c r="P446" s="236"/>
    </row>
    <row r="447" spans="4:16" s="50" customFormat="1" x14ac:dyDescent="0.2">
      <c r="D447" s="8"/>
      <c r="E447" s="229"/>
      <c r="F447" s="229"/>
      <c r="G447" s="235"/>
      <c r="H447" s="235"/>
      <c r="I447" s="235"/>
      <c r="J447" s="236"/>
      <c r="K447" s="236"/>
      <c r="L447" s="235"/>
      <c r="M447" s="236"/>
      <c r="N447" s="236"/>
      <c r="O447" s="235"/>
      <c r="P447" s="236"/>
    </row>
    <row r="448" spans="4:16" s="50" customFormat="1" x14ac:dyDescent="0.2">
      <c r="D448" s="8"/>
      <c r="E448" s="229"/>
      <c r="F448" s="229"/>
      <c r="G448" s="235"/>
      <c r="H448" s="235"/>
      <c r="I448" s="235"/>
      <c r="J448" s="236"/>
      <c r="K448" s="236"/>
      <c r="L448" s="235"/>
      <c r="M448" s="236"/>
      <c r="N448" s="236"/>
      <c r="O448" s="235"/>
      <c r="P448" s="236"/>
    </row>
    <row r="449" spans="4:16" s="50" customFormat="1" x14ac:dyDescent="0.2">
      <c r="D449" s="8"/>
      <c r="E449" s="229"/>
      <c r="F449" s="229"/>
      <c r="G449" s="235"/>
      <c r="H449" s="235"/>
      <c r="I449" s="235"/>
      <c r="J449" s="236"/>
      <c r="K449" s="236"/>
      <c r="L449" s="235"/>
      <c r="M449" s="236"/>
      <c r="N449" s="236"/>
      <c r="O449" s="235"/>
      <c r="P449" s="236"/>
    </row>
    <row r="450" spans="4:16" s="50" customFormat="1" x14ac:dyDescent="0.2">
      <c r="D450" s="8"/>
      <c r="E450" s="229"/>
      <c r="F450" s="229"/>
      <c r="G450" s="235"/>
      <c r="H450" s="235"/>
      <c r="I450" s="235"/>
      <c r="J450" s="236"/>
      <c r="K450" s="236"/>
      <c r="L450" s="235"/>
      <c r="M450" s="236"/>
      <c r="N450" s="236"/>
      <c r="O450" s="235"/>
      <c r="P450" s="236"/>
    </row>
    <row r="451" spans="4:16" s="50" customFormat="1" x14ac:dyDescent="0.2">
      <c r="D451" s="8"/>
      <c r="E451" s="229"/>
      <c r="F451" s="229"/>
      <c r="G451" s="235"/>
      <c r="H451" s="235"/>
      <c r="I451" s="235"/>
      <c r="J451" s="236"/>
      <c r="K451" s="236"/>
      <c r="L451" s="235"/>
      <c r="M451" s="236"/>
      <c r="N451" s="236"/>
      <c r="O451" s="235"/>
      <c r="P451" s="236"/>
    </row>
    <row r="452" spans="4:16" s="50" customFormat="1" x14ac:dyDescent="0.2">
      <c r="D452" s="8"/>
      <c r="E452" s="229"/>
      <c r="F452" s="229"/>
      <c r="G452" s="235"/>
      <c r="H452" s="235"/>
      <c r="I452" s="235"/>
      <c r="J452" s="236"/>
      <c r="K452" s="236"/>
      <c r="L452" s="235"/>
      <c r="M452" s="236"/>
      <c r="N452" s="236"/>
      <c r="O452" s="235"/>
      <c r="P452" s="236"/>
    </row>
    <row r="453" spans="4:16" s="50" customFormat="1" x14ac:dyDescent="0.2">
      <c r="D453" s="8"/>
      <c r="E453" s="229"/>
      <c r="F453" s="229"/>
      <c r="G453" s="235"/>
      <c r="H453" s="235"/>
      <c r="I453" s="235"/>
      <c r="J453" s="236"/>
      <c r="K453" s="236"/>
      <c r="L453" s="235"/>
      <c r="M453" s="236"/>
      <c r="N453" s="236"/>
      <c r="O453" s="235"/>
      <c r="P453" s="236"/>
    </row>
    <row r="454" spans="4:16" s="50" customFormat="1" x14ac:dyDescent="0.2">
      <c r="D454" s="8"/>
      <c r="E454" s="229"/>
      <c r="F454" s="229"/>
      <c r="G454" s="235"/>
      <c r="H454" s="235"/>
      <c r="I454" s="235"/>
      <c r="J454" s="236"/>
      <c r="K454" s="236"/>
      <c r="L454" s="235"/>
      <c r="M454" s="236"/>
      <c r="N454" s="236"/>
      <c r="O454" s="235"/>
      <c r="P454" s="236"/>
    </row>
    <row r="455" spans="4:16" s="50" customFormat="1" x14ac:dyDescent="0.2">
      <c r="D455" s="8"/>
      <c r="E455" s="229"/>
      <c r="F455" s="229"/>
      <c r="G455" s="235"/>
      <c r="H455" s="235"/>
      <c r="I455" s="235"/>
      <c r="J455" s="236"/>
      <c r="K455" s="236"/>
      <c r="L455" s="235"/>
      <c r="M455" s="236"/>
      <c r="N455" s="236"/>
      <c r="O455" s="235"/>
      <c r="P455" s="236"/>
    </row>
    <row r="456" spans="4:16" s="50" customFormat="1" x14ac:dyDescent="0.2">
      <c r="D456" s="8"/>
      <c r="E456" s="229"/>
      <c r="F456" s="229"/>
      <c r="G456" s="235"/>
      <c r="H456" s="235"/>
      <c r="I456" s="235"/>
      <c r="J456" s="236"/>
      <c r="K456" s="236"/>
      <c r="L456" s="235"/>
      <c r="M456" s="236"/>
      <c r="N456" s="236"/>
      <c r="O456" s="235"/>
      <c r="P456" s="236"/>
    </row>
    <row r="457" spans="4:16" s="50" customFormat="1" x14ac:dyDescent="0.2">
      <c r="D457" s="8"/>
      <c r="E457" s="229"/>
      <c r="F457" s="229"/>
      <c r="G457" s="235"/>
      <c r="H457" s="235"/>
      <c r="I457" s="235"/>
      <c r="J457" s="236"/>
      <c r="K457" s="236"/>
      <c r="L457" s="235"/>
      <c r="M457" s="236"/>
      <c r="N457" s="236"/>
      <c r="O457" s="235"/>
      <c r="P457" s="236"/>
    </row>
    <row r="458" spans="4:16" s="50" customFormat="1" x14ac:dyDescent="0.2">
      <c r="D458" s="8"/>
      <c r="E458" s="229"/>
      <c r="F458" s="229"/>
      <c r="G458" s="235"/>
      <c r="H458" s="235"/>
      <c r="I458" s="235"/>
      <c r="J458" s="236"/>
      <c r="K458" s="236"/>
      <c r="L458" s="235"/>
      <c r="M458" s="236"/>
      <c r="N458" s="236"/>
      <c r="O458" s="235"/>
      <c r="P458" s="236"/>
    </row>
    <row r="459" spans="4:16" s="50" customFormat="1" x14ac:dyDescent="0.2">
      <c r="D459" s="8"/>
      <c r="E459" s="229"/>
      <c r="F459" s="229"/>
      <c r="G459" s="235"/>
      <c r="H459" s="235"/>
      <c r="I459" s="235"/>
      <c r="J459" s="236"/>
      <c r="K459" s="236"/>
      <c r="L459" s="235"/>
      <c r="M459" s="236"/>
      <c r="N459" s="236"/>
      <c r="O459" s="235"/>
      <c r="P459" s="236"/>
    </row>
    <row r="460" spans="4:16" s="50" customFormat="1" x14ac:dyDescent="0.2">
      <c r="D460" s="8"/>
      <c r="E460" s="229"/>
      <c r="F460" s="229"/>
      <c r="G460" s="235"/>
      <c r="H460" s="235"/>
      <c r="I460" s="235"/>
      <c r="J460" s="236"/>
      <c r="K460" s="236"/>
      <c r="L460" s="235"/>
      <c r="M460" s="236"/>
      <c r="N460" s="236"/>
      <c r="O460" s="235"/>
      <c r="P460" s="236"/>
    </row>
    <row r="461" spans="4:16" s="50" customFormat="1" x14ac:dyDescent="0.2">
      <c r="D461" s="8"/>
      <c r="E461" s="229"/>
      <c r="F461" s="229"/>
      <c r="G461" s="235"/>
      <c r="H461" s="235"/>
      <c r="I461" s="235"/>
      <c r="J461" s="236"/>
      <c r="K461" s="236"/>
      <c r="L461" s="235"/>
      <c r="M461" s="236"/>
      <c r="N461" s="236"/>
      <c r="O461" s="235"/>
      <c r="P461" s="236"/>
    </row>
    <row r="462" spans="4:16" s="50" customFormat="1" x14ac:dyDescent="0.2">
      <c r="D462" s="8"/>
      <c r="E462" s="229"/>
      <c r="F462" s="229"/>
      <c r="G462" s="235"/>
      <c r="H462" s="235"/>
      <c r="I462" s="235"/>
      <c r="J462" s="236"/>
      <c r="K462" s="236"/>
      <c r="L462" s="235"/>
      <c r="M462" s="236"/>
      <c r="N462" s="236"/>
      <c r="O462" s="235"/>
      <c r="P462" s="236"/>
    </row>
    <row r="463" spans="4:16" s="50" customFormat="1" x14ac:dyDescent="0.2">
      <c r="D463" s="8"/>
      <c r="E463" s="229"/>
      <c r="F463" s="229"/>
      <c r="G463" s="235"/>
      <c r="H463" s="235"/>
      <c r="I463" s="235"/>
      <c r="J463" s="236"/>
      <c r="K463" s="236"/>
      <c r="L463" s="235"/>
      <c r="M463" s="236"/>
      <c r="N463" s="236"/>
      <c r="O463" s="235"/>
      <c r="P463" s="236"/>
    </row>
    <row r="464" spans="4:16" s="50" customFormat="1" x14ac:dyDescent="0.2">
      <c r="D464" s="8"/>
      <c r="E464" s="229"/>
      <c r="F464" s="229"/>
      <c r="G464" s="235"/>
      <c r="H464" s="235"/>
      <c r="I464" s="235"/>
      <c r="J464" s="236"/>
      <c r="K464" s="236"/>
      <c r="L464" s="235"/>
      <c r="M464" s="236"/>
      <c r="N464" s="236"/>
      <c r="O464" s="235"/>
      <c r="P464" s="236"/>
    </row>
    <row r="465" spans="4:16" s="50" customFormat="1" x14ac:dyDescent="0.2">
      <c r="D465" s="8"/>
      <c r="E465" s="229"/>
      <c r="F465" s="229"/>
      <c r="G465" s="235"/>
      <c r="H465" s="235"/>
      <c r="I465" s="235"/>
      <c r="J465" s="236"/>
      <c r="K465" s="236"/>
      <c r="L465" s="235"/>
      <c r="M465" s="236"/>
      <c r="N465" s="236"/>
      <c r="O465" s="235"/>
      <c r="P465" s="236"/>
    </row>
    <row r="466" spans="4:16" s="50" customFormat="1" x14ac:dyDescent="0.2">
      <c r="D466" s="8"/>
      <c r="E466" s="229"/>
      <c r="F466" s="229"/>
      <c r="G466" s="235"/>
      <c r="H466" s="235"/>
      <c r="I466" s="235"/>
      <c r="J466" s="236"/>
      <c r="K466" s="236"/>
      <c r="L466" s="235"/>
      <c r="M466" s="236"/>
      <c r="N466" s="236"/>
      <c r="O466" s="235"/>
      <c r="P466" s="236"/>
    </row>
    <row r="467" spans="4:16" s="50" customFormat="1" x14ac:dyDescent="0.2">
      <c r="D467" s="8"/>
      <c r="E467" s="229"/>
      <c r="F467" s="229"/>
      <c r="G467" s="235"/>
      <c r="H467" s="235"/>
      <c r="I467" s="235"/>
      <c r="J467" s="236"/>
      <c r="K467" s="236"/>
      <c r="L467" s="235"/>
      <c r="M467" s="236"/>
      <c r="N467" s="236"/>
      <c r="O467" s="235"/>
      <c r="P467" s="236"/>
    </row>
    <row r="468" spans="4:16" s="50" customFormat="1" x14ac:dyDescent="0.2">
      <c r="D468" s="8"/>
      <c r="E468" s="229"/>
      <c r="F468" s="229"/>
      <c r="G468" s="235"/>
      <c r="H468" s="235"/>
      <c r="I468" s="235"/>
      <c r="J468" s="236"/>
      <c r="K468" s="236"/>
      <c r="L468" s="235"/>
      <c r="M468" s="236"/>
      <c r="N468" s="236"/>
      <c r="O468" s="235"/>
      <c r="P468" s="236"/>
    </row>
    <row r="469" spans="4:16" s="50" customFormat="1" x14ac:dyDescent="0.2">
      <c r="D469" s="8"/>
      <c r="E469" s="229"/>
      <c r="F469" s="229"/>
      <c r="G469" s="235"/>
      <c r="H469" s="235"/>
      <c r="I469" s="235"/>
      <c r="J469" s="236"/>
      <c r="K469" s="236"/>
      <c r="L469" s="235"/>
      <c r="M469" s="236"/>
      <c r="N469" s="236"/>
      <c r="O469" s="235"/>
      <c r="P469" s="236"/>
    </row>
    <row r="470" spans="4:16" s="50" customFormat="1" x14ac:dyDescent="0.2">
      <c r="D470" s="8"/>
      <c r="E470" s="229"/>
      <c r="F470" s="229"/>
      <c r="G470" s="235"/>
      <c r="H470" s="235"/>
      <c r="I470" s="235"/>
      <c r="J470" s="236"/>
      <c r="K470" s="236"/>
      <c r="L470" s="235"/>
      <c r="M470" s="236"/>
      <c r="N470" s="236"/>
      <c r="O470" s="235"/>
      <c r="P470" s="236"/>
    </row>
    <row r="471" spans="4:16" s="50" customFormat="1" x14ac:dyDescent="0.2">
      <c r="D471" s="8"/>
      <c r="E471" s="229"/>
      <c r="F471" s="229"/>
      <c r="G471" s="235"/>
      <c r="H471" s="235"/>
      <c r="I471" s="235"/>
      <c r="J471" s="236"/>
      <c r="K471" s="236"/>
      <c r="L471" s="235"/>
      <c r="M471" s="236"/>
      <c r="N471" s="236"/>
      <c r="O471" s="235"/>
      <c r="P471" s="236"/>
    </row>
    <row r="472" spans="4:16" s="50" customFormat="1" x14ac:dyDescent="0.2">
      <c r="D472" s="8"/>
      <c r="E472" s="229"/>
      <c r="F472" s="229"/>
      <c r="G472" s="235"/>
      <c r="H472" s="235"/>
      <c r="I472" s="235"/>
      <c r="J472" s="236"/>
      <c r="K472" s="236"/>
      <c r="L472" s="235"/>
      <c r="M472" s="236"/>
      <c r="N472" s="236"/>
      <c r="O472" s="235"/>
      <c r="P472" s="236"/>
    </row>
    <row r="473" spans="4:16" s="50" customFormat="1" x14ac:dyDescent="0.2">
      <c r="D473" s="8"/>
      <c r="E473" s="229"/>
      <c r="F473" s="229"/>
      <c r="G473" s="235"/>
      <c r="H473" s="235"/>
      <c r="I473" s="235"/>
      <c r="J473" s="236"/>
      <c r="K473" s="236"/>
      <c r="L473" s="235"/>
      <c r="M473" s="236"/>
      <c r="N473" s="236"/>
      <c r="O473" s="235"/>
      <c r="P473" s="236"/>
    </row>
    <row r="474" spans="4:16" s="50" customFormat="1" x14ac:dyDescent="0.2">
      <c r="D474" s="8"/>
      <c r="E474" s="229"/>
      <c r="F474" s="229"/>
      <c r="G474" s="235"/>
      <c r="H474" s="235"/>
      <c r="I474" s="235"/>
      <c r="J474" s="236"/>
      <c r="K474" s="236"/>
      <c r="L474" s="235"/>
      <c r="M474" s="236"/>
      <c r="N474" s="236"/>
      <c r="O474" s="235"/>
      <c r="P474" s="236"/>
    </row>
    <row r="475" spans="4:16" s="50" customFormat="1" x14ac:dyDescent="0.2">
      <c r="D475" s="8"/>
      <c r="E475" s="229"/>
      <c r="F475" s="229"/>
      <c r="G475" s="235"/>
      <c r="H475" s="235"/>
      <c r="I475" s="235"/>
      <c r="J475" s="236"/>
      <c r="K475" s="236"/>
      <c r="L475" s="235"/>
      <c r="M475" s="236"/>
      <c r="N475" s="236"/>
      <c r="O475" s="235"/>
      <c r="P475" s="236"/>
    </row>
    <row r="476" spans="4:16" s="50" customFormat="1" x14ac:dyDescent="0.2">
      <c r="D476" s="8"/>
      <c r="E476" s="229"/>
      <c r="F476" s="229"/>
      <c r="G476" s="235"/>
      <c r="H476" s="235"/>
      <c r="I476" s="235"/>
      <c r="J476" s="236"/>
      <c r="K476" s="236"/>
      <c r="L476" s="235"/>
      <c r="M476" s="236"/>
      <c r="N476" s="236"/>
      <c r="O476" s="235"/>
      <c r="P476" s="236"/>
    </row>
    <row r="477" spans="4:16" s="50" customFormat="1" x14ac:dyDescent="0.2">
      <c r="D477" s="8"/>
      <c r="E477" s="229"/>
      <c r="F477" s="229"/>
      <c r="G477" s="235"/>
      <c r="H477" s="235"/>
      <c r="I477" s="235"/>
      <c r="J477" s="236"/>
      <c r="K477" s="236"/>
      <c r="L477" s="235"/>
      <c r="M477" s="236"/>
      <c r="N477" s="236"/>
      <c r="O477" s="235"/>
      <c r="P477" s="236"/>
    </row>
    <row r="478" spans="4:16" s="50" customFormat="1" x14ac:dyDescent="0.2">
      <c r="D478" s="8"/>
      <c r="E478" s="229"/>
      <c r="F478" s="229"/>
      <c r="G478" s="235"/>
      <c r="H478" s="235"/>
      <c r="I478" s="235"/>
      <c r="J478" s="236"/>
      <c r="K478" s="236"/>
      <c r="L478" s="235"/>
      <c r="M478" s="236"/>
      <c r="N478" s="236"/>
      <c r="O478" s="235"/>
      <c r="P478" s="236"/>
    </row>
    <row r="479" spans="4:16" s="50" customFormat="1" x14ac:dyDescent="0.2">
      <c r="D479" s="8"/>
      <c r="E479" s="229"/>
      <c r="F479" s="229"/>
      <c r="G479" s="235"/>
      <c r="H479" s="235"/>
      <c r="I479" s="235"/>
      <c r="J479" s="236"/>
      <c r="K479" s="236"/>
      <c r="L479" s="235"/>
      <c r="M479" s="236"/>
      <c r="N479" s="236"/>
      <c r="O479" s="235"/>
      <c r="P479" s="236"/>
    </row>
    <row r="480" spans="4:16" s="50" customFormat="1" x14ac:dyDescent="0.2">
      <c r="D480" s="8"/>
      <c r="E480" s="229"/>
      <c r="F480" s="229"/>
      <c r="G480" s="235"/>
      <c r="H480" s="235"/>
      <c r="I480" s="235"/>
      <c r="J480" s="236"/>
      <c r="K480" s="236"/>
      <c r="L480" s="235"/>
      <c r="M480" s="236"/>
      <c r="N480" s="236"/>
      <c r="O480" s="235"/>
      <c r="P480" s="236"/>
    </row>
    <row r="481" spans="4:16" s="50" customFormat="1" x14ac:dyDescent="0.2">
      <c r="D481" s="8"/>
      <c r="E481" s="229"/>
      <c r="F481" s="229"/>
      <c r="G481" s="235"/>
      <c r="H481" s="235"/>
      <c r="I481" s="235"/>
      <c r="J481" s="236"/>
      <c r="K481" s="236"/>
      <c r="L481" s="235"/>
      <c r="M481" s="236"/>
      <c r="N481" s="236"/>
      <c r="O481" s="235"/>
      <c r="P481" s="236"/>
    </row>
    <row r="482" spans="4:16" s="50" customFormat="1" x14ac:dyDescent="0.2">
      <c r="D482" s="8"/>
      <c r="E482" s="229"/>
      <c r="F482" s="229"/>
      <c r="G482" s="235"/>
      <c r="H482" s="235"/>
      <c r="I482" s="235"/>
      <c r="J482" s="236"/>
      <c r="K482" s="236"/>
      <c r="L482" s="235"/>
      <c r="M482" s="236"/>
      <c r="N482" s="236"/>
      <c r="O482" s="235"/>
      <c r="P482" s="236"/>
    </row>
    <row r="483" spans="4:16" s="50" customFormat="1" x14ac:dyDescent="0.2">
      <c r="D483" s="8"/>
      <c r="E483" s="229"/>
      <c r="F483" s="229"/>
      <c r="G483" s="235"/>
      <c r="H483" s="235"/>
      <c r="I483" s="235"/>
      <c r="J483" s="236"/>
      <c r="K483" s="236"/>
      <c r="L483" s="235"/>
      <c r="M483" s="236"/>
      <c r="N483" s="236"/>
      <c r="O483" s="235"/>
      <c r="P483" s="236"/>
    </row>
    <row r="484" spans="4:16" s="50" customFormat="1" x14ac:dyDescent="0.2">
      <c r="D484" s="8"/>
      <c r="E484" s="229"/>
      <c r="F484" s="229"/>
      <c r="G484" s="235"/>
      <c r="H484" s="235"/>
      <c r="I484" s="235"/>
      <c r="J484" s="236"/>
      <c r="K484" s="236"/>
      <c r="L484" s="235"/>
      <c r="M484" s="236"/>
      <c r="N484" s="236"/>
      <c r="O484" s="235"/>
      <c r="P484" s="236"/>
    </row>
    <row r="485" spans="4:16" s="50" customFormat="1" x14ac:dyDescent="0.2">
      <c r="D485" s="8"/>
      <c r="E485" s="229"/>
      <c r="F485" s="229"/>
      <c r="G485" s="235"/>
      <c r="H485" s="235"/>
      <c r="I485" s="235"/>
      <c r="J485" s="236"/>
      <c r="K485" s="236"/>
      <c r="L485" s="235"/>
      <c r="M485" s="236"/>
      <c r="N485" s="236"/>
      <c r="O485" s="235"/>
      <c r="P485" s="236"/>
    </row>
    <row r="486" spans="4:16" s="50" customFormat="1" x14ac:dyDescent="0.2">
      <c r="D486" s="8"/>
      <c r="E486" s="229"/>
      <c r="F486" s="229"/>
      <c r="G486" s="235"/>
      <c r="H486" s="235"/>
      <c r="I486" s="235"/>
      <c r="J486" s="236"/>
      <c r="K486" s="236"/>
      <c r="L486" s="235"/>
      <c r="M486" s="236"/>
      <c r="N486" s="236"/>
      <c r="O486" s="235"/>
      <c r="P486" s="236"/>
    </row>
    <row r="487" spans="4:16" s="50" customFormat="1" x14ac:dyDescent="0.2">
      <c r="D487" s="8"/>
      <c r="E487" s="229"/>
      <c r="F487" s="229"/>
      <c r="G487" s="235"/>
      <c r="H487" s="235"/>
      <c r="I487" s="235"/>
      <c r="J487" s="236"/>
      <c r="K487" s="236"/>
      <c r="L487" s="235"/>
      <c r="M487" s="236"/>
      <c r="N487" s="236"/>
      <c r="O487" s="235"/>
      <c r="P487" s="236"/>
    </row>
    <row r="488" spans="4:16" s="50" customFormat="1" x14ac:dyDescent="0.2">
      <c r="D488" s="8"/>
      <c r="E488" s="229"/>
      <c r="F488" s="229"/>
      <c r="G488" s="235"/>
      <c r="H488" s="235"/>
      <c r="I488" s="235"/>
      <c r="J488" s="236"/>
      <c r="K488" s="236"/>
      <c r="L488" s="235"/>
      <c r="M488" s="236"/>
      <c r="N488" s="236"/>
      <c r="O488" s="235"/>
      <c r="P488" s="236"/>
    </row>
    <row r="489" spans="4:16" s="50" customFormat="1" x14ac:dyDescent="0.2">
      <c r="D489" s="8"/>
      <c r="E489" s="229"/>
      <c r="F489" s="229"/>
      <c r="G489" s="235"/>
      <c r="H489" s="235"/>
      <c r="I489" s="235"/>
      <c r="J489" s="236"/>
      <c r="K489" s="236"/>
      <c r="L489" s="235"/>
      <c r="M489" s="236"/>
      <c r="N489" s="236"/>
      <c r="O489" s="235"/>
      <c r="P489" s="236"/>
    </row>
    <row r="490" spans="4:16" s="50" customFormat="1" x14ac:dyDescent="0.2">
      <c r="D490" s="8"/>
      <c r="E490" s="229"/>
      <c r="F490" s="229"/>
      <c r="G490" s="235"/>
      <c r="H490" s="235"/>
      <c r="I490" s="235"/>
      <c r="J490" s="236"/>
      <c r="K490" s="236"/>
      <c r="L490" s="235"/>
      <c r="M490" s="236"/>
      <c r="N490" s="236"/>
      <c r="O490" s="235"/>
      <c r="P490" s="236"/>
    </row>
    <row r="491" spans="4:16" s="50" customFormat="1" x14ac:dyDescent="0.2">
      <c r="D491" s="8"/>
      <c r="E491" s="229"/>
      <c r="F491" s="229"/>
      <c r="G491" s="235"/>
      <c r="H491" s="235"/>
      <c r="I491" s="235"/>
      <c r="J491" s="236"/>
      <c r="K491" s="236"/>
      <c r="L491" s="235"/>
      <c r="M491" s="236"/>
      <c r="N491" s="236"/>
      <c r="O491" s="235"/>
      <c r="P491" s="236"/>
    </row>
    <row r="492" spans="4:16" s="50" customFormat="1" x14ac:dyDescent="0.2">
      <c r="D492" s="8"/>
      <c r="E492" s="229"/>
      <c r="F492" s="229"/>
      <c r="G492" s="235"/>
      <c r="H492" s="235"/>
      <c r="I492" s="235"/>
      <c r="J492" s="236"/>
      <c r="K492" s="236"/>
      <c r="L492" s="235"/>
      <c r="M492" s="236"/>
      <c r="N492" s="236"/>
      <c r="O492" s="235"/>
      <c r="P492" s="236"/>
    </row>
    <row r="493" spans="4:16" s="50" customFormat="1" x14ac:dyDescent="0.2">
      <c r="D493" s="8"/>
      <c r="E493" s="229"/>
      <c r="F493" s="229"/>
      <c r="G493" s="235"/>
      <c r="H493" s="235"/>
      <c r="I493" s="235"/>
      <c r="J493" s="236"/>
      <c r="K493" s="236"/>
      <c r="L493" s="235"/>
      <c r="M493" s="236"/>
      <c r="N493" s="236"/>
      <c r="O493" s="235"/>
      <c r="P493" s="236"/>
    </row>
    <row r="494" spans="4:16" s="50" customFormat="1" x14ac:dyDescent="0.2">
      <c r="D494" s="8"/>
      <c r="E494" s="229"/>
      <c r="F494" s="229"/>
      <c r="G494" s="235"/>
      <c r="H494" s="235"/>
      <c r="I494" s="235"/>
      <c r="J494" s="236"/>
      <c r="K494" s="236"/>
      <c r="L494" s="235"/>
      <c r="M494" s="236"/>
      <c r="N494" s="236"/>
      <c r="O494" s="235"/>
      <c r="P494" s="236"/>
    </row>
    <row r="495" spans="4:16" s="50" customFormat="1" x14ac:dyDescent="0.2">
      <c r="D495" s="8"/>
      <c r="E495" s="229"/>
      <c r="F495" s="229"/>
      <c r="G495" s="235"/>
      <c r="H495" s="235"/>
      <c r="I495" s="235"/>
      <c r="J495" s="236"/>
      <c r="K495" s="236"/>
      <c r="L495" s="235"/>
      <c r="M495" s="236"/>
      <c r="N495" s="236"/>
      <c r="O495" s="235"/>
      <c r="P495" s="236"/>
    </row>
    <row r="496" spans="4:16" s="50" customFormat="1" x14ac:dyDescent="0.2">
      <c r="D496" s="8"/>
      <c r="E496" s="229"/>
      <c r="F496" s="229"/>
      <c r="G496" s="235"/>
      <c r="H496" s="235"/>
      <c r="I496" s="235"/>
      <c r="J496" s="236"/>
      <c r="K496" s="236"/>
      <c r="L496" s="235"/>
      <c r="M496" s="236"/>
      <c r="N496" s="236"/>
      <c r="O496" s="235"/>
      <c r="P496" s="236"/>
    </row>
    <row r="497" spans="4:16" s="50" customFormat="1" x14ac:dyDescent="0.2">
      <c r="D497" s="8"/>
      <c r="E497" s="229"/>
      <c r="F497" s="229"/>
      <c r="G497" s="235"/>
      <c r="H497" s="235"/>
      <c r="I497" s="235"/>
      <c r="J497" s="236"/>
      <c r="K497" s="236"/>
      <c r="L497" s="235"/>
      <c r="M497" s="236"/>
      <c r="N497" s="236"/>
      <c r="O497" s="235"/>
      <c r="P497" s="236"/>
    </row>
    <row r="498" spans="4:16" s="50" customFormat="1" x14ac:dyDescent="0.2">
      <c r="D498" s="8"/>
      <c r="E498" s="229"/>
      <c r="F498" s="229"/>
      <c r="G498" s="235"/>
      <c r="H498" s="235"/>
      <c r="I498" s="235"/>
      <c r="J498" s="236"/>
      <c r="K498" s="236"/>
      <c r="L498" s="235"/>
      <c r="M498" s="236"/>
      <c r="N498" s="236"/>
      <c r="O498" s="235"/>
      <c r="P498" s="236"/>
    </row>
    <row r="499" spans="4:16" s="50" customFormat="1" x14ac:dyDescent="0.2">
      <c r="D499" s="8"/>
      <c r="E499" s="229"/>
      <c r="F499" s="229"/>
      <c r="G499" s="235"/>
      <c r="H499" s="235"/>
      <c r="I499" s="235"/>
      <c r="J499" s="236"/>
      <c r="K499" s="236"/>
      <c r="L499" s="235"/>
      <c r="M499" s="236"/>
      <c r="N499" s="236"/>
      <c r="O499" s="235"/>
      <c r="P499" s="236"/>
    </row>
    <row r="500" spans="4:16" s="50" customFormat="1" x14ac:dyDescent="0.2">
      <c r="D500" s="8"/>
      <c r="E500" s="229"/>
      <c r="F500" s="229"/>
      <c r="G500" s="235"/>
      <c r="H500" s="235"/>
      <c r="I500" s="235"/>
      <c r="J500" s="236"/>
      <c r="K500" s="236"/>
      <c r="L500" s="235"/>
      <c r="M500" s="236"/>
      <c r="N500" s="236"/>
      <c r="O500" s="235"/>
      <c r="P500" s="236"/>
    </row>
    <row r="501" spans="4:16" s="50" customFormat="1" x14ac:dyDescent="0.2">
      <c r="D501" s="8"/>
      <c r="E501" s="229"/>
      <c r="F501" s="229"/>
      <c r="G501" s="235"/>
      <c r="H501" s="235"/>
      <c r="I501" s="235"/>
      <c r="J501" s="236"/>
      <c r="K501" s="236"/>
      <c r="L501" s="235"/>
      <c r="M501" s="236"/>
      <c r="N501" s="236"/>
      <c r="O501" s="235"/>
      <c r="P501" s="236"/>
    </row>
    <row r="502" spans="4:16" s="50" customFormat="1" x14ac:dyDescent="0.2">
      <c r="D502" s="8"/>
      <c r="E502" s="229"/>
      <c r="F502" s="229"/>
      <c r="G502" s="235"/>
      <c r="H502" s="235"/>
      <c r="I502" s="235"/>
      <c r="J502" s="236"/>
      <c r="K502" s="236"/>
      <c r="L502" s="235"/>
      <c r="M502" s="236"/>
      <c r="N502" s="236"/>
      <c r="O502" s="235"/>
      <c r="P502" s="236"/>
    </row>
    <row r="503" spans="4:16" s="50" customFormat="1" x14ac:dyDescent="0.2">
      <c r="D503" s="8"/>
      <c r="E503" s="229"/>
      <c r="F503" s="229"/>
      <c r="G503" s="235"/>
      <c r="H503" s="235"/>
      <c r="I503" s="235"/>
      <c r="J503" s="236"/>
      <c r="K503" s="236"/>
      <c r="L503" s="235"/>
      <c r="M503" s="236"/>
      <c r="N503" s="236"/>
      <c r="O503" s="235"/>
      <c r="P503" s="236"/>
    </row>
    <row r="504" spans="4:16" s="50" customFormat="1" x14ac:dyDescent="0.2">
      <c r="D504" s="8"/>
      <c r="E504" s="229"/>
      <c r="F504" s="229"/>
      <c r="G504" s="235"/>
      <c r="H504" s="235"/>
      <c r="I504" s="235"/>
      <c r="J504" s="236"/>
      <c r="K504" s="236"/>
      <c r="L504" s="235"/>
      <c r="M504" s="236"/>
      <c r="N504" s="236"/>
      <c r="O504" s="235"/>
      <c r="P504" s="236"/>
    </row>
    <row r="505" spans="4:16" s="50" customFormat="1" x14ac:dyDescent="0.2">
      <c r="D505" s="8"/>
      <c r="E505" s="229"/>
      <c r="F505" s="229"/>
      <c r="G505" s="235"/>
      <c r="H505" s="235"/>
      <c r="I505" s="235"/>
      <c r="J505" s="236"/>
      <c r="K505" s="236"/>
      <c r="L505" s="235"/>
      <c r="M505" s="236"/>
      <c r="N505" s="236"/>
      <c r="O505" s="235"/>
      <c r="P505" s="236"/>
    </row>
    <row r="506" spans="4:16" s="50" customFormat="1" x14ac:dyDescent="0.2">
      <c r="D506" s="8"/>
      <c r="E506" s="229"/>
      <c r="F506" s="229"/>
      <c r="G506" s="235"/>
      <c r="H506" s="235"/>
      <c r="I506" s="235"/>
      <c r="J506" s="236"/>
      <c r="K506" s="236"/>
      <c r="L506" s="235"/>
      <c r="M506" s="236"/>
      <c r="N506" s="236"/>
      <c r="O506" s="235"/>
      <c r="P506" s="236"/>
    </row>
    <row r="507" spans="4:16" s="50" customFormat="1" x14ac:dyDescent="0.2">
      <c r="D507" s="8"/>
      <c r="E507" s="229"/>
      <c r="F507" s="229"/>
      <c r="G507" s="235"/>
      <c r="H507" s="235"/>
      <c r="I507" s="235"/>
      <c r="J507" s="236"/>
      <c r="K507" s="236"/>
      <c r="L507" s="235"/>
      <c r="M507" s="236"/>
      <c r="N507" s="236"/>
      <c r="O507" s="235"/>
      <c r="P507" s="236"/>
    </row>
    <row r="508" spans="4:16" s="50" customFormat="1" x14ac:dyDescent="0.2">
      <c r="D508" s="8"/>
      <c r="E508" s="229"/>
      <c r="F508" s="229"/>
      <c r="G508" s="235"/>
      <c r="H508" s="235"/>
      <c r="I508" s="235"/>
      <c r="J508" s="236"/>
      <c r="K508" s="236"/>
      <c r="L508" s="235"/>
      <c r="M508" s="236"/>
      <c r="N508" s="236"/>
      <c r="O508" s="235"/>
      <c r="P508" s="236"/>
    </row>
    <row r="509" spans="4:16" s="50" customFormat="1" x14ac:dyDescent="0.2">
      <c r="D509" s="8"/>
      <c r="E509" s="229"/>
      <c r="F509" s="229"/>
      <c r="G509" s="235"/>
      <c r="H509" s="235"/>
      <c r="I509" s="235"/>
      <c r="J509" s="236"/>
      <c r="K509" s="236"/>
      <c r="L509" s="235"/>
      <c r="M509" s="236"/>
      <c r="N509" s="236"/>
      <c r="O509" s="235"/>
      <c r="P509" s="236"/>
    </row>
    <row r="510" spans="4:16" s="50" customFormat="1" x14ac:dyDescent="0.2">
      <c r="D510" s="8"/>
      <c r="E510" s="229"/>
      <c r="F510" s="229"/>
      <c r="G510" s="235"/>
      <c r="H510" s="235"/>
      <c r="I510" s="235"/>
      <c r="J510" s="236"/>
      <c r="K510" s="236"/>
      <c r="L510" s="235"/>
      <c r="M510" s="236"/>
      <c r="N510" s="236"/>
      <c r="O510" s="235"/>
      <c r="P510" s="236"/>
    </row>
    <row r="511" spans="4:16" s="50" customFormat="1" x14ac:dyDescent="0.2">
      <c r="D511" s="8"/>
      <c r="E511" s="229"/>
      <c r="F511" s="229"/>
      <c r="G511" s="235"/>
      <c r="H511" s="235"/>
      <c r="I511" s="235"/>
      <c r="J511" s="236"/>
      <c r="K511" s="236"/>
      <c r="L511" s="235"/>
      <c r="M511" s="236"/>
      <c r="N511" s="236"/>
      <c r="O511" s="235"/>
      <c r="P511" s="236"/>
    </row>
    <row r="512" spans="4:16" s="50" customFormat="1" x14ac:dyDescent="0.2">
      <c r="D512" s="8"/>
      <c r="E512" s="229"/>
      <c r="F512" s="229"/>
      <c r="G512" s="235"/>
      <c r="H512" s="235"/>
      <c r="I512" s="235"/>
      <c r="J512" s="236"/>
      <c r="K512" s="236"/>
      <c r="L512" s="235"/>
      <c r="M512" s="236"/>
      <c r="N512" s="236"/>
      <c r="O512" s="235"/>
      <c r="P512" s="236"/>
    </row>
    <row r="513" spans="4:16" s="50" customFormat="1" x14ac:dyDescent="0.2">
      <c r="D513" s="8"/>
      <c r="E513" s="229"/>
      <c r="F513" s="229"/>
      <c r="G513" s="235"/>
      <c r="H513" s="235"/>
      <c r="I513" s="235"/>
      <c r="J513" s="236"/>
      <c r="K513" s="236"/>
      <c r="L513" s="235"/>
      <c r="M513" s="236"/>
      <c r="N513" s="236"/>
      <c r="O513" s="235"/>
      <c r="P513" s="236"/>
    </row>
    <row r="514" spans="4:16" s="50" customFormat="1" x14ac:dyDescent="0.2">
      <c r="D514" s="8"/>
      <c r="E514" s="229"/>
      <c r="F514" s="229"/>
      <c r="G514" s="235"/>
      <c r="H514" s="235"/>
      <c r="I514" s="235"/>
      <c r="J514" s="236"/>
      <c r="K514" s="236"/>
      <c r="L514" s="235"/>
      <c r="M514" s="236"/>
      <c r="N514" s="236"/>
      <c r="O514" s="235"/>
      <c r="P514" s="236"/>
    </row>
    <row r="515" spans="4:16" s="50" customFormat="1" x14ac:dyDescent="0.2">
      <c r="D515" s="8"/>
      <c r="E515" s="229"/>
      <c r="F515" s="229"/>
      <c r="G515" s="235"/>
      <c r="H515" s="235"/>
      <c r="I515" s="235"/>
      <c r="J515" s="236"/>
      <c r="K515" s="236"/>
      <c r="L515" s="235"/>
      <c r="M515" s="236"/>
      <c r="N515" s="236"/>
      <c r="O515" s="235"/>
      <c r="P515" s="236"/>
    </row>
    <row r="516" spans="4:16" s="50" customFormat="1" x14ac:dyDescent="0.2">
      <c r="D516" s="8"/>
      <c r="E516" s="229"/>
      <c r="F516" s="229"/>
      <c r="G516" s="235"/>
      <c r="H516" s="235"/>
      <c r="I516" s="235"/>
      <c r="J516" s="236"/>
      <c r="K516" s="236"/>
      <c r="L516" s="235"/>
      <c r="M516" s="236"/>
      <c r="N516" s="236"/>
      <c r="O516" s="235"/>
      <c r="P516" s="236"/>
    </row>
    <row r="517" spans="4:16" s="50" customFormat="1" x14ac:dyDescent="0.2">
      <c r="D517" s="8"/>
      <c r="E517" s="229"/>
      <c r="F517" s="229"/>
      <c r="G517" s="235"/>
      <c r="H517" s="235"/>
      <c r="I517" s="235"/>
      <c r="J517" s="236"/>
      <c r="K517" s="236"/>
      <c r="L517" s="235"/>
      <c r="M517" s="236"/>
      <c r="N517" s="236"/>
      <c r="O517" s="235"/>
      <c r="P517" s="236"/>
    </row>
    <row r="518" spans="4:16" s="50" customFormat="1" x14ac:dyDescent="0.2">
      <c r="D518" s="8"/>
      <c r="E518" s="229"/>
      <c r="F518" s="229"/>
      <c r="G518" s="235"/>
      <c r="H518" s="235"/>
      <c r="I518" s="235"/>
      <c r="J518" s="236"/>
      <c r="K518" s="236"/>
      <c r="L518" s="235"/>
      <c r="M518" s="236"/>
      <c r="N518" s="236"/>
      <c r="O518" s="235"/>
      <c r="P518" s="236"/>
    </row>
    <row r="519" spans="4:16" s="50" customFormat="1" x14ac:dyDescent="0.2">
      <c r="D519" s="8"/>
      <c r="E519" s="229"/>
      <c r="F519" s="229"/>
      <c r="G519" s="235"/>
      <c r="H519" s="235"/>
      <c r="I519" s="235"/>
      <c r="J519" s="236"/>
      <c r="K519" s="236"/>
      <c r="L519" s="235"/>
      <c r="M519" s="236"/>
      <c r="N519" s="236"/>
      <c r="O519" s="235"/>
      <c r="P519" s="236"/>
    </row>
    <row r="520" spans="4:16" s="50" customFormat="1" x14ac:dyDescent="0.2">
      <c r="D520" s="8"/>
      <c r="E520" s="229"/>
      <c r="F520" s="229"/>
      <c r="G520" s="235"/>
      <c r="H520" s="235"/>
      <c r="I520" s="235"/>
      <c r="J520" s="236"/>
      <c r="K520" s="236"/>
      <c r="L520" s="235"/>
      <c r="M520" s="236"/>
      <c r="N520" s="236"/>
      <c r="O520" s="235"/>
      <c r="P520" s="236"/>
    </row>
    <row r="521" spans="4:16" s="50" customFormat="1" x14ac:dyDescent="0.2">
      <c r="D521" s="8"/>
      <c r="E521" s="229"/>
      <c r="F521" s="229"/>
      <c r="G521" s="235"/>
      <c r="H521" s="235"/>
      <c r="I521" s="235"/>
      <c r="J521" s="236"/>
      <c r="K521" s="236"/>
      <c r="L521" s="235"/>
      <c r="M521" s="236"/>
      <c r="N521" s="236"/>
      <c r="O521" s="235"/>
      <c r="P521" s="236"/>
    </row>
    <row r="522" spans="4:16" s="50" customFormat="1" x14ac:dyDescent="0.2">
      <c r="D522" s="8"/>
      <c r="E522" s="229"/>
      <c r="F522" s="229"/>
      <c r="G522" s="235"/>
      <c r="H522" s="235"/>
      <c r="I522" s="235"/>
      <c r="J522" s="236"/>
      <c r="K522" s="236"/>
      <c r="L522" s="235"/>
      <c r="M522" s="236"/>
      <c r="N522" s="236"/>
      <c r="O522" s="235"/>
      <c r="P522" s="236"/>
    </row>
    <row r="523" spans="4:16" s="50" customFormat="1" x14ac:dyDescent="0.2">
      <c r="D523" s="8"/>
      <c r="E523" s="229"/>
      <c r="F523" s="229"/>
      <c r="G523" s="235"/>
      <c r="H523" s="235"/>
      <c r="I523" s="235"/>
      <c r="J523" s="236"/>
      <c r="K523" s="236"/>
      <c r="L523" s="235"/>
      <c r="M523" s="236"/>
      <c r="N523" s="236"/>
      <c r="O523" s="235"/>
      <c r="P523" s="236"/>
    </row>
    <row r="524" spans="4:16" s="50" customFormat="1" x14ac:dyDescent="0.2">
      <c r="D524" s="8"/>
      <c r="E524" s="229"/>
      <c r="F524" s="229"/>
      <c r="G524" s="235"/>
      <c r="H524" s="235"/>
      <c r="I524" s="235"/>
      <c r="J524" s="236"/>
      <c r="K524" s="236"/>
      <c r="L524" s="235"/>
      <c r="M524" s="236"/>
      <c r="N524" s="236"/>
      <c r="O524" s="235"/>
      <c r="P524" s="236"/>
    </row>
    <row r="525" spans="4:16" s="50" customFormat="1" x14ac:dyDescent="0.2">
      <c r="D525" s="8"/>
      <c r="E525" s="229"/>
      <c r="F525" s="229"/>
      <c r="G525" s="235"/>
      <c r="H525" s="235"/>
      <c r="I525" s="235"/>
      <c r="J525" s="236"/>
      <c r="K525" s="236"/>
      <c r="L525" s="235"/>
      <c r="M525" s="236"/>
      <c r="N525" s="236"/>
      <c r="O525" s="235"/>
      <c r="P525" s="236"/>
    </row>
    <row r="526" spans="4:16" s="50" customFormat="1" x14ac:dyDescent="0.2">
      <c r="D526" s="8"/>
      <c r="E526" s="229"/>
      <c r="F526" s="229"/>
      <c r="G526" s="235"/>
      <c r="H526" s="235"/>
      <c r="I526" s="235"/>
      <c r="J526" s="236"/>
      <c r="K526" s="236"/>
      <c r="L526" s="235"/>
      <c r="M526" s="236"/>
      <c r="N526" s="236"/>
      <c r="O526" s="235"/>
      <c r="P526" s="236"/>
    </row>
    <row r="527" spans="4:16" s="50" customFormat="1" x14ac:dyDescent="0.2">
      <c r="D527" s="8"/>
      <c r="E527" s="229"/>
      <c r="F527" s="229"/>
      <c r="G527" s="235"/>
      <c r="H527" s="235"/>
      <c r="I527" s="235"/>
      <c r="J527" s="236"/>
      <c r="K527" s="236"/>
      <c r="L527" s="235"/>
      <c r="M527" s="236"/>
      <c r="N527" s="236"/>
      <c r="O527" s="235"/>
      <c r="P527" s="236"/>
    </row>
    <row r="528" spans="4:16" s="50" customFormat="1" x14ac:dyDescent="0.2">
      <c r="D528" s="8"/>
      <c r="E528" s="229"/>
      <c r="F528" s="229"/>
      <c r="G528" s="235"/>
      <c r="H528" s="235"/>
      <c r="I528" s="235"/>
      <c r="J528" s="236"/>
      <c r="K528" s="236"/>
      <c r="L528" s="235"/>
      <c r="M528" s="236"/>
      <c r="N528" s="236"/>
      <c r="O528" s="235"/>
      <c r="P528" s="236"/>
    </row>
    <row r="529" spans="4:16" s="50" customFormat="1" x14ac:dyDescent="0.2">
      <c r="D529" s="8"/>
      <c r="E529" s="229"/>
      <c r="F529" s="229"/>
      <c r="G529" s="235"/>
      <c r="H529" s="235"/>
      <c r="I529" s="235"/>
      <c r="J529" s="236"/>
      <c r="K529" s="236"/>
      <c r="L529" s="235"/>
      <c r="M529" s="236"/>
      <c r="N529" s="236"/>
      <c r="O529" s="235"/>
      <c r="P529" s="236"/>
    </row>
    <row r="530" spans="4:16" s="50" customFormat="1" x14ac:dyDescent="0.2">
      <c r="D530" s="8"/>
      <c r="E530" s="229"/>
      <c r="F530" s="229"/>
      <c r="G530" s="235"/>
      <c r="H530" s="235"/>
      <c r="I530" s="235"/>
      <c r="J530" s="236"/>
      <c r="K530" s="236"/>
      <c r="L530" s="235"/>
      <c r="M530" s="236"/>
      <c r="N530" s="236"/>
      <c r="O530" s="235"/>
      <c r="P530" s="236"/>
    </row>
    <row r="531" spans="4:16" s="50" customFormat="1" x14ac:dyDescent="0.2">
      <c r="D531" s="8"/>
      <c r="E531" s="229"/>
      <c r="F531" s="229"/>
      <c r="G531" s="235"/>
      <c r="H531" s="235"/>
      <c r="I531" s="235"/>
      <c r="J531" s="236"/>
      <c r="K531" s="236"/>
      <c r="L531" s="235"/>
      <c r="M531" s="236"/>
      <c r="N531" s="236"/>
      <c r="O531" s="235"/>
      <c r="P531" s="236"/>
    </row>
    <row r="532" spans="4:16" s="50" customFormat="1" x14ac:dyDescent="0.2">
      <c r="D532" s="8"/>
      <c r="E532" s="229"/>
      <c r="F532" s="229"/>
      <c r="G532" s="235"/>
      <c r="H532" s="235"/>
      <c r="I532" s="235"/>
      <c r="J532" s="236"/>
      <c r="K532" s="236"/>
      <c r="L532" s="235"/>
      <c r="M532" s="236"/>
      <c r="N532" s="236"/>
      <c r="O532" s="235"/>
      <c r="P532" s="236"/>
    </row>
    <row r="533" spans="4:16" s="50" customFormat="1" x14ac:dyDescent="0.2">
      <c r="D533" s="8"/>
      <c r="E533" s="229"/>
      <c r="F533" s="229"/>
      <c r="G533" s="235"/>
      <c r="H533" s="235"/>
      <c r="I533" s="235"/>
      <c r="J533" s="236"/>
      <c r="K533" s="236"/>
      <c r="L533" s="235"/>
      <c r="M533" s="236"/>
      <c r="N533" s="236"/>
      <c r="O533" s="235"/>
      <c r="P533" s="236"/>
    </row>
    <row r="534" spans="4:16" s="50" customFormat="1" x14ac:dyDescent="0.2">
      <c r="D534" s="8"/>
      <c r="E534" s="229"/>
      <c r="F534" s="229"/>
      <c r="G534" s="235"/>
      <c r="H534" s="235"/>
      <c r="I534" s="235"/>
      <c r="J534" s="236"/>
      <c r="K534" s="236"/>
      <c r="L534" s="235"/>
      <c r="M534" s="236"/>
      <c r="N534" s="236"/>
      <c r="O534" s="235"/>
      <c r="P534" s="236"/>
    </row>
    <row r="535" spans="4:16" s="50" customFormat="1" x14ac:dyDescent="0.2">
      <c r="D535" s="8"/>
      <c r="E535" s="229"/>
      <c r="F535" s="229"/>
      <c r="G535" s="235"/>
      <c r="H535" s="235"/>
      <c r="I535" s="235"/>
      <c r="J535" s="236"/>
      <c r="K535" s="236"/>
      <c r="L535" s="235"/>
      <c r="M535" s="236"/>
      <c r="N535" s="236"/>
      <c r="O535" s="235"/>
      <c r="P535" s="236"/>
    </row>
    <row r="536" spans="4:16" s="50" customFormat="1" x14ac:dyDescent="0.2">
      <c r="D536" s="8"/>
      <c r="E536" s="229"/>
      <c r="F536" s="229"/>
      <c r="G536" s="235"/>
      <c r="H536" s="235"/>
      <c r="I536" s="235"/>
      <c r="J536" s="236"/>
      <c r="K536" s="236"/>
      <c r="L536" s="235"/>
      <c r="M536" s="236"/>
      <c r="N536" s="236"/>
      <c r="O536" s="235"/>
      <c r="P536" s="236"/>
    </row>
    <row r="537" spans="4:16" s="50" customFormat="1" x14ac:dyDescent="0.2">
      <c r="D537" s="8"/>
      <c r="E537" s="229"/>
      <c r="F537" s="229"/>
      <c r="G537" s="235"/>
      <c r="H537" s="235"/>
      <c r="I537" s="235"/>
      <c r="J537" s="236"/>
      <c r="K537" s="236"/>
      <c r="L537" s="235"/>
      <c r="M537" s="236"/>
      <c r="N537" s="236"/>
      <c r="O537" s="235"/>
      <c r="P537" s="236"/>
    </row>
    <row r="538" spans="4:16" s="50" customFormat="1" x14ac:dyDescent="0.2">
      <c r="D538" s="8"/>
      <c r="E538" s="229"/>
      <c r="F538" s="229"/>
      <c r="G538" s="235"/>
      <c r="H538" s="235"/>
      <c r="I538" s="235"/>
      <c r="J538" s="236"/>
      <c r="K538" s="236"/>
      <c r="L538" s="235"/>
      <c r="M538" s="236"/>
      <c r="N538" s="236"/>
      <c r="O538" s="235"/>
      <c r="P538" s="236"/>
    </row>
    <row r="539" spans="4:16" s="50" customFormat="1" x14ac:dyDescent="0.2">
      <c r="D539" s="8"/>
      <c r="E539" s="229"/>
      <c r="F539" s="229"/>
      <c r="G539" s="235"/>
      <c r="H539" s="235"/>
      <c r="I539" s="235"/>
      <c r="J539" s="236"/>
      <c r="K539" s="236"/>
      <c r="L539" s="235"/>
      <c r="M539" s="236"/>
      <c r="N539" s="236"/>
      <c r="O539" s="235"/>
      <c r="P539" s="236"/>
    </row>
    <row r="540" spans="4:16" s="50" customFormat="1" x14ac:dyDescent="0.2">
      <c r="D540" s="8"/>
      <c r="E540" s="229"/>
      <c r="F540" s="229"/>
      <c r="G540" s="235"/>
      <c r="H540" s="235"/>
      <c r="I540" s="235"/>
      <c r="J540" s="236"/>
      <c r="K540" s="236"/>
      <c r="L540" s="235"/>
      <c r="M540" s="236"/>
      <c r="N540" s="236"/>
      <c r="O540" s="235"/>
      <c r="P540" s="236"/>
    </row>
    <row r="541" spans="4:16" s="50" customFormat="1" x14ac:dyDescent="0.2">
      <c r="D541" s="8"/>
      <c r="E541" s="229"/>
      <c r="F541" s="229"/>
      <c r="G541" s="235"/>
      <c r="H541" s="235"/>
      <c r="I541" s="235"/>
      <c r="J541" s="236"/>
      <c r="K541" s="236"/>
      <c r="L541" s="235"/>
      <c r="M541" s="236"/>
      <c r="N541" s="236"/>
      <c r="O541" s="235"/>
      <c r="P541" s="236"/>
    </row>
    <row r="542" spans="4:16" s="50" customFormat="1" x14ac:dyDescent="0.2">
      <c r="D542" s="8"/>
      <c r="E542" s="229"/>
      <c r="F542" s="229"/>
      <c r="G542" s="235"/>
      <c r="H542" s="235"/>
      <c r="I542" s="235"/>
      <c r="J542" s="236"/>
      <c r="K542" s="236"/>
      <c r="L542" s="235"/>
      <c r="M542" s="236"/>
      <c r="N542" s="236"/>
      <c r="O542" s="235"/>
      <c r="P542" s="236"/>
    </row>
    <row r="543" spans="4:16" s="50" customFormat="1" x14ac:dyDescent="0.2">
      <c r="D543" s="8"/>
      <c r="E543" s="229"/>
      <c r="F543" s="229"/>
      <c r="G543" s="235"/>
      <c r="H543" s="235"/>
      <c r="I543" s="235"/>
      <c r="J543" s="236"/>
      <c r="K543" s="236"/>
      <c r="L543" s="235"/>
      <c r="M543" s="236"/>
      <c r="N543" s="236"/>
      <c r="O543" s="235"/>
      <c r="P543" s="236"/>
    </row>
    <row r="544" spans="4:16" s="50" customFormat="1" x14ac:dyDescent="0.2">
      <c r="D544" s="8"/>
      <c r="E544" s="229"/>
      <c r="F544" s="229"/>
      <c r="G544" s="235"/>
      <c r="H544" s="235"/>
      <c r="I544" s="235"/>
      <c r="J544" s="236"/>
      <c r="K544" s="236"/>
      <c r="L544" s="235"/>
      <c r="M544" s="236"/>
      <c r="N544" s="236"/>
      <c r="O544" s="235"/>
      <c r="P544" s="236"/>
    </row>
    <row r="545" spans="4:16" s="50" customFormat="1" x14ac:dyDescent="0.2">
      <c r="D545" s="8"/>
      <c r="E545" s="229"/>
      <c r="F545" s="229"/>
      <c r="G545" s="235"/>
      <c r="H545" s="235"/>
      <c r="I545" s="235"/>
      <c r="J545" s="236"/>
      <c r="K545" s="236"/>
      <c r="L545" s="235"/>
      <c r="M545" s="236"/>
      <c r="N545" s="236"/>
      <c r="O545" s="235"/>
      <c r="P545" s="236"/>
    </row>
    <row r="546" spans="4:16" s="50" customFormat="1" x14ac:dyDescent="0.2">
      <c r="D546" s="8"/>
      <c r="E546" s="229"/>
      <c r="F546" s="229"/>
      <c r="G546" s="235"/>
      <c r="H546" s="235"/>
      <c r="I546" s="235"/>
      <c r="J546" s="236"/>
      <c r="K546" s="236"/>
      <c r="L546" s="235"/>
      <c r="M546" s="236"/>
      <c r="N546" s="236"/>
      <c r="O546" s="235"/>
      <c r="P546" s="236"/>
    </row>
    <row r="547" spans="4:16" s="50" customFormat="1" x14ac:dyDescent="0.2">
      <c r="D547" s="8"/>
      <c r="E547" s="229"/>
      <c r="F547" s="229"/>
      <c r="G547" s="235"/>
      <c r="H547" s="235"/>
      <c r="I547" s="235"/>
      <c r="J547" s="236"/>
      <c r="K547" s="236"/>
      <c r="L547" s="235"/>
      <c r="M547" s="236"/>
      <c r="N547" s="236"/>
      <c r="O547" s="235"/>
      <c r="P547" s="236"/>
    </row>
    <row r="548" spans="4:16" s="50" customFormat="1" x14ac:dyDescent="0.2">
      <c r="D548" s="8"/>
      <c r="E548" s="229"/>
      <c r="F548" s="229"/>
      <c r="G548" s="235"/>
      <c r="H548" s="235"/>
      <c r="I548" s="235"/>
      <c r="J548" s="236"/>
      <c r="K548" s="236"/>
      <c r="L548" s="235"/>
      <c r="M548" s="236"/>
      <c r="N548" s="236"/>
      <c r="O548" s="235"/>
      <c r="P548" s="236"/>
    </row>
    <row r="549" spans="4:16" s="50" customFormat="1" x14ac:dyDescent="0.2">
      <c r="D549" s="8"/>
      <c r="E549" s="229"/>
      <c r="F549" s="229"/>
      <c r="G549" s="235"/>
      <c r="H549" s="235"/>
      <c r="I549" s="235"/>
      <c r="J549" s="236"/>
      <c r="K549" s="236"/>
      <c r="L549" s="235"/>
      <c r="M549" s="236"/>
      <c r="N549" s="236"/>
      <c r="O549" s="235"/>
      <c r="P549" s="236"/>
    </row>
    <row r="550" spans="4:16" s="50" customFormat="1" x14ac:dyDescent="0.2">
      <c r="D550" s="8"/>
      <c r="E550" s="229"/>
      <c r="F550" s="229"/>
      <c r="G550" s="235"/>
      <c r="H550" s="235"/>
      <c r="I550" s="235"/>
      <c r="J550" s="236"/>
      <c r="K550" s="236"/>
      <c r="L550" s="235"/>
      <c r="M550" s="236"/>
      <c r="N550" s="236"/>
      <c r="O550" s="235"/>
      <c r="P550" s="236"/>
    </row>
    <row r="551" spans="4:16" s="50" customFormat="1" x14ac:dyDescent="0.2">
      <c r="D551" s="8"/>
      <c r="E551" s="229"/>
      <c r="F551" s="229"/>
      <c r="G551" s="235"/>
      <c r="H551" s="235"/>
      <c r="I551" s="235"/>
      <c r="J551" s="236"/>
      <c r="K551" s="236"/>
      <c r="L551" s="235"/>
      <c r="M551" s="236"/>
      <c r="N551" s="236"/>
      <c r="O551" s="235"/>
      <c r="P551" s="236"/>
    </row>
    <row r="552" spans="4:16" s="50" customFormat="1" x14ac:dyDescent="0.2">
      <c r="D552" s="8"/>
      <c r="E552" s="229"/>
      <c r="F552" s="229"/>
      <c r="G552" s="235"/>
      <c r="H552" s="235"/>
      <c r="I552" s="235"/>
      <c r="J552" s="236"/>
      <c r="K552" s="236"/>
      <c r="L552" s="235"/>
      <c r="M552" s="236"/>
      <c r="N552" s="236"/>
      <c r="O552" s="235"/>
      <c r="P552" s="236"/>
    </row>
    <row r="553" spans="4:16" s="50" customFormat="1" x14ac:dyDescent="0.2">
      <c r="D553" s="8"/>
      <c r="E553" s="229"/>
      <c r="F553" s="229"/>
      <c r="G553" s="235"/>
      <c r="H553" s="235"/>
      <c r="I553" s="235"/>
      <c r="J553" s="236"/>
      <c r="K553" s="236"/>
      <c r="L553" s="235"/>
      <c r="M553" s="236"/>
      <c r="N553" s="236"/>
      <c r="O553" s="235"/>
      <c r="P553" s="236"/>
    </row>
    <row r="554" spans="4:16" s="50" customFormat="1" x14ac:dyDescent="0.2">
      <c r="D554" s="8"/>
      <c r="E554" s="229"/>
      <c r="F554" s="229"/>
      <c r="G554" s="235"/>
      <c r="H554" s="235"/>
      <c r="I554" s="235"/>
      <c r="J554" s="236"/>
      <c r="K554" s="236"/>
      <c r="L554" s="235"/>
      <c r="M554" s="236"/>
      <c r="N554" s="236"/>
      <c r="O554" s="235"/>
      <c r="P554" s="236"/>
    </row>
    <row r="555" spans="4:16" s="50" customFormat="1" x14ac:dyDescent="0.2">
      <c r="D555" s="8"/>
      <c r="E555" s="229"/>
      <c r="F555" s="229"/>
      <c r="G555" s="235"/>
      <c r="H555" s="235"/>
      <c r="I555" s="235"/>
      <c r="J555" s="236"/>
      <c r="K555" s="236"/>
      <c r="L555" s="235"/>
      <c r="M555" s="236"/>
      <c r="N555" s="236"/>
      <c r="O555" s="235"/>
      <c r="P555" s="236"/>
    </row>
    <row r="556" spans="4:16" s="50" customFormat="1" x14ac:dyDescent="0.2">
      <c r="D556" s="8"/>
      <c r="E556" s="229"/>
      <c r="F556" s="229"/>
      <c r="G556" s="235"/>
      <c r="H556" s="235"/>
      <c r="I556" s="235"/>
      <c r="J556" s="236"/>
      <c r="K556" s="236"/>
      <c r="L556" s="235"/>
      <c r="M556" s="236"/>
      <c r="N556" s="236"/>
      <c r="O556" s="235"/>
      <c r="P556" s="236"/>
    </row>
    <row r="557" spans="4:16" s="50" customFormat="1" x14ac:dyDescent="0.2">
      <c r="D557" s="8"/>
      <c r="E557" s="229"/>
      <c r="F557" s="229"/>
      <c r="G557" s="235"/>
      <c r="H557" s="235"/>
      <c r="I557" s="235"/>
      <c r="J557" s="236"/>
      <c r="K557" s="236"/>
      <c r="L557" s="235"/>
      <c r="M557" s="236"/>
      <c r="N557" s="236"/>
      <c r="O557" s="235"/>
      <c r="P557" s="236"/>
    </row>
    <row r="558" spans="4:16" s="50" customFormat="1" x14ac:dyDescent="0.2">
      <c r="D558" s="8"/>
      <c r="E558" s="229"/>
      <c r="F558" s="229"/>
      <c r="G558" s="235"/>
      <c r="H558" s="235"/>
      <c r="I558" s="235"/>
      <c r="J558" s="236"/>
      <c r="K558" s="236"/>
      <c r="L558" s="235"/>
      <c r="M558" s="236"/>
      <c r="N558" s="236"/>
      <c r="O558" s="235"/>
      <c r="P558" s="236"/>
    </row>
    <row r="559" spans="4:16" s="50" customFormat="1" x14ac:dyDescent="0.2">
      <c r="D559" s="8"/>
      <c r="E559" s="229"/>
      <c r="F559" s="229"/>
      <c r="G559" s="235"/>
      <c r="H559" s="235"/>
      <c r="I559" s="235"/>
      <c r="J559" s="236"/>
      <c r="K559" s="236"/>
      <c r="L559" s="235"/>
      <c r="M559" s="236"/>
      <c r="N559" s="236"/>
      <c r="O559" s="235"/>
      <c r="P559" s="236"/>
    </row>
    <row r="560" spans="4:16" s="50" customFormat="1" x14ac:dyDescent="0.2">
      <c r="D560" s="8"/>
      <c r="E560" s="229"/>
      <c r="F560" s="229"/>
      <c r="G560" s="235"/>
      <c r="H560" s="235"/>
      <c r="I560" s="235"/>
      <c r="J560" s="236"/>
      <c r="K560" s="236"/>
      <c r="L560" s="235"/>
      <c r="M560" s="236"/>
      <c r="N560" s="236"/>
      <c r="O560" s="235"/>
      <c r="P560" s="236"/>
    </row>
    <row r="561" spans="4:16" s="50" customFormat="1" x14ac:dyDescent="0.2">
      <c r="D561" s="8"/>
      <c r="E561" s="229"/>
      <c r="F561" s="229"/>
      <c r="G561" s="235"/>
      <c r="H561" s="235"/>
      <c r="I561" s="235"/>
      <c r="J561" s="236"/>
      <c r="K561" s="236"/>
      <c r="L561" s="235"/>
      <c r="M561" s="236"/>
      <c r="N561" s="236"/>
      <c r="O561" s="235"/>
      <c r="P561" s="236"/>
    </row>
    <row r="562" spans="4:16" s="50" customFormat="1" x14ac:dyDescent="0.2">
      <c r="D562" s="8"/>
      <c r="E562" s="229"/>
      <c r="F562" s="229"/>
      <c r="G562" s="235"/>
      <c r="H562" s="235"/>
      <c r="I562" s="235"/>
      <c r="J562" s="236"/>
      <c r="K562" s="236"/>
      <c r="L562" s="235"/>
      <c r="M562" s="236"/>
      <c r="N562" s="236"/>
      <c r="O562" s="235"/>
      <c r="P562" s="236"/>
    </row>
    <row r="563" spans="4:16" s="50" customFormat="1" x14ac:dyDescent="0.2">
      <c r="D563" s="8"/>
      <c r="E563" s="229"/>
      <c r="F563" s="229"/>
      <c r="G563" s="235"/>
      <c r="H563" s="235"/>
      <c r="I563" s="235"/>
      <c r="J563" s="236"/>
      <c r="K563" s="236"/>
      <c r="L563" s="235"/>
      <c r="M563" s="236"/>
      <c r="N563" s="236"/>
      <c r="O563" s="235"/>
      <c r="P563" s="236"/>
    </row>
    <row r="564" spans="4:16" s="50" customFormat="1" x14ac:dyDescent="0.2">
      <c r="D564" s="8"/>
      <c r="E564" s="229"/>
      <c r="F564" s="229"/>
      <c r="G564" s="235"/>
      <c r="H564" s="235"/>
      <c r="I564" s="235"/>
      <c r="J564" s="236"/>
      <c r="K564" s="236"/>
      <c r="L564" s="235"/>
      <c r="M564" s="236"/>
      <c r="N564" s="236"/>
      <c r="O564" s="235"/>
      <c r="P564" s="236"/>
    </row>
    <row r="565" spans="4:16" s="50" customFormat="1" x14ac:dyDescent="0.2">
      <c r="D565" s="8"/>
      <c r="E565" s="229"/>
      <c r="F565" s="229"/>
      <c r="G565" s="235"/>
      <c r="H565" s="235"/>
      <c r="I565" s="235"/>
      <c r="J565" s="236"/>
      <c r="K565" s="236"/>
      <c r="L565" s="235"/>
      <c r="M565" s="236"/>
      <c r="N565" s="236"/>
      <c r="O565" s="235"/>
      <c r="P565" s="236"/>
    </row>
    <row r="566" spans="4:16" s="50" customFormat="1" x14ac:dyDescent="0.2">
      <c r="D566" s="8"/>
      <c r="E566" s="229"/>
      <c r="F566" s="229"/>
      <c r="G566" s="235"/>
      <c r="H566" s="235"/>
      <c r="I566" s="235"/>
      <c r="J566" s="236"/>
      <c r="K566" s="236"/>
      <c r="L566" s="235"/>
      <c r="M566" s="236"/>
      <c r="N566" s="236"/>
      <c r="O566" s="235"/>
      <c r="P566" s="236"/>
    </row>
    <row r="567" spans="4:16" s="50" customFormat="1" x14ac:dyDescent="0.2">
      <c r="D567" s="8"/>
      <c r="E567" s="229"/>
      <c r="F567" s="229"/>
      <c r="G567" s="235"/>
      <c r="H567" s="235"/>
      <c r="I567" s="235"/>
      <c r="J567" s="236"/>
      <c r="K567" s="236"/>
      <c r="L567" s="235"/>
      <c r="M567" s="236"/>
      <c r="N567" s="236"/>
      <c r="O567" s="235"/>
      <c r="P567" s="236"/>
    </row>
    <row r="568" spans="4:16" s="50" customFormat="1" x14ac:dyDescent="0.2">
      <c r="D568" s="8"/>
      <c r="E568" s="229"/>
      <c r="F568" s="229"/>
      <c r="G568" s="235"/>
      <c r="H568" s="235"/>
      <c r="I568" s="235"/>
      <c r="J568" s="236"/>
      <c r="K568" s="236"/>
      <c r="L568" s="235"/>
      <c r="M568" s="236"/>
      <c r="N568" s="236"/>
      <c r="O568" s="235"/>
      <c r="P568" s="236"/>
    </row>
    <row r="569" spans="4:16" s="50" customFormat="1" x14ac:dyDescent="0.2">
      <c r="D569" s="8"/>
      <c r="E569" s="229"/>
      <c r="F569" s="229"/>
      <c r="G569" s="235"/>
      <c r="H569" s="235"/>
      <c r="I569" s="235"/>
      <c r="J569" s="236"/>
      <c r="K569" s="236"/>
      <c r="L569" s="235"/>
      <c r="M569" s="236"/>
      <c r="N569" s="236"/>
      <c r="O569" s="235"/>
      <c r="P569" s="236"/>
    </row>
    <row r="570" spans="4:16" s="50" customFormat="1" x14ac:dyDescent="0.2">
      <c r="D570" s="8"/>
      <c r="E570" s="229"/>
      <c r="F570" s="229"/>
      <c r="G570" s="235"/>
      <c r="H570" s="235"/>
      <c r="I570" s="235"/>
      <c r="J570" s="236"/>
      <c r="K570" s="236"/>
      <c r="L570" s="235"/>
      <c r="M570" s="236"/>
      <c r="N570" s="236"/>
      <c r="O570" s="235"/>
      <c r="P570" s="236"/>
    </row>
    <row r="571" spans="4:16" s="50" customFormat="1" x14ac:dyDescent="0.2">
      <c r="D571" s="8"/>
      <c r="E571" s="229"/>
      <c r="F571" s="229"/>
      <c r="G571" s="235"/>
      <c r="H571" s="235"/>
      <c r="I571" s="235"/>
      <c r="J571" s="236"/>
      <c r="K571" s="236"/>
      <c r="L571" s="235"/>
      <c r="M571" s="236"/>
      <c r="N571" s="236"/>
      <c r="O571" s="235"/>
      <c r="P571" s="236"/>
    </row>
    <row r="572" spans="4:16" s="50" customFormat="1" x14ac:dyDescent="0.2">
      <c r="D572" s="8"/>
      <c r="E572" s="229"/>
      <c r="F572" s="229"/>
      <c r="G572" s="235"/>
      <c r="H572" s="235"/>
      <c r="I572" s="235"/>
      <c r="J572" s="236"/>
      <c r="K572" s="236"/>
      <c r="L572" s="235"/>
      <c r="M572" s="236"/>
      <c r="N572" s="236"/>
      <c r="O572" s="235"/>
      <c r="P572" s="236"/>
    </row>
    <row r="573" spans="4:16" s="50" customFormat="1" x14ac:dyDescent="0.2">
      <c r="D573" s="8"/>
      <c r="E573" s="229"/>
      <c r="F573" s="229"/>
      <c r="G573" s="235"/>
      <c r="H573" s="235"/>
      <c r="I573" s="235"/>
      <c r="J573" s="236"/>
      <c r="K573" s="236"/>
      <c r="L573" s="235"/>
      <c r="M573" s="236"/>
      <c r="N573" s="236"/>
      <c r="O573" s="235"/>
      <c r="P573" s="236"/>
    </row>
    <row r="574" spans="4:16" s="50" customFormat="1" x14ac:dyDescent="0.2">
      <c r="D574" s="8"/>
      <c r="E574" s="229"/>
      <c r="F574" s="229"/>
      <c r="G574" s="235"/>
      <c r="H574" s="235"/>
      <c r="I574" s="235"/>
      <c r="J574" s="236"/>
      <c r="K574" s="236"/>
      <c r="L574" s="235"/>
      <c r="M574" s="236"/>
      <c r="N574" s="236"/>
      <c r="O574" s="235"/>
      <c r="P574" s="236"/>
    </row>
    <row r="575" spans="4:16" s="50" customFormat="1" x14ac:dyDescent="0.2">
      <c r="D575" s="8"/>
      <c r="E575" s="229"/>
      <c r="F575" s="229"/>
      <c r="G575" s="235"/>
      <c r="H575" s="235"/>
      <c r="I575" s="235"/>
      <c r="J575" s="236"/>
      <c r="K575" s="236"/>
      <c r="L575" s="235"/>
      <c r="M575" s="236"/>
      <c r="N575" s="236"/>
      <c r="O575" s="235"/>
      <c r="P575" s="236"/>
    </row>
    <row r="576" spans="4:16" s="50" customFormat="1" x14ac:dyDescent="0.2">
      <c r="D576" s="8"/>
      <c r="E576" s="229"/>
      <c r="F576" s="229"/>
      <c r="G576" s="235"/>
      <c r="H576" s="235"/>
      <c r="I576" s="235"/>
      <c r="J576" s="236"/>
      <c r="K576" s="236"/>
      <c r="L576" s="235"/>
      <c r="M576" s="236"/>
      <c r="N576" s="236"/>
      <c r="O576" s="235"/>
      <c r="P576" s="236"/>
    </row>
    <row r="577" spans="4:16" s="50" customFormat="1" x14ac:dyDescent="0.2">
      <c r="D577" s="8"/>
      <c r="E577" s="229"/>
      <c r="F577" s="229"/>
      <c r="G577" s="235"/>
      <c r="H577" s="235"/>
      <c r="I577" s="235"/>
      <c r="J577" s="236"/>
      <c r="K577" s="236"/>
      <c r="L577" s="235"/>
      <c r="M577" s="236"/>
      <c r="N577" s="236"/>
      <c r="O577" s="235"/>
      <c r="P577" s="236"/>
    </row>
    <row r="578" spans="4:16" s="50" customFormat="1" x14ac:dyDescent="0.2">
      <c r="D578" s="8"/>
      <c r="E578" s="229"/>
      <c r="F578" s="229"/>
      <c r="G578" s="235"/>
      <c r="H578" s="235"/>
      <c r="I578" s="235"/>
      <c r="J578" s="236"/>
      <c r="K578" s="236"/>
      <c r="L578" s="235"/>
      <c r="M578" s="236"/>
      <c r="N578" s="236"/>
      <c r="O578" s="235"/>
      <c r="P578" s="236"/>
    </row>
    <row r="579" spans="4:16" s="50" customFormat="1" x14ac:dyDescent="0.2">
      <c r="D579" s="8"/>
      <c r="E579" s="229"/>
      <c r="F579" s="229"/>
      <c r="G579" s="235"/>
      <c r="H579" s="235"/>
      <c r="I579" s="235"/>
      <c r="J579" s="236"/>
      <c r="K579" s="236"/>
      <c r="L579" s="235"/>
      <c r="M579" s="236"/>
      <c r="N579" s="236"/>
      <c r="O579" s="235"/>
      <c r="P579" s="236"/>
    </row>
    <row r="580" spans="4:16" s="50" customFormat="1" x14ac:dyDescent="0.2">
      <c r="D580" s="8"/>
      <c r="E580" s="229"/>
      <c r="F580" s="229"/>
      <c r="G580" s="235"/>
      <c r="H580" s="235"/>
      <c r="I580" s="235"/>
      <c r="J580" s="236"/>
      <c r="K580" s="236"/>
      <c r="L580" s="235"/>
      <c r="M580" s="236"/>
      <c r="N580" s="236"/>
      <c r="O580" s="235"/>
      <c r="P580" s="236"/>
    </row>
    <row r="581" spans="4:16" s="50" customFormat="1" x14ac:dyDescent="0.2">
      <c r="D581" s="8"/>
      <c r="E581" s="229"/>
      <c r="F581" s="229"/>
      <c r="G581" s="235"/>
      <c r="H581" s="235"/>
      <c r="I581" s="235"/>
      <c r="J581" s="236"/>
      <c r="K581" s="236"/>
      <c r="L581" s="235"/>
      <c r="M581" s="236"/>
      <c r="N581" s="236"/>
      <c r="O581" s="235"/>
      <c r="P581" s="236"/>
    </row>
    <row r="582" spans="4:16" s="50" customFormat="1" x14ac:dyDescent="0.2">
      <c r="D582" s="8"/>
      <c r="E582" s="229"/>
      <c r="F582" s="229"/>
      <c r="G582" s="235"/>
      <c r="H582" s="235"/>
      <c r="I582" s="235"/>
      <c r="J582" s="236"/>
      <c r="K582" s="236"/>
      <c r="L582" s="235"/>
      <c r="M582" s="236"/>
      <c r="N582" s="236"/>
      <c r="O582" s="235"/>
      <c r="P582" s="236"/>
    </row>
    <row r="583" spans="4:16" s="50" customFormat="1" x14ac:dyDescent="0.2">
      <c r="D583" s="8"/>
      <c r="E583" s="229"/>
      <c r="F583" s="229"/>
      <c r="G583" s="235"/>
      <c r="H583" s="235"/>
      <c r="I583" s="235"/>
      <c r="J583" s="236"/>
      <c r="K583" s="236"/>
      <c r="L583" s="235"/>
      <c r="M583" s="236"/>
      <c r="N583" s="236"/>
      <c r="O583" s="235"/>
      <c r="P583" s="236"/>
    </row>
    <row r="584" spans="4:16" s="50" customFormat="1" x14ac:dyDescent="0.2">
      <c r="D584" s="8"/>
      <c r="E584" s="229"/>
      <c r="F584" s="229"/>
      <c r="G584" s="235"/>
      <c r="H584" s="235"/>
      <c r="I584" s="235"/>
      <c r="J584" s="236"/>
      <c r="K584" s="236"/>
      <c r="L584" s="235"/>
      <c r="M584" s="236"/>
      <c r="N584" s="236"/>
      <c r="O584" s="235"/>
      <c r="P584" s="236"/>
    </row>
    <row r="585" spans="4:16" s="50" customFormat="1" x14ac:dyDescent="0.2">
      <c r="D585" s="8"/>
      <c r="E585" s="229"/>
      <c r="F585" s="229"/>
      <c r="G585" s="235"/>
      <c r="H585" s="235"/>
      <c r="I585" s="235"/>
      <c r="J585" s="236"/>
      <c r="K585" s="236"/>
      <c r="L585" s="235"/>
      <c r="M585" s="236"/>
      <c r="N585" s="236"/>
      <c r="O585" s="235"/>
      <c r="P585" s="236"/>
    </row>
    <row r="586" spans="4:16" s="50" customFormat="1" x14ac:dyDescent="0.2">
      <c r="D586" s="8"/>
      <c r="E586" s="229"/>
      <c r="F586" s="229"/>
      <c r="G586" s="235"/>
      <c r="H586" s="235"/>
      <c r="I586" s="235"/>
      <c r="J586" s="236"/>
      <c r="K586" s="236"/>
      <c r="L586" s="235"/>
      <c r="M586" s="236"/>
      <c r="N586" s="236"/>
      <c r="O586" s="235"/>
      <c r="P586" s="236"/>
    </row>
    <row r="587" spans="4:16" s="50" customFormat="1" x14ac:dyDescent="0.2">
      <c r="D587" s="8"/>
      <c r="E587" s="229"/>
      <c r="F587" s="229"/>
      <c r="G587" s="235"/>
      <c r="H587" s="235"/>
      <c r="I587" s="235"/>
      <c r="J587" s="236"/>
      <c r="K587" s="236"/>
      <c r="L587" s="235"/>
      <c r="M587" s="236"/>
      <c r="N587" s="236"/>
      <c r="O587" s="235"/>
      <c r="P587" s="236"/>
    </row>
    <row r="588" spans="4:16" s="50" customFormat="1" x14ac:dyDescent="0.2">
      <c r="D588" s="8"/>
      <c r="E588" s="229"/>
      <c r="F588" s="229"/>
      <c r="G588" s="235"/>
      <c r="H588" s="235"/>
      <c r="I588" s="235"/>
      <c r="J588" s="236"/>
      <c r="K588" s="236"/>
      <c r="L588" s="235"/>
      <c r="M588" s="236"/>
      <c r="N588" s="236"/>
      <c r="O588" s="235"/>
      <c r="P588" s="236"/>
    </row>
    <row r="589" spans="4:16" s="50" customFormat="1" x14ac:dyDescent="0.2">
      <c r="D589" s="8"/>
      <c r="E589" s="229"/>
      <c r="F589" s="229"/>
      <c r="G589" s="235"/>
      <c r="H589" s="235"/>
      <c r="I589" s="235"/>
      <c r="J589" s="236"/>
      <c r="K589" s="236"/>
      <c r="L589" s="235"/>
      <c r="M589" s="236"/>
      <c r="N589" s="236"/>
      <c r="O589" s="235"/>
      <c r="P589" s="236"/>
    </row>
    <row r="590" spans="4:16" s="50" customFormat="1" x14ac:dyDescent="0.2">
      <c r="D590" s="8"/>
      <c r="E590" s="229"/>
      <c r="F590" s="229"/>
      <c r="G590" s="235"/>
      <c r="H590" s="235"/>
      <c r="I590" s="235"/>
      <c r="J590" s="236"/>
      <c r="K590" s="236"/>
      <c r="L590" s="235"/>
      <c r="M590" s="236"/>
      <c r="N590" s="236"/>
      <c r="O590" s="235"/>
      <c r="P590" s="236"/>
    </row>
    <row r="591" spans="4:16" s="50" customFormat="1" x14ac:dyDescent="0.2">
      <c r="D591" s="8"/>
      <c r="E591" s="229"/>
      <c r="F591" s="229"/>
      <c r="G591" s="235"/>
      <c r="H591" s="235"/>
      <c r="I591" s="235"/>
      <c r="J591" s="236"/>
      <c r="K591" s="236"/>
      <c r="L591" s="235"/>
      <c r="M591" s="236"/>
      <c r="N591" s="236"/>
      <c r="O591" s="235"/>
      <c r="P591" s="236"/>
    </row>
    <row r="592" spans="4:16" s="50" customFormat="1" x14ac:dyDescent="0.2">
      <c r="D592" s="8"/>
      <c r="E592" s="229"/>
      <c r="F592" s="229"/>
      <c r="G592" s="235"/>
      <c r="H592" s="235"/>
      <c r="I592" s="235"/>
      <c r="J592" s="236"/>
      <c r="K592" s="236"/>
      <c r="L592" s="235"/>
      <c r="M592" s="236"/>
      <c r="N592" s="236"/>
      <c r="O592" s="235"/>
      <c r="P592" s="236"/>
    </row>
    <row r="593" spans="4:16" s="50" customFormat="1" x14ac:dyDescent="0.2">
      <c r="D593" s="8"/>
      <c r="E593" s="229"/>
      <c r="F593" s="229"/>
      <c r="G593" s="235"/>
      <c r="H593" s="235"/>
      <c r="I593" s="235"/>
      <c r="J593" s="236"/>
      <c r="K593" s="236"/>
      <c r="L593" s="235"/>
      <c r="M593" s="236"/>
      <c r="N593" s="236"/>
      <c r="O593" s="235"/>
      <c r="P593" s="236"/>
    </row>
    <row r="594" spans="4:16" s="50" customFormat="1" x14ac:dyDescent="0.2">
      <c r="D594" s="8"/>
      <c r="E594" s="229"/>
      <c r="F594" s="229"/>
      <c r="G594" s="235"/>
      <c r="H594" s="235"/>
      <c r="I594" s="235"/>
      <c r="J594" s="236"/>
      <c r="K594" s="236"/>
      <c r="L594" s="235"/>
      <c r="M594" s="236"/>
      <c r="N594" s="236"/>
      <c r="O594" s="235"/>
      <c r="P594" s="236"/>
    </row>
    <row r="595" spans="4:16" s="50" customFormat="1" x14ac:dyDescent="0.2">
      <c r="D595" s="8"/>
      <c r="E595" s="229"/>
      <c r="F595" s="229"/>
      <c r="G595" s="235"/>
      <c r="H595" s="235"/>
      <c r="I595" s="235"/>
      <c r="J595" s="236"/>
      <c r="K595" s="236"/>
      <c r="L595" s="235"/>
      <c r="M595" s="236"/>
      <c r="N595" s="236"/>
      <c r="O595" s="235"/>
      <c r="P595" s="236"/>
    </row>
    <row r="596" spans="4:16" s="50" customFormat="1" x14ac:dyDescent="0.2">
      <c r="D596" s="8"/>
      <c r="E596" s="229"/>
      <c r="F596" s="229"/>
      <c r="G596" s="235"/>
      <c r="H596" s="235"/>
      <c r="I596" s="235"/>
      <c r="J596" s="236"/>
      <c r="K596" s="236"/>
      <c r="L596" s="235"/>
      <c r="M596" s="236"/>
      <c r="N596" s="236"/>
      <c r="O596" s="235"/>
      <c r="P596" s="236"/>
    </row>
    <row r="597" spans="4:16" s="50" customFormat="1" x14ac:dyDescent="0.2">
      <c r="D597" s="8"/>
      <c r="E597" s="229"/>
      <c r="F597" s="229"/>
      <c r="G597" s="235"/>
      <c r="H597" s="235"/>
      <c r="I597" s="235"/>
      <c r="J597" s="236"/>
      <c r="K597" s="236"/>
      <c r="L597" s="235"/>
      <c r="M597" s="236"/>
      <c r="N597" s="236"/>
      <c r="O597" s="235"/>
      <c r="P597" s="236"/>
    </row>
    <row r="598" spans="4:16" s="50" customFormat="1" x14ac:dyDescent="0.2">
      <c r="D598" s="8"/>
      <c r="E598" s="229"/>
      <c r="F598" s="229"/>
      <c r="G598" s="235"/>
      <c r="H598" s="235"/>
      <c r="I598" s="235"/>
      <c r="J598" s="236"/>
      <c r="K598" s="236"/>
      <c r="L598" s="235"/>
      <c r="M598" s="236"/>
      <c r="N598" s="236"/>
      <c r="O598" s="235"/>
      <c r="P598" s="236"/>
    </row>
    <row r="599" spans="4:16" s="50" customFormat="1" x14ac:dyDescent="0.2">
      <c r="D599" s="8"/>
      <c r="E599" s="229"/>
      <c r="F599" s="229"/>
      <c r="G599" s="235"/>
      <c r="H599" s="235"/>
      <c r="I599" s="235"/>
      <c r="J599" s="236"/>
      <c r="K599" s="236"/>
      <c r="L599" s="235"/>
      <c r="M599" s="236"/>
      <c r="N599" s="236"/>
      <c r="O599" s="235"/>
      <c r="P599" s="236"/>
    </row>
    <row r="600" spans="4:16" s="50" customFormat="1" x14ac:dyDescent="0.2">
      <c r="D600" s="8"/>
      <c r="E600" s="229"/>
      <c r="F600" s="229"/>
      <c r="G600" s="235"/>
      <c r="H600" s="235"/>
      <c r="I600" s="235"/>
      <c r="J600" s="236"/>
      <c r="K600" s="236"/>
      <c r="L600" s="235"/>
      <c r="M600" s="236"/>
      <c r="N600" s="236"/>
      <c r="O600" s="235"/>
      <c r="P600" s="236"/>
    </row>
    <row r="601" spans="4:16" s="50" customFormat="1" x14ac:dyDescent="0.2">
      <c r="D601" s="8"/>
      <c r="E601" s="229"/>
      <c r="F601" s="229"/>
      <c r="G601" s="235"/>
      <c r="H601" s="235"/>
      <c r="I601" s="235"/>
      <c r="J601" s="236"/>
      <c r="K601" s="236"/>
      <c r="L601" s="235"/>
      <c r="M601" s="236"/>
      <c r="N601" s="236"/>
      <c r="O601" s="235"/>
      <c r="P601" s="236"/>
    </row>
    <row r="602" spans="4:16" s="50" customFormat="1" x14ac:dyDescent="0.2">
      <c r="D602" s="8"/>
      <c r="E602" s="229"/>
      <c r="F602" s="229"/>
      <c r="G602" s="235"/>
      <c r="H602" s="235"/>
      <c r="I602" s="235"/>
      <c r="J602" s="236"/>
      <c r="K602" s="236"/>
      <c r="L602" s="235"/>
      <c r="M602" s="236"/>
      <c r="N602" s="236"/>
      <c r="O602" s="235"/>
      <c r="P602" s="236"/>
    </row>
    <row r="603" spans="4:16" s="50" customFormat="1" x14ac:dyDescent="0.2">
      <c r="D603" s="8"/>
      <c r="E603" s="229"/>
      <c r="F603" s="229"/>
      <c r="G603" s="235"/>
      <c r="H603" s="235"/>
      <c r="I603" s="235"/>
      <c r="J603" s="236"/>
      <c r="K603" s="236"/>
      <c r="L603" s="235"/>
      <c r="M603" s="236"/>
      <c r="N603" s="236"/>
      <c r="O603" s="235"/>
      <c r="P603" s="236"/>
    </row>
    <row r="604" spans="4:16" s="50" customFormat="1" x14ac:dyDescent="0.2">
      <c r="D604" s="8"/>
      <c r="E604" s="229"/>
      <c r="F604" s="229"/>
      <c r="G604" s="235"/>
      <c r="H604" s="235"/>
      <c r="I604" s="235"/>
      <c r="J604" s="236"/>
      <c r="K604" s="236"/>
      <c r="L604" s="235"/>
      <c r="M604" s="236"/>
      <c r="N604" s="236"/>
      <c r="O604" s="235"/>
      <c r="P604" s="236"/>
    </row>
    <row r="605" spans="4:16" s="50" customFormat="1" x14ac:dyDescent="0.2">
      <c r="D605" s="8"/>
      <c r="E605" s="229"/>
      <c r="F605" s="229"/>
      <c r="G605" s="235"/>
      <c r="H605" s="235"/>
      <c r="I605" s="235"/>
      <c r="J605" s="236"/>
      <c r="K605" s="236"/>
      <c r="L605" s="235"/>
      <c r="M605" s="236"/>
      <c r="N605" s="236"/>
      <c r="O605" s="235"/>
      <c r="P605" s="236"/>
    </row>
    <row r="606" spans="4:16" s="50" customFormat="1" x14ac:dyDescent="0.2">
      <c r="D606" s="8"/>
      <c r="E606" s="229"/>
      <c r="F606" s="229"/>
      <c r="G606" s="235"/>
      <c r="H606" s="235"/>
      <c r="I606" s="235"/>
      <c r="J606" s="236"/>
      <c r="K606" s="236"/>
      <c r="L606" s="235"/>
      <c r="M606" s="236"/>
      <c r="N606" s="236"/>
      <c r="O606" s="235"/>
      <c r="P606" s="236"/>
    </row>
    <row r="607" spans="4:16" s="50" customFormat="1" x14ac:dyDescent="0.2">
      <c r="D607" s="8"/>
      <c r="E607" s="229"/>
      <c r="F607" s="229"/>
      <c r="G607" s="235"/>
      <c r="H607" s="235"/>
      <c r="I607" s="235"/>
      <c r="J607" s="236"/>
      <c r="K607" s="236"/>
      <c r="L607" s="235"/>
      <c r="M607" s="236"/>
      <c r="N607" s="236"/>
      <c r="O607" s="235"/>
      <c r="P607" s="236"/>
    </row>
    <row r="608" spans="4:16" s="50" customFormat="1" x14ac:dyDescent="0.2">
      <c r="D608" s="8"/>
      <c r="E608" s="229"/>
      <c r="F608" s="229"/>
      <c r="G608" s="235"/>
      <c r="H608" s="235"/>
      <c r="I608" s="235"/>
      <c r="J608" s="236"/>
      <c r="K608" s="236"/>
      <c r="L608" s="235"/>
      <c r="M608" s="236"/>
      <c r="N608" s="236"/>
      <c r="O608" s="235"/>
      <c r="P608" s="236"/>
    </row>
    <row r="609" spans="4:16" s="50" customFormat="1" x14ac:dyDescent="0.2">
      <c r="D609" s="8"/>
      <c r="E609" s="229"/>
      <c r="F609" s="229"/>
      <c r="G609" s="235"/>
      <c r="H609" s="235"/>
      <c r="I609" s="235"/>
      <c r="J609" s="236"/>
      <c r="K609" s="236"/>
      <c r="L609" s="235"/>
      <c r="M609" s="236"/>
      <c r="N609" s="236"/>
      <c r="O609" s="235"/>
      <c r="P609" s="236"/>
    </row>
    <row r="610" spans="4:16" s="50" customFormat="1" x14ac:dyDescent="0.2">
      <c r="D610" s="8"/>
      <c r="E610" s="229"/>
      <c r="F610" s="229"/>
      <c r="G610" s="235"/>
      <c r="H610" s="235"/>
      <c r="I610" s="235"/>
      <c r="J610" s="236"/>
      <c r="K610" s="236"/>
      <c r="L610" s="235"/>
      <c r="M610" s="236"/>
      <c r="N610" s="236"/>
      <c r="O610" s="235"/>
      <c r="P610" s="236"/>
    </row>
    <row r="611" spans="4:16" s="50" customFormat="1" x14ac:dyDescent="0.2">
      <c r="D611" s="8"/>
      <c r="E611" s="229"/>
      <c r="F611" s="229"/>
      <c r="G611" s="235"/>
      <c r="H611" s="235"/>
      <c r="I611" s="235"/>
      <c r="J611" s="236"/>
      <c r="K611" s="236"/>
      <c r="L611" s="235"/>
      <c r="M611" s="236"/>
      <c r="N611" s="236"/>
      <c r="O611" s="235"/>
      <c r="P611" s="236"/>
    </row>
    <row r="612" spans="4:16" s="50" customFormat="1" x14ac:dyDescent="0.2">
      <c r="D612" s="8"/>
      <c r="E612" s="229"/>
      <c r="F612" s="229"/>
      <c r="G612" s="235"/>
      <c r="H612" s="235"/>
      <c r="I612" s="235"/>
      <c r="J612" s="236"/>
      <c r="K612" s="236"/>
      <c r="L612" s="235"/>
      <c r="M612" s="236"/>
      <c r="N612" s="236"/>
      <c r="O612" s="235"/>
      <c r="P612" s="236"/>
    </row>
    <row r="613" spans="4:16" s="50" customFormat="1" x14ac:dyDescent="0.2">
      <c r="D613" s="8"/>
      <c r="E613" s="229"/>
      <c r="F613" s="229"/>
      <c r="G613" s="235"/>
      <c r="H613" s="235"/>
      <c r="I613" s="235"/>
      <c r="J613" s="236"/>
      <c r="K613" s="236"/>
      <c r="L613" s="235"/>
      <c r="M613" s="236"/>
      <c r="N613" s="236"/>
      <c r="O613" s="235"/>
      <c r="P613" s="236"/>
    </row>
    <row r="614" spans="4:16" s="50" customFormat="1" x14ac:dyDescent="0.2">
      <c r="D614" s="8"/>
      <c r="E614" s="229"/>
      <c r="F614" s="229"/>
      <c r="G614" s="235"/>
      <c r="H614" s="235"/>
      <c r="I614" s="235"/>
      <c r="J614" s="236"/>
      <c r="K614" s="236"/>
      <c r="L614" s="235"/>
      <c r="M614" s="236"/>
      <c r="N614" s="236"/>
      <c r="O614" s="235"/>
      <c r="P614" s="236"/>
    </row>
    <row r="615" spans="4:16" s="50" customFormat="1" x14ac:dyDescent="0.2">
      <c r="D615" s="8"/>
      <c r="E615" s="229"/>
      <c r="F615" s="229"/>
      <c r="G615" s="235"/>
      <c r="H615" s="235"/>
      <c r="I615" s="235"/>
      <c r="J615" s="236"/>
      <c r="K615" s="236"/>
      <c r="L615" s="235"/>
      <c r="M615" s="236"/>
      <c r="N615" s="236"/>
      <c r="O615" s="235"/>
      <c r="P615" s="236"/>
    </row>
    <row r="616" spans="4:16" s="50" customFormat="1" x14ac:dyDescent="0.2">
      <c r="D616" s="8"/>
      <c r="E616" s="229"/>
      <c r="F616" s="229"/>
      <c r="G616" s="235"/>
      <c r="H616" s="235"/>
      <c r="I616" s="235"/>
      <c r="J616" s="236"/>
      <c r="K616" s="236"/>
      <c r="L616" s="235"/>
      <c r="M616" s="236"/>
      <c r="N616" s="236"/>
      <c r="O616" s="235"/>
      <c r="P616" s="236"/>
    </row>
    <row r="617" spans="4:16" s="50" customFormat="1" x14ac:dyDescent="0.2">
      <c r="D617" s="8"/>
      <c r="E617" s="229"/>
      <c r="F617" s="229"/>
      <c r="G617" s="235"/>
      <c r="H617" s="235"/>
      <c r="I617" s="235"/>
      <c r="J617" s="236"/>
      <c r="K617" s="236"/>
      <c r="L617" s="235"/>
      <c r="M617" s="236"/>
      <c r="N617" s="236"/>
      <c r="O617" s="235"/>
      <c r="P617" s="236"/>
    </row>
    <row r="618" spans="4:16" s="50" customFormat="1" x14ac:dyDescent="0.2">
      <c r="D618" s="8"/>
      <c r="E618" s="229"/>
      <c r="F618" s="229"/>
      <c r="G618" s="235"/>
      <c r="H618" s="235"/>
      <c r="I618" s="235"/>
      <c r="J618" s="236"/>
      <c r="K618" s="236"/>
      <c r="L618" s="235"/>
      <c r="M618" s="236"/>
      <c r="N618" s="236"/>
      <c r="O618" s="235"/>
      <c r="P618" s="236"/>
    </row>
    <row r="619" spans="4:16" s="50" customFormat="1" x14ac:dyDescent="0.2">
      <c r="D619" s="8"/>
      <c r="E619" s="229"/>
      <c r="F619" s="229"/>
      <c r="G619" s="235"/>
      <c r="H619" s="235"/>
      <c r="I619" s="235"/>
      <c r="J619" s="236"/>
      <c r="K619" s="236"/>
      <c r="L619" s="235"/>
      <c r="M619" s="236"/>
      <c r="N619" s="236"/>
      <c r="O619" s="235"/>
      <c r="P619" s="236"/>
    </row>
    <row r="620" spans="4:16" s="50" customFormat="1" x14ac:dyDescent="0.2">
      <c r="D620" s="8"/>
      <c r="E620" s="229"/>
      <c r="F620" s="229"/>
      <c r="G620" s="235"/>
      <c r="H620" s="235"/>
      <c r="I620" s="235"/>
      <c r="J620" s="236"/>
      <c r="K620" s="236"/>
      <c r="L620" s="235"/>
      <c r="M620" s="236"/>
      <c r="N620" s="236"/>
      <c r="O620" s="235"/>
      <c r="P620" s="236"/>
    </row>
    <row r="621" spans="4:16" s="50" customFormat="1" x14ac:dyDescent="0.2">
      <c r="D621" s="8"/>
      <c r="E621" s="229"/>
      <c r="F621" s="229"/>
      <c r="G621" s="235"/>
      <c r="H621" s="235"/>
      <c r="I621" s="235"/>
      <c r="J621" s="236"/>
      <c r="K621" s="236"/>
      <c r="L621" s="235"/>
      <c r="M621" s="236"/>
      <c r="N621" s="236"/>
      <c r="O621" s="235"/>
      <c r="P621" s="236"/>
    </row>
    <row r="622" spans="4:16" s="50" customFormat="1" x14ac:dyDescent="0.2">
      <c r="D622" s="8"/>
      <c r="E622" s="229"/>
      <c r="F622" s="229"/>
      <c r="G622" s="235"/>
      <c r="H622" s="235"/>
      <c r="I622" s="235"/>
      <c r="J622" s="236"/>
      <c r="K622" s="236"/>
      <c r="L622" s="235"/>
      <c r="M622" s="236"/>
      <c r="N622" s="236"/>
      <c r="O622" s="235"/>
      <c r="P622" s="236"/>
    </row>
    <row r="623" spans="4:16" s="50" customFormat="1" x14ac:dyDescent="0.2">
      <c r="D623" s="8"/>
      <c r="E623" s="229"/>
      <c r="F623" s="229"/>
      <c r="G623" s="235"/>
      <c r="H623" s="235"/>
      <c r="I623" s="235"/>
      <c r="J623" s="236"/>
      <c r="K623" s="236"/>
      <c r="L623" s="235"/>
      <c r="M623" s="236"/>
      <c r="N623" s="236"/>
      <c r="O623" s="235"/>
      <c r="P623" s="236"/>
    </row>
    <row r="624" spans="4:16" s="50" customFormat="1" x14ac:dyDescent="0.2">
      <c r="D624" s="8"/>
      <c r="E624" s="229"/>
      <c r="F624" s="229"/>
      <c r="G624" s="235"/>
      <c r="H624" s="235"/>
      <c r="I624" s="235"/>
      <c r="J624" s="236"/>
      <c r="K624" s="236"/>
      <c r="L624" s="235"/>
      <c r="M624" s="236"/>
      <c r="N624" s="236"/>
      <c r="O624" s="235"/>
      <c r="P624" s="236"/>
    </row>
    <row r="625" spans="4:16" s="50" customFormat="1" x14ac:dyDescent="0.2">
      <c r="D625" s="8"/>
      <c r="E625" s="229"/>
      <c r="F625" s="229"/>
      <c r="G625" s="235"/>
      <c r="H625" s="235"/>
      <c r="I625" s="235"/>
      <c r="J625" s="236"/>
      <c r="K625" s="236"/>
      <c r="L625" s="235"/>
      <c r="M625" s="236"/>
      <c r="N625" s="236"/>
      <c r="O625" s="235"/>
      <c r="P625" s="236"/>
    </row>
    <row r="626" spans="4:16" s="50" customFormat="1" x14ac:dyDescent="0.2">
      <c r="D626" s="8"/>
      <c r="E626" s="229"/>
      <c r="F626" s="229"/>
      <c r="G626" s="235"/>
      <c r="H626" s="235"/>
      <c r="I626" s="235"/>
      <c r="J626" s="236"/>
      <c r="K626" s="236"/>
      <c r="L626" s="235"/>
      <c r="M626" s="236"/>
      <c r="N626" s="236"/>
      <c r="O626" s="235"/>
      <c r="P626" s="236"/>
    </row>
    <row r="627" spans="4:16" s="50" customFormat="1" x14ac:dyDescent="0.2">
      <c r="D627" s="8"/>
      <c r="E627" s="229"/>
      <c r="F627" s="229"/>
      <c r="G627" s="235"/>
      <c r="H627" s="235"/>
      <c r="I627" s="235"/>
      <c r="J627" s="236"/>
      <c r="K627" s="236"/>
      <c r="L627" s="235"/>
      <c r="M627" s="236"/>
      <c r="N627" s="236"/>
      <c r="O627" s="235"/>
      <c r="P627" s="236"/>
    </row>
    <row r="628" spans="4:16" s="50" customFormat="1" x14ac:dyDescent="0.2">
      <c r="D628" s="8"/>
      <c r="E628" s="229"/>
      <c r="F628" s="229"/>
      <c r="G628" s="235"/>
      <c r="H628" s="235"/>
      <c r="I628" s="235"/>
      <c r="J628" s="236"/>
      <c r="K628" s="236"/>
      <c r="L628" s="235"/>
      <c r="M628" s="236"/>
      <c r="N628" s="236"/>
      <c r="O628" s="235"/>
      <c r="P628" s="236"/>
    </row>
    <row r="629" spans="4:16" s="50" customFormat="1" x14ac:dyDescent="0.2">
      <c r="D629" s="8"/>
      <c r="E629" s="229"/>
      <c r="F629" s="229"/>
      <c r="G629" s="235"/>
      <c r="H629" s="235"/>
      <c r="I629" s="235"/>
      <c r="J629" s="236"/>
      <c r="K629" s="236"/>
      <c r="L629" s="235"/>
      <c r="M629" s="236"/>
      <c r="N629" s="236"/>
      <c r="O629" s="235"/>
      <c r="P629" s="236"/>
    </row>
    <row r="630" spans="4:16" s="50" customFormat="1" x14ac:dyDescent="0.2">
      <c r="D630" s="8"/>
      <c r="E630" s="229"/>
      <c r="F630" s="229"/>
      <c r="G630" s="235"/>
      <c r="H630" s="235"/>
      <c r="I630" s="235"/>
      <c r="J630" s="236"/>
      <c r="K630" s="236"/>
      <c r="L630" s="235"/>
      <c r="M630" s="236"/>
      <c r="N630" s="236"/>
      <c r="O630" s="235"/>
      <c r="P630" s="236"/>
    </row>
    <row r="631" spans="4:16" s="50" customFormat="1" x14ac:dyDescent="0.2">
      <c r="D631" s="8"/>
      <c r="E631" s="229"/>
      <c r="F631" s="229"/>
      <c r="G631" s="235"/>
      <c r="H631" s="235"/>
      <c r="I631" s="235"/>
      <c r="J631" s="236"/>
      <c r="K631" s="236"/>
      <c r="L631" s="235"/>
      <c r="M631" s="236"/>
      <c r="N631" s="236"/>
      <c r="O631" s="235"/>
      <c r="P631" s="236"/>
    </row>
    <row r="632" spans="4:16" s="50" customFormat="1" x14ac:dyDescent="0.2">
      <c r="D632" s="8"/>
      <c r="E632" s="229"/>
      <c r="F632" s="229"/>
      <c r="G632" s="235"/>
      <c r="H632" s="235"/>
      <c r="I632" s="235"/>
      <c r="J632" s="236"/>
      <c r="K632" s="236"/>
      <c r="L632" s="235"/>
      <c r="M632" s="236"/>
      <c r="N632" s="236"/>
      <c r="O632" s="235"/>
      <c r="P632" s="236"/>
    </row>
    <row r="633" spans="4:16" s="50" customFormat="1" x14ac:dyDescent="0.2">
      <c r="D633" s="8"/>
      <c r="E633" s="229"/>
      <c r="F633" s="229"/>
      <c r="G633" s="235"/>
      <c r="H633" s="235"/>
      <c r="I633" s="235"/>
      <c r="J633" s="236"/>
      <c r="K633" s="236"/>
      <c r="L633" s="235"/>
      <c r="M633" s="236"/>
      <c r="N633" s="236"/>
      <c r="O633" s="235"/>
      <c r="P633" s="236"/>
    </row>
    <row r="634" spans="4:16" s="50" customFormat="1" x14ac:dyDescent="0.2">
      <c r="D634" s="8"/>
      <c r="E634" s="229"/>
      <c r="F634" s="229"/>
      <c r="G634" s="235"/>
      <c r="H634" s="235"/>
      <c r="I634" s="235"/>
      <c r="J634" s="236"/>
      <c r="K634" s="236"/>
      <c r="L634" s="235"/>
      <c r="M634" s="236"/>
      <c r="N634" s="236"/>
      <c r="O634" s="235"/>
      <c r="P634" s="236"/>
    </row>
    <row r="635" spans="4:16" s="50" customFormat="1" x14ac:dyDescent="0.2">
      <c r="D635" s="8"/>
      <c r="E635" s="229"/>
      <c r="F635" s="229"/>
      <c r="G635" s="235"/>
      <c r="H635" s="235"/>
      <c r="I635" s="235"/>
      <c r="J635" s="236"/>
      <c r="K635" s="236"/>
      <c r="L635" s="235"/>
      <c r="M635" s="236"/>
      <c r="N635" s="236"/>
      <c r="O635" s="235"/>
      <c r="P635" s="236"/>
    </row>
    <row r="636" spans="4:16" s="50" customFormat="1" x14ac:dyDescent="0.2">
      <c r="D636" s="8"/>
      <c r="E636" s="229"/>
      <c r="F636" s="229"/>
      <c r="G636" s="235"/>
      <c r="H636" s="235"/>
      <c r="I636" s="235"/>
      <c r="J636" s="236"/>
      <c r="K636" s="236"/>
      <c r="L636" s="235"/>
      <c r="M636" s="236"/>
      <c r="N636" s="236"/>
      <c r="O636" s="235"/>
      <c r="P636" s="236"/>
    </row>
    <row r="637" spans="4:16" s="50" customFormat="1" x14ac:dyDescent="0.2">
      <c r="D637" s="8"/>
      <c r="E637" s="229"/>
      <c r="F637" s="229"/>
      <c r="G637" s="235"/>
      <c r="H637" s="235"/>
      <c r="I637" s="235"/>
      <c r="J637" s="236"/>
      <c r="K637" s="236"/>
      <c r="L637" s="235"/>
      <c r="M637" s="236"/>
      <c r="N637" s="236"/>
      <c r="O637" s="235"/>
      <c r="P637" s="236"/>
    </row>
    <row r="638" spans="4:16" s="50" customFormat="1" x14ac:dyDescent="0.2">
      <c r="D638" s="8"/>
      <c r="E638" s="229"/>
      <c r="F638" s="229"/>
      <c r="G638" s="235"/>
      <c r="H638" s="235"/>
      <c r="I638" s="235"/>
      <c r="J638" s="236"/>
      <c r="K638" s="236"/>
      <c r="L638" s="235"/>
      <c r="M638" s="236"/>
      <c r="N638" s="236"/>
      <c r="O638" s="235"/>
      <c r="P638" s="236"/>
    </row>
    <row r="639" spans="4:16" s="50" customFormat="1" x14ac:dyDescent="0.2">
      <c r="D639" s="8"/>
      <c r="E639" s="229"/>
      <c r="F639" s="229"/>
      <c r="G639" s="235"/>
      <c r="H639" s="235"/>
      <c r="I639" s="235"/>
      <c r="J639" s="236"/>
      <c r="K639" s="236"/>
      <c r="L639" s="235"/>
      <c r="M639" s="236"/>
      <c r="N639" s="236"/>
      <c r="O639" s="235"/>
      <c r="P639" s="236"/>
    </row>
    <row r="640" spans="4:16" s="50" customFormat="1" x14ac:dyDescent="0.2">
      <c r="D640" s="8"/>
      <c r="E640" s="229"/>
      <c r="F640" s="229"/>
      <c r="G640" s="235"/>
      <c r="H640" s="235"/>
      <c r="I640" s="235"/>
      <c r="J640" s="236"/>
      <c r="K640" s="236"/>
      <c r="L640" s="235"/>
      <c r="M640" s="236"/>
      <c r="N640" s="236"/>
      <c r="O640" s="235"/>
      <c r="P640" s="236"/>
    </row>
    <row r="641" spans="4:16" s="50" customFormat="1" x14ac:dyDescent="0.2">
      <c r="D641" s="8"/>
      <c r="E641" s="229"/>
      <c r="F641" s="229"/>
      <c r="G641" s="235"/>
      <c r="H641" s="235"/>
      <c r="I641" s="235"/>
      <c r="J641" s="236"/>
      <c r="K641" s="236"/>
      <c r="L641" s="235"/>
      <c r="M641" s="236"/>
      <c r="N641" s="236"/>
      <c r="O641" s="235"/>
      <c r="P641" s="236"/>
    </row>
    <row r="642" spans="4:16" s="50" customFormat="1" x14ac:dyDescent="0.2">
      <c r="D642" s="8"/>
      <c r="E642" s="229"/>
      <c r="F642" s="229"/>
      <c r="G642" s="235"/>
      <c r="H642" s="235"/>
      <c r="I642" s="235"/>
      <c r="J642" s="236"/>
      <c r="K642" s="236"/>
      <c r="L642" s="235"/>
      <c r="M642" s="236"/>
      <c r="N642" s="236"/>
      <c r="O642" s="235"/>
      <c r="P642" s="236"/>
    </row>
    <row r="643" spans="4:16" s="50" customFormat="1" x14ac:dyDescent="0.2">
      <c r="D643" s="8"/>
      <c r="E643" s="229"/>
      <c r="F643" s="229"/>
      <c r="G643" s="235"/>
      <c r="H643" s="235"/>
      <c r="I643" s="235"/>
      <c r="J643" s="236"/>
      <c r="K643" s="236"/>
      <c r="L643" s="235"/>
      <c r="M643" s="236"/>
      <c r="N643" s="236"/>
      <c r="O643" s="235"/>
      <c r="P643" s="236"/>
    </row>
    <row r="644" spans="4:16" s="50" customFormat="1" x14ac:dyDescent="0.2">
      <c r="D644" s="8"/>
      <c r="E644" s="229"/>
      <c r="F644" s="229"/>
      <c r="G644" s="235"/>
      <c r="H644" s="235"/>
      <c r="I644" s="235"/>
      <c r="J644" s="236"/>
      <c r="K644" s="236"/>
      <c r="L644" s="235"/>
      <c r="M644" s="236"/>
      <c r="N644" s="236"/>
      <c r="O644" s="235"/>
      <c r="P644" s="236"/>
    </row>
    <row r="645" spans="4:16" s="50" customFormat="1" x14ac:dyDescent="0.2">
      <c r="D645" s="8"/>
      <c r="E645" s="229"/>
      <c r="F645" s="229"/>
      <c r="G645" s="235"/>
      <c r="H645" s="235"/>
      <c r="I645" s="235"/>
      <c r="J645" s="236"/>
      <c r="K645" s="236"/>
      <c r="L645" s="235"/>
      <c r="M645" s="236"/>
      <c r="N645" s="236"/>
      <c r="O645" s="235"/>
      <c r="P645" s="236"/>
    </row>
    <row r="646" spans="4:16" s="50" customFormat="1" x14ac:dyDescent="0.2">
      <c r="D646" s="8"/>
      <c r="E646" s="229"/>
      <c r="F646" s="229"/>
      <c r="G646" s="235"/>
      <c r="H646" s="235"/>
      <c r="I646" s="235"/>
      <c r="J646" s="236"/>
      <c r="K646" s="236"/>
      <c r="L646" s="235"/>
      <c r="M646" s="236"/>
      <c r="N646" s="236"/>
      <c r="O646" s="235"/>
      <c r="P646" s="236"/>
    </row>
    <row r="647" spans="4:16" s="50" customFormat="1" x14ac:dyDescent="0.2">
      <c r="D647" s="8"/>
      <c r="E647" s="229"/>
      <c r="F647" s="229"/>
      <c r="G647" s="235"/>
      <c r="H647" s="235"/>
      <c r="I647" s="235"/>
      <c r="J647" s="236"/>
      <c r="K647" s="236"/>
      <c r="L647" s="235"/>
      <c r="M647" s="236"/>
      <c r="N647" s="236"/>
      <c r="O647" s="235"/>
      <c r="P647" s="236"/>
    </row>
    <row r="648" spans="4:16" s="50" customFormat="1" x14ac:dyDescent="0.2">
      <c r="D648" s="8"/>
      <c r="E648" s="229"/>
      <c r="F648" s="229"/>
      <c r="G648" s="235"/>
      <c r="H648" s="235"/>
      <c r="I648" s="235"/>
      <c r="J648" s="236"/>
      <c r="K648" s="236"/>
      <c r="L648" s="235"/>
      <c r="M648" s="236"/>
      <c r="N648" s="236"/>
      <c r="O648" s="235"/>
      <c r="P648" s="236"/>
    </row>
    <row r="649" spans="4:16" s="50" customFormat="1" x14ac:dyDescent="0.2">
      <c r="D649" s="8"/>
      <c r="E649" s="229"/>
      <c r="F649" s="229"/>
      <c r="G649" s="235"/>
      <c r="H649" s="235"/>
      <c r="I649" s="235"/>
      <c r="J649" s="236"/>
      <c r="K649" s="236"/>
      <c r="L649" s="235"/>
      <c r="M649" s="236"/>
      <c r="N649" s="236"/>
      <c r="O649" s="235"/>
      <c r="P649" s="236"/>
    </row>
    <row r="650" spans="4:16" s="50" customFormat="1" x14ac:dyDescent="0.2">
      <c r="D650" s="8"/>
      <c r="E650" s="229"/>
      <c r="F650" s="229"/>
      <c r="G650" s="235"/>
      <c r="H650" s="235"/>
      <c r="I650" s="235"/>
      <c r="J650" s="236"/>
      <c r="K650" s="236"/>
      <c r="L650" s="235"/>
      <c r="M650" s="236"/>
      <c r="N650" s="236"/>
      <c r="O650" s="235"/>
      <c r="P650" s="236"/>
    </row>
    <row r="651" spans="4:16" s="50" customFormat="1" x14ac:dyDescent="0.2">
      <c r="D651" s="8"/>
      <c r="E651" s="229"/>
      <c r="F651" s="229"/>
      <c r="G651" s="235"/>
      <c r="H651" s="235"/>
      <c r="I651" s="235"/>
      <c r="J651" s="236"/>
      <c r="K651" s="236"/>
      <c r="L651" s="235"/>
      <c r="M651" s="236"/>
      <c r="N651" s="236"/>
      <c r="O651" s="235"/>
      <c r="P651" s="236"/>
    </row>
    <row r="652" spans="4:16" s="50" customFormat="1" x14ac:dyDescent="0.2">
      <c r="D652" s="8"/>
      <c r="E652" s="229"/>
      <c r="F652" s="229"/>
      <c r="G652" s="235"/>
      <c r="H652" s="235"/>
      <c r="I652" s="235"/>
      <c r="J652" s="236"/>
      <c r="K652" s="236"/>
      <c r="L652" s="235"/>
      <c r="M652" s="236"/>
      <c r="N652" s="236"/>
      <c r="O652" s="235"/>
      <c r="P652" s="236"/>
    </row>
    <row r="653" spans="4:16" s="50" customFormat="1" x14ac:dyDescent="0.2">
      <c r="D653" s="8"/>
      <c r="E653" s="229"/>
      <c r="F653" s="229"/>
      <c r="G653" s="235"/>
      <c r="H653" s="235"/>
      <c r="I653" s="235"/>
      <c r="J653" s="236"/>
      <c r="K653" s="236"/>
      <c r="L653" s="235"/>
      <c r="M653" s="236"/>
      <c r="N653" s="236"/>
      <c r="O653" s="235"/>
      <c r="P653" s="236"/>
    </row>
    <row r="654" spans="4:16" s="50" customFormat="1" x14ac:dyDescent="0.2">
      <c r="D654" s="8"/>
      <c r="E654" s="229"/>
      <c r="F654" s="229"/>
      <c r="G654" s="235"/>
      <c r="H654" s="235"/>
      <c r="I654" s="235"/>
      <c r="J654" s="236"/>
      <c r="K654" s="236"/>
      <c r="L654" s="235"/>
      <c r="M654" s="236"/>
      <c r="N654" s="236"/>
      <c r="O654" s="235"/>
      <c r="P654" s="236"/>
    </row>
    <row r="655" spans="4:16" s="50" customFormat="1" x14ac:dyDescent="0.2">
      <c r="D655" s="8"/>
      <c r="E655" s="229"/>
      <c r="F655" s="229"/>
      <c r="G655" s="235"/>
      <c r="H655" s="235"/>
      <c r="I655" s="235"/>
      <c r="J655" s="236"/>
      <c r="K655" s="236"/>
      <c r="L655" s="235"/>
      <c r="M655" s="236"/>
      <c r="N655" s="236"/>
      <c r="O655" s="235"/>
      <c r="P655" s="236"/>
    </row>
    <row r="656" spans="4:16" s="50" customFormat="1" x14ac:dyDescent="0.2">
      <c r="D656" s="8"/>
      <c r="E656" s="229"/>
      <c r="F656" s="229"/>
      <c r="G656" s="235"/>
      <c r="H656" s="235"/>
      <c r="I656" s="235"/>
      <c r="J656" s="236"/>
      <c r="K656" s="236"/>
      <c r="L656" s="235"/>
      <c r="M656" s="236"/>
      <c r="N656" s="236"/>
      <c r="O656" s="235"/>
      <c r="P656" s="236"/>
    </row>
    <row r="657" spans="4:16" s="50" customFormat="1" x14ac:dyDescent="0.2">
      <c r="D657" s="8"/>
      <c r="E657" s="229"/>
      <c r="F657" s="229"/>
      <c r="G657" s="235"/>
      <c r="H657" s="235"/>
      <c r="I657" s="235"/>
      <c r="J657" s="236"/>
      <c r="K657" s="236"/>
      <c r="L657" s="235"/>
      <c r="M657" s="236"/>
      <c r="N657" s="236"/>
      <c r="O657" s="235"/>
      <c r="P657" s="236"/>
    </row>
    <row r="658" spans="4:16" s="50" customFormat="1" x14ac:dyDescent="0.2">
      <c r="D658" s="8"/>
      <c r="E658" s="229"/>
      <c r="F658" s="229"/>
      <c r="G658" s="235"/>
      <c r="H658" s="235"/>
      <c r="I658" s="235"/>
      <c r="J658" s="236"/>
      <c r="K658" s="236"/>
      <c r="L658" s="235"/>
      <c r="M658" s="236"/>
      <c r="N658" s="236"/>
      <c r="O658" s="235"/>
      <c r="P658" s="236"/>
    </row>
    <row r="659" spans="4:16" s="50" customFormat="1" x14ac:dyDescent="0.2">
      <c r="D659" s="8"/>
      <c r="E659" s="229"/>
      <c r="F659" s="229"/>
      <c r="G659" s="235"/>
      <c r="H659" s="235"/>
      <c r="I659" s="235"/>
      <c r="J659" s="236"/>
      <c r="K659" s="236"/>
      <c r="L659" s="235"/>
      <c r="M659" s="236"/>
      <c r="N659" s="236"/>
      <c r="O659" s="235"/>
      <c r="P659" s="236"/>
    </row>
    <row r="660" spans="4:16" s="50" customFormat="1" x14ac:dyDescent="0.2">
      <c r="D660" s="8"/>
      <c r="E660" s="229"/>
      <c r="F660" s="229"/>
      <c r="G660" s="235"/>
      <c r="H660" s="235"/>
      <c r="I660" s="235"/>
      <c r="J660" s="236"/>
      <c r="K660" s="236"/>
      <c r="L660" s="235"/>
      <c r="M660" s="236"/>
      <c r="N660" s="236"/>
      <c r="O660" s="235"/>
      <c r="P660" s="236"/>
    </row>
    <row r="661" spans="4:16" s="50" customFormat="1" x14ac:dyDescent="0.2">
      <c r="D661" s="8"/>
      <c r="E661" s="229"/>
      <c r="F661" s="229"/>
      <c r="G661" s="235"/>
      <c r="H661" s="235"/>
      <c r="I661" s="235"/>
      <c r="J661" s="236"/>
      <c r="K661" s="236"/>
      <c r="L661" s="235"/>
      <c r="M661" s="236"/>
      <c r="N661" s="236"/>
      <c r="O661" s="235"/>
      <c r="P661" s="236"/>
    </row>
    <row r="662" spans="4:16" s="50" customFormat="1" x14ac:dyDescent="0.2">
      <c r="D662" s="8"/>
      <c r="E662" s="229"/>
      <c r="F662" s="229"/>
      <c r="G662" s="235"/>
      <c r="H662" s="235"/>
      <c r="I662" s="235"/>
      <c r="J662" s="236"/>
      <c r="K662" s="236"/>
      <c r="L662" s="235"/>
      <c r="M662" s="236"/>
      <c r="N662" s="236"/>
      <c r="O662" s="235"/>
      <c r="P662" s="236"/>
    </row>
    <row r="663" spans="4:16" s="50" customFormat="1" x14ac:dyDescent="0.2">
      <c r="D663" s="8"/>
      <c r="E663" s="229"/>
      <c r="F663" s="229"/>
      <c r="G663" s="235"/>
      <c r="H663" s="235"/>
      <c r="I663" s="235"/>
      <c r="J663" s="236"/>
      <c r="K663" s="236"/>
      <c r="L663" s="235"/>
      <c r="M663" s="236"/>
      <c r="N663" s="236"/>
      <c r="O663" s="235"/>
      <c r="P663" s="236"/>
    </row>
    <row r="664" spans="4:16" s="50" customFormat="1" x14ac:dyDescent="0.2">
      <c r="D664" s="8"/>
      <c r="E664" s="229"/>
      <c r="F664" s="229"/>
      <c r="G664" s="235"/>
      <c r="H664" s="235"/>
      <c r="I664" s="235"/>
      <c r="J664" s="236"/>
      <c r="K664" s="236"/>
      <c r="L664" s="235"/>
      <c r="M664" s="236"/>
      <c r="N664" s="236"/>
      <c r="O664" s="235"/>
      <c r="P664" s="236"/>
    </row>
    <row r="665" spans="4:16" s="50" customFormat="1" x14ac:dyDescent="0.2">
      <c r="D665" s="8"/>
      <c r="E665" s="229"/>
      <c r="F665" s="229"/>
      <c r="G665" s="235"/>
      <c r="H665" s="235"/>
      <c r="I665" s="235"/>
      <c r="J665" s="236"/>
      <c r="K665" s="236"/>
      <c r="L665" s="235"/>
      <c r="M665" s="236"/>
      <c r="N665" s="236"/>
      <c r="O665" s="235"/>
      <c r="P665" s="236"/>
    </row>
    <row r="666" spans="4:16" s="50" customFormat="1" x14ac:dyDescent="0.2">
      <c r="D666" s="8"/>
      <c r="E666" s="229"/>
      <c r="F666" s="229"/>
      <c r="G666" s="235"/>
      <c r="H666" s="235"/>
      <c r="I666" s="235"/>
      <c r="J666" s="236"/>
      <c r="K666" s="236"/>
      <c r="L666" s="235"/>
      <c r="M666" s="236"/>
      <c r="N666" s="236"/>
      <c r="O666" s="235"/>
      <c r="P666" s="236"/>
    </row>
    <row r="667" spans="4:16" s="50" customFormat="1" x14ac:dyDescent="0.2">
      <c r="D667" s="8"/>
      <c r="E667" s="229"/>
      <c r="F667" s="229"/>
      <c r="G667" s="235"/>
      <c r="H667" s="235"/>
      <c r="I667" s="235"/>
      <c r="J667" s="236"/>
      <c r="K667" s="236"/>
      <c r="L667" s="235"/>
      <c r="M667" s="236"/>
      <c r="N667" s="236"/>
      <c r="O667" s="235"/>
      <c r="P667" s="236"/>
    </row>
    <row r="668" spans="4:16" s="50" customFormat="1" x14ac:dyDescent="0.2">
      <c r="D668" s="8"/>
      <c r="E668" s="229"/>
      <c r="F668" s="229"/>
      <c r="G668" s="235"/>
      <c r="H668" s="235"/>
      <c r="I668" s="235"/>
      <c r="J668" s="236"/>
      <c r="K668" s="236"/>
      <c r="L668" s="235"/>
      <c r="M668" s="236"/>
      <c r="N668" s="236"/>
      <c r="O668" s="235"/>
      <c r="P668" s="236"/>
    </row>
    <row r="669" spans="4:16" s="50" customFormat="1" x14ac:dyDescent="0.2">
      <c r="D669" s="8"/>
      <c r="E669" s="229"/>
      <c r="F669" s="229"/>
      <c r="G669" s="235"/>
      <c r="H669" s="235"/>
      <c r="I669" s="235"/>
      <c r="J669" s="236"/>
      <c r="K669" s="236"/>
      <c r="L669" s="235"/>
      <c r="M669" s="236"/>
      <c r="N669" s="236"/>
      <c r="O669" s="235"/>
      <c r="P669" s="236"/>
    </row>
    <row r="670" spans="4:16" s="50" customFormat="1" x14ac:dyDescent="0.2">
      <c r="D670" s="8"/>
      <c r="E670" s="229"/>
      <c r="F670" s="229"/>
      <c r="G670" s="235"/>
      <c r="H670" s="235"/>
      <c r="I670" s="235"/>
      <c r="J670" s="236"/>
      <c r="K670" s="236"/>
      <c r="L670" s="235"/>
      <c r="M670" s="236"/>
      <c r="N670" s="236"/>
      <c r="O670" s="235"/>
      <c r="P670" s="236"/>
    </row>
    <row r="671" spans="4:16" s="50" customFormat="1" x14ac:dyDescent="0.2">
      <c r="D671" s="8"/>
      <c r="E671" s="229"/>
      <c r="F671" s="229"/>
      <c r="G671" s="235"/>
      <c r="H671" s="235"/>
      <c r="I671" s="235"/>
      <c r="J671" s="236"/>
      <c r="K671" s="236"/>
      <c r="L671" s="235"/>
      <c r="M671" s="236"/>
      <c r="N671" s="236"/>
      <c r="O671" s="235"/>
      <c r="P671" s="236"/>
    </row>
    <row r="672" spans="4:16" s="50" customFormat="1" x14ac:dyDescent="0.2">
      <c r="D672" s="8"/>
      <c r="E672" s="229"/>
      <c r="F672" s="229"/>
      <c r="G672" s="235"/>
      <c r="H672" s="235"/>
      <c r="I672" s="235"/>
      <c r="J672" s="236"/>
      <c r="K672" s="236"/>
      <c r="L672" s="235"/>
      <c r="M672" s="236"/>
      <c r="N672" s="236"/>
      <c r="O672" s="235"/>
      <c r="P672" s="236"/>
    </row>
    <row r="673" spans="4:16" s="50" customFormat="1" x14ac:dyDescent="0.2">
      <c r="D673" s="8"/>
      <c r="E673" s="229"/>
      <c r="F673" s="229"/>
      <c r="G673" s="235"/>
      <c r="H673" s="235"/>
      <c r="I673" s="235"/>
      <c r="J673" s="236"/>
      <c r="K673" s="236"/>
      <c r="L673" s="235"/>
      <c r="M673" s="236"/>
      <c r="N673" s="236"/>
      <c r="O673" s="235"/>
      <c r="P673" s="236"/>
    </row>
    <row r="674" spans="4:16" s="50" customFormat="1" x14ac:dyDescent="0.2">
      <c r="D674" s="8"/>
      <c r="E674" s="229"/>
      <c r="F674" s="229"/>
      <c r="G674" s="235"/>
      <c r="H674" s="235"/>
      <c r="I674" s="235"/>
      <c r="J674" s="236"/>
      <c r="K674" s="236"/>
      <c r="L674" s="235"/>
      <c r="M674" s="236"/>
      <c r="N674" s="236"/>
      <c r="O674" s="235"/>
      <c r="P674" s="236"/>
    </row>
    <row r="675" spans="4:16" s="50" customFormat="1" x14ac:dyDescent="0.2">
      <c r="D675" s="8"/>
      <c r="E675" s="229"/>
      <c r="F675" s="229"/>
      <c r="G675" s="235"/>
      <c r="H675" s="235"/>
      <c r="I675" s="235"/>
      <c r="J675" s="236"/>
      <c r="K675" s="236"/>
      <c r="L675" s="235"/>
      <c r="M675" s="236"/>
      <c r="N675" s="236"/>
      <c r="O675" s="235"/>
      <c r="P675" s="236"/>
    </row>
    <row r="676" spans="4:16" s="50" customFormat="1" x14ac:dyDescent="0.2">
      <c r="D676" s="8"/>
      <c r="E676" s="229"/>
      <c r="F676" s="229"/>
      <c r="G676" s="235"/>
      <c r="H676" s="235"/>
      <c r="I676" s="235"/>
      <c r="J676" s="236"/>
      <c r="K676" s="236"/>
      <c r="L676" s="235"/>
      <c r="M676" s="236"/>
      <c r="N676" s="236"/>
      <c r="O676" s="235"/>
      <c r="P676" s="236"/>
    </row>
    <row r="677" spans="4:16" s="50" customFormat="1" x14ac:dyDescent="0.2">
      <c r="D677" s="8"/>
      <c r="E677" s="229"/>
      <c r="F677" s="229"/>
      <c r="G677" s="235"/>
      <c r="H677" s="235"/>
      <c r="I677" s="235"/>
      <c r="J677" s="236"/>
      <c r="K677" s="236"/>
      <c r="L677" s="235"/>
      <c r="M677" s="236"/>
      <c r="N677" s="236"/>
      <c r="O677" s="235"/>
      <c r="P677" s="236"/>
    </row>
    <row r="678" spans="4:16" s="50" customFormat="1" x14ac:dyDescent="0.2">
      <c r="D678" s="8"/>
      <c r="E678" s="229"/>
      <c r="F678" s="229"/>
      <c r="G678" s="235"/>
      <c r="H678" s="235"/>
      <c r="I678" s="235"/>
      <c r="J678" s="236"/>
      <c r="K678" s="236"/>
      <c r="L678" s="235"/>
      <c r="M678" s="236"/>
      <c r="N678" s="236"/>
      <c r="O678" s="235"/>
      <c r="P678" s="236"/>
    </row>
    <row r="679" spans="4:16" s="50" customFormat="1" x14ac:dyDescent="0.2">
      <c r="D679" s="8"/>
      <c r="E679" s="229"/>
      <c r="F679" s="229"/>
      <c r="G679" s="235"/>
      <c r="H679" s="235"/>
      <c r="I679" s="235"/>
      <c r="J679" s="236"/>
      <c r="K679" s="236"/>
      <c r="L679" s="235"/>
      <c r="M679" s="236"/>
      <c r="N679" s="236"/>
      <c r="O679" s="235"/>
      <c r="P679" s="236"/>
    </row>
    <row r="680" spans="4:16" s="50" customFormat="1" x14ac:dyDescent="0.2">
      <c r="D680" s="8"/>
      <c r="E680" s="229"/>
      <c r="F680" s="229"/>
      <c r="G680" s="235"/>
      <c r="H680" s="235"/>
      <c r="I680" s="235"/>
      <c r="J680" s="236"/>
      <c r="K680" s="236"/>
      <c r="L680" s="235"/>
      <c r="M680" s="236"/>
      <c r="N680" s="236"/>
      <c r="O680" s="235"/>
      <c r="P680" s="236"/>
    </row>
    <row r="681" spans="4:16" s="50" customFormat="1" x14ac:dyDescent="0.2">
      <c r="D681" s="8"/>
      <c r="E681" s="229"/>
      <c r="F681" s="229"/>
      <c r="G681" s="235"/>
      <c r="H681" s="235"/>
      <c r="I681" s="235"/>
      <c r="J681" s="236"/>
      <c r="K681" s="236"/>
      <c r="L681" s="235"/>
      <c r="M681" s="236"/>
      <c r="N681" s="236"/>
      <c r="O681" s="235"/>
      <c r="P681" s="236"/>
    </row>
    <row r="682" spans="4:16" s="50" customFormat="1" x14ac:dyDescent="0.2">
      <c r="D682" s="8"/>
      <c r="E682" s="229"/>
      <c r="F682" s="229"/>
      <c r="G682" s="235"/>
      <c r="H682" s="235"/>
      <c r="I682" s="235"/>
      <c r="J682" s="236"/>
      <c r="K682" s="236"/>
      <c r="L682" s="235"/>
      <c r="M682" s="236"/>
      <c r="N682" s="236"/>
      <c r="O682" s="235"/>
      <c r="P682" s="236"/>
    </row>
    <row r="683" spans="4:16" s="50" customFormat="1" x14ac:dyDescent="0.2">
      <c r="D683" s="8"/>
      <c r="E683" s="229"/>
      <c r="F683" s="229"/>
      <c r="G683" s="235"/>
      <c r="H683" s="235"/>
      <c r="I683" s="235"/>
      <c r="J683" s="236"/>
      <c r="K683" s="236"/>
      <c r="L683" s="235"/>
      <c r="M683" s="236"/>
      <c r="N683" s="236"/>
      <c r="O683" s="235"/>
      <c r="P683" s="236"/>
    </row>
    <row r="684" spans="4:16" s="50" customFormat="1" x14ac:dyDescent="0.2">
      <c r="D684" s="8"/>
      <c r="E684" s="229"/>
      <c r="F684" s="229"/>
      <c r="G684" s="235"/>
      <c r="H684" s="235"/>
      <c r="I684" s="235"/>
      <c r="J684" s="236"/>
      <c r="K684" s="236"/>
      <c r="L684" s="235"/>
      <c r="M684" s="236"/>
      <c r="N684" s="236"/>
      <c r="O684" s="235"/>
      <c r="P684" s="236"/>
    </row>
    <row r="685" spans="4:16" s="50" customFormat="1" x14ac:dyDescent="0.2">
      <c r="D685" s="8"/>
      <c r="E685" s="229"/>
      <c r="F685" s="229"/>
      <c r="G685" s="235"/>
      <c r="H685" s="235"/>
      <c r="I685" s="235"/>
      <c r="J685" s="236"/>
      <c r="K685" s="236"/>
      <c r="L685" s="235"/>
      <c r="M685" s="236"/>
      <c r="N685" s="236"/>
      <c r="O685" s="235"/>
      <c r="P685" s="236"/>
    </row>
    <row r="686" spans="4:16" s="50" customFormat="1" x14ac:dyDescent="0.2">
      <c r="D686" s="8"/>
      <c r="E686" s="229"/>
      <c r="F686" s="229"/>
      <c r="G686" s="235"/>
      <c r="H686" s="235"/>
      <c r="I686" s="235"/>
      <c r="J686" s="236"/>
      <c r="K686" s="236"/>
      <c r="L686" s="235"/>
      <c r="M686" s="236"/>
      <c r="N686" s="236"/>
      <c r="O686" s="235"/>
      <c r="P686" s="236"/>
    </row>
    <row r="687" spans="4:16" s="50" customFormat="1" x14ac:dyDescent="0.2">
      <c r="D687" s="8"/>
      <c r="E687" s="229"/>
      <c r="F687" s="229"/>
      <c r="G687" s="235"/>
      <c r="H687" s="235"/>
      <c r="I687" s="235"/>
      <c r="J687" s="236"/>
      <c r="K687" s="236"/>
      <c r="L687" s="235"/>
      <c r="M687" s="236"/>
      <c r="N687" s="236"/>
      <c r="O687" s="235"/>
      <c r="P687" s="236"/>
    </row>
    <row r="688" spans="4:16" s="50" customFormat="1" x14ac:dyDescent="0.2">
      <c r="D688" s="8"/>
      <c r="E688" s="229"/>
      <c r="F688" s="229"/>
      <c r="G688" s="235"/>
      <c r="H688" s="235"/>
      <c r="I688" s="235"/>
      <c r="J688" s="236"/>
      <c r="K688" s="236"/>
      <c r="L688" s="235"/>
      <c r="M688" s="236"/>
      <c r="N688" s="236"/>
      <c r="O688" s="235"/>
      <c r="P688" s="236"/>
    </row>
    <row r="689" spans="4:16" s="50" customFormat="1" x14ac:dyDescent="0.2">
      <c r="D689" s="8"/>
      <c r="E689" s="229"/>
      <c r="F689" s="229"/>
      <c r="G689" s="235"/>
      <c r="H689" s="235"/>
      <c r="I689" s="235"/>
      <c r="J689" s="236"/>
      <c r="K689" s="236"/>
      <c r="L689" s="235"/>
      <c r="M689" s="236"/>
      <c r="N689" s="236"/>
      <c r="O689" s="235"/>
      <c r="P689" s="236"/>
    </row>
    <row r="690" spans="4:16" s="50" customFormat="1" x14ac:dyDescent="0.2">
      <c r="D690" s="8"/>
      <c r="E690" s="229"/>
      <c r="F690" s="229"/>
      <c r="G690" s="235"/>
      <c r="H690" s="235"/>
      <c r="I690" s="235"/>
      <c r="J690" s="236"/>
      <c r="K690" s="236"/>
      <c r="L690" s="235"/>
      <c r="M690" s="236"/>
      <c r="N690" s="236"/>
      <c r="O690" s="235"/>
      <c r="P690" s="236"/>
    </row>
    <row r="691" spans="4:16" s="50" customFormat="1" x14ac:dyDescent="0.2">
      <c r="D691" s="8"/>
      <c r="E691" s="229"/>
      <c r="F691" s="229"/>
      <c r="G691" s="235"/>
      <c r="H691" s="235"/>
      <c r="I691" s="235"/>
      <c r="J691" s="236"/>
      <c r="K691" s="236"/>
      <c r="L691" s="235"/>
      <c r="M691" s="236"/>
      <c r="N691" s="236"/>
      <c r="O691" s="235"/>
      <c r="P691" s="236"/>
    </row>
    <row r="692" spans="4:16" s="50" customFormat="1" x14ac:dyDescent="0.2">
      <c r="D692" s="8"/>
      <c r="E692" s="229"/>
      <c r="F692" s="229"/>
      <c r="G692" s="235"/>
      <c r="H692" s="235"/>
      <c r="I692" s="235"/>
      <c r="J692" s="236"/>
      <c r="K692" s="236"/>
      <c r="L692" s="235"/>
      <c r="M692" s="236"/>
      <c r="N692" s="236"/>
      <c r="O692" s="235"/>
      <c r="P692" s="236"/>
    </row>
    <row r="693" spans="4:16" s="50" customFormat="1" x14ac:dyDescent="0.2">
      <c r="D693" s="8"/>
      <c r="E693" s="229"/>
      <c r="F693" s="229"/>
      <c r="G693" s="235"/>
      <c r="H693" s="235"/>
      <c r="I693" s="235"/>
      <c r="J693" s="236"/>
      <c r="K693" s="236"/>
      <c r="L693" s="235"/>
      <c r="M693" s="236"/>
      <c r="N693" s="236"/>
      <c r="O693" s="235"/>
      <c r="P693" s="236"/>
    </row>
    <row r="694" spans="4:16" s="50" customFormat="1" x14ac:dyDescent="0.2">
      <c r="D694" s="8"/>
      <c r="E694" s="229"/>
      <c r="F694" s="229"/>
      <c r="G694" s="235"/>
      <c r="H694" s="235"/>
      <c r="I694" s="235"/>
      <c r="J694" s="236"/>
      <c r="K694" s="236"/>
      <c r="L694" s="235"/>
      <c r="M694" s="236"/>
      <c r="N694" s="236"/>
      <c r="O694" s="235"/>
      <c r="P694" s="236"/>
    </row>
    <row r="695" spans="4:16" s="50" customFormat="1" x14ac:dyDescent="0.2">
      <c r="D695" s="8"/>
      <c r="E695" s="229"/>
      <c r="F695" s="229"/>
      <c r="G695" s="235"/>
      <c r="H695" s="235"/>
      <c r="I695" s="235"/>
      <c r="J695" s="236"/>
      <c r="K695" s="236"/>
      <c r="L695" s="235"/>
      <c r="M695" s="236"/>
      <c r="N695" s="236"/>
      <c r="O695" s="235"/>
      <c r="P695" s="236"/>
    </row>
    <row r="696" spans="4:16" s="50" customFormat="1" x14ac:dyDescent="0.2">
      <c r="D696" s="8"/>
      <c r="E696" s="229"/>
      <c r="F696" s="229"/>
      <c r="G696" s="235"/>
      <c r="H696" s="235"/>
      <c r="I696" s="235"/>
      <c r="J696" s="236"/>
      <c r="K696" s="236"/>
      <c r="L696" s="235"/>
      <c r="M696" s="236"/>
      <c r="N696" s="236"/>
      <c r="O696" s="235"/>
      <c r="P696" s="236"/>
    </row>
    <row r="697" spans="4:16" s="50" customFormat="1" x14ac:dyDescent="0.2">
      <c r="D697" s="8"/>
      <c r="E697" s="229"/>
      <c r="F697" s="229"/>
      <c r="G697" s="235"/>
      <c r="H697" s="235"/>
      <c r="I697" s="235"/>
      <c r="J697" s="236"/>
      <c r="K697" s="236"/>
      <c r="L697" s="235"/>
      <c r="M697" s="236"/>
      <c r="N697" s="236"/>
      <c r="O697" s="235"/>
      <c r="P697" s="236"/>
    </row>
    <row r="698" spans="4:16" s="50" customFormat="1" x14ac:dyDescent="0.2">
      <c r="D698" s="8"/>
      <c r="E698" s="229"/>
      <c r="F698" s="229"/>
      <c r="G698" s="235"/>
      <c r="H698" s="235"/>
      <c r="I698" s="235"/>
      <c r="J698" s="236"/>
      <c r="K698" s="236"/>
      <c r="L698" s="235"/>
      <c r="M698" s="236"/>
      <c r="N698" s="236"/>
      <c r="O698" s="235"/>
      <c r="P698" s="236"/>
    </row>
    <row r="699" spans="4:16" s="50" customFormat="1" x14ac:dyDescent="0.2">
      <c r="D699" s="8"/>
      <c r="E699" s="229"/>
      <c r="F699" s="229"/>
      <c r="G699" s="235"/>
      <c r="H699" s="235"/>
      <c r="I699" s="235"/>
      <c r="J699" s="236"/>
      <c r="K699" s="236"/>
      <c r="L699" s="235"/>
      <c r="M699" s="236"/>
      <c r="N699" s="236"/>
      <c r="O699" s="235"/>
      <c r="P699" s="236"/>
    </row>
    <row r="700" spans="4:16" s="50" customFormat="1" x14ac:dyDescent="0.2">
      <c r="D700" s="8"/>
      <c r="E700" s="229"/>
      <c r="F700" s="229"/>
      <c r="G700" s="235"/>
      <c r="H700" s="235"/>
      <c r="I700" s="235"/>
      <c r="J700" s="236"/>
      <c r="K700" s="236"/>
      <c r="L700" s="235"/>
      <c r="M700" s="236"/>
      <c r="N700" s="236"/>
      <c r="O700" s="235"/>
      <c r="P700" s="236"/>
    </row>
    <row r="701" spans="4:16" s="50" customFormat="1" x14ac:dyDescent="0.2">
      <c r="D701" s="8"/>
      <c r="E701" s="229"/>
      <c r="F701" s="229"/>
      <c r="G701" s="235"/>
      <c r="H701" s="235"/>
      <c r="I701" s="235"/>
      <c r="J701" s="236"/>
      <c r="K701" s="236"/>
      <c r="L701" s="235"/>
      <c r="M701" s="236"/>
      <c r="N701" s="236"/>
      <c r="O701" s="235"/>
      <c r="P701" s="236"/>
    </row>
    <row r="702" spans="4:16" s="50" customFormat="1" x14ac:dyDescent="0.2">
      <c r="D702" s="8"/>
      <c r="E702" s="229"/>
      <c r="F702" s="229"/>
      <c r="G702" s="235"/>
      <c r="H702" s="235"/>
      <c r="I702" s="235"/>
      <c r="J702" s="236"/>
      <c r="K702" s="236"/>
      <c r="L702" s="235"/>
      <c r="M702" s="236"/>
      <c r="N702" s="236"/>
      <c r="O702" s="235"/>
      <c r="P702" s="236"/>
    </row>
    <row r="703" spans="4:16" s="50" customFormat="1" x14ac:dyDescent="0.2">
      <c r="D703" s="8"/>
      <c r="E703" s="229"/>
      <c r="F703" s="229"/>
      <c r="G703" s="235"/>
      <c r="H703" s="235"/>
      <c r="I703" s="235"/>
      <c r="J703" s="236"/>
      <c r="K703" s="236"/>
      <c r="L703" s="235"/>
      <c r="M703" s="236"/>
      <c r="N703" s="236"/>
      <c r="O703" s="235"/>
      <c r="P703" s="236"/>
    </row>
    <row r="704" spans="4:16" s="50" customFormat="1" x14ac:dyDescent="0.2">
      <c r="D704" s="8"/>
      <c r="E704" s="229"/>
      <c r="F704" s="229"/>
      <c r="G704" s="235"/>
      <c r="H704" s="235"/>
      <c r="I704" s="235"/>
      <c r="J704" s="236"/>
      <c r="K704" s="236"/>
      <c r="L704" s="235"/>
      <c r="M704" s="236"/>
      <c r="N704" s="236"/>
      <c r="O704" s="235"/>
      <c r="P704" s="236"/>
    </row>
    <row r="705" spans="4:16" s="50" customFormat="1" x14ac:dyDescent="0.2">
      <c r="D705" s="8"/>
      <c r="E705" s="229"/>
      <c r="F705" s="229"/>
      <c r="G705" s="235"/>
      <c r="H705" s="235"/>
      <c r="I705" s="235"/>
      <c r="J705" s="236"/>
      <c r="K705" s="236"/>
      <c r="L705" s="235"/>
      <c r="M705" s="236"/>
      <c r="N705" s="236"/>
      <c r="O705" s="235"/>
      <c r="P705" s="236"/>
    </row>
    <row r="706" spans="4:16" s="50" customFormat="1" x14ac:dyDescent="0.2">
      <c r="D706" s="8"/>
      <c r="E706" s="229"/>
      <c r="F706" s="229"/>
      <c r="G706" s="235"/>
      <c r="H706" s="235"/>
      <c r="I706" s="235"/>
      <c r="J706" s="236"/>
      <c r="K706" s="236"/>
      <c r="L706" s="235"/>
      <c r="M706" s="236"/>
      <c r="N706" s="236"/>
      <c r="O706" s="235"/>
      <c r="P706" s="236"/>
    </row>
    <row r="707" spans="4:16" s="50" customFormat="1" x14ac:dyDescent="0.2">
      <c r="D707" s="8"/>
      <c r="E707" s="229"/>
      <c r="F707" s="229"/>
      <c r="G707" s="235"/>
      <c r="H707" s="235"/>
      <c r="I707" s="235"/>
      <c r="J707" s="236"/>
      <c r="K707" s="236"/>
      <c r="L707" s="235"/>
      <c r="M707" s="236"/>
      <c r="N707" s="236"/>
      <c r="O707" s="235"/>
      <c r="P707" s="236"/>
    </row>
    <row r="708" spans="4:16" s="50" customFormat="1" x14ac:dyDescent="0.2">
      <c r="D708" s="8"/>
      <c r="E708" s="229"/>
      <c r="F708" s="229"/>
      <c r="G708" s="235"/>
      <c r="H708" s="235"/>
      <c r="I708" s="235"/>
      <c r="J708" s="236"/>
      <c r="K708" s="236"/>
      <c r="L708" s="235"/>
      <c r="M708" s="236"/>
      <c r="N708" s="236"/>
      <c r="O708" s="235"/>
      <c r="P708" s="236"/>
    </row>
    <row r="709" spans="4:16" s="50" customFormat="1" x14ac:dyDescent="0.2">
      <c r="D709" s="8"/>
      <c r="E709" s="229"/>
      <c r="F709" s="229"/>
      <c r="G709" s="235"/>
      <c r="H709" s="235"/>
      <c r="I709" s="235"/>
      <c r="J709" s="236"/>
      <c r="K709" s="236"/>
      <c r="L709" s="235"/>
      <c r="M709" s="236"/>
      <c r="N709" s="236"/>
      <c r="O709" s="235"/>
      <c r="P709" s="236"/>
    </row>
    <row r="710" spans="4:16" s="50" customFormat="1" x14ac:dyDescent="0.2">
      <c r="D710" s="8"/>
      <c r="E710" s="229"/>
      <c r="F710" s="229"/>
      <c r="G710" s="235"/>
      <c r="H710" s="235"/>
      <c r="I710" s="235"/>
      <c r="J710" s="236"/>
      <c r="K710" s="236"/>
      <c r="L710" s="235"/>
      <c r="M710" s="236"/>
      <c r="N710" s="236"/>
      <c r="O710" s="235"/>
      <c r="P710" s="236"/>
    </row>
    <row r="711" spans="4:16" s="50" customFormat="1" x14ac:dyDescent="0.2">
      <c r="D711" s="8"/>
      <c r="E711" s="229"/>
      <c r="F711" s="229"/>
      <c r="G711" s="235"/>
      <c r="H711" s="235"/>
      <c r="I711" s="235"/>
      <c r="J711" s="236"/>
      <c r="K711" s="236"/>
      <c r="L711" s="235"/>
      <c r="M711" s="236"/>
      <c r="N711" s="236"/>
      <c r="O711" s="235"/>
      <c r="P711" s="236"/>
    </row>
    <row r="712" spans="4:16" s="50" customFormat="1" x14ac:dyDescent="0.2">
      <c r="D712" s="8"/>
      <c r="E712" s="229"/>
      <c r="F712" s="229"/>
      <c r="G712" s="235"/>
      <c r="H712" s="235"/>
      <c r="I712" s="235"/>
      <c r="J712" s="236"/>
      <c r="K712" s="236"/>
      <c r="L712" s="235"/>
      <c r="M712" s="236"/>
      <c r="N712" s="236"/>
      <c r="O712" s="235"/>
      <c r="P712" s="236"/>
    </row>
    <row r="713" spans="4:16" s="50" customFormat="1" x14ac:dyDescent="0.2">
      <c r="D713" s="8"/>
      <c r="E713" s="229"/>
      <c r="F713" s="229"/>
      <c r="G713" s="235"/>
      <c r="H713" s="235"/>
      <c r="I713" s="235"/>
      <c r="J713" s="236"/>
      <c r="K713" s="236"/>
      <c r="L713" s="235"/>
      <c r="M713" s="236"/>
      <c r="N713" s="236"/>
      <c r="O713" s="235"/>
      <c r="P713" s="236"/>
    </row>
    <row r="714" spans="4:16" s="50" customFormat="1" x14ac:dyDescent="0.2">
      <c r="D714" s="8"/>
      <c r="E714" s="229"/>
      <c r="F714" s="229"/>
      <c r="G714" s="235"/>
      <c r="H714" s="235"/>
      <c r="I714" s="235"/>
      <c r="J714" s="236"/>
      <c r="K714" s="236"/>
      <c r="L714" s="235"/>
      <c r="M714" s="236"/>
      <c r="N714" s="236"/>
      <c r="O714" s="235"/>
      <c r="P714" s="236"/>
    </row>
    <row r="715" spans="4:16" s="50" customFormat="1" x14ac:dyDescent="0.2">
      <c r="D715" s="8"/>
      <c r="E715" s="229"/>
      <c r="F715" s="229"/>
      <c r="G715" s="235"/>
      <c r="H715" s="235"/>
      <c r="I715" s="235"/>
      <c r="J715" s="236"/>
      <c r="K715" s="236"/>
      <c r="L715" s="235"/>
      <c r="M715" s="236"/>
      <c r="N715" s="236"/>
      <c r="O715" s="235"/>
      <c r="P715" s="236"/>
    </row>
    <row r="716" spans="4:16" s="50" customFormat="1" x14ac:dyDescent="0.2">
      <c r="D716" s="8"/>
      <c r="E716" s="229"/>
      <c r="F716" s="229"/>
      <c r="G716" s="235"/>
      <c r="H716" s="235"/>
      <c r="I716" s="235"/>
      <c r="J716" s="236"/>
      <c r="K716" s="236"/>
      <c r="L716" s="235"/>
      <c r="M716" s="236"/>
      <c r="N716" s="236"/>
      <c r="O716" s="235"/>
      <c r="P716" s="236"/>
    </row>
    <row r="717" spans="4:16" s="50" customFormat="1" x14ac:dyDescent="0.2">
      <c r="D717" s="8"/>
      <c r="E717" s="229"/>
      <c r="F717" s="229"/>
      <c r="G717" s="235"/>
      <c r="H717" s="235"/>
      <c r="I717" s="235"/>
      <c r="J717" s="236"/>
      <c r="K717" s="236"/>
      <c r="L717" s="235"/>
      <c r="M717" s="236"/>
      <c r="N717" s="236"/>
      <c r="O717" s="235"/>
      <c r="P717" s="236"/>
    </row>
    <row r="718" spans="4:16" s="50" customFormat="1" x14ac:dyDescent="0.2">
      <c r="D718" s="8"/>
      <c r="E718" s="229"/>
      <c r="F718" s="229"/>
      <c r="G718" s="235"/>
      <c r="H718" s="235"/>
      <c r="I718" s="235"/>
      <c r="J718" s="236"/>
      <c r="K718" s="236"/>
      <c r="L718" s="235"/>
      <c r="M718" s="236"/>
      <c r="N718" s="236"/>
      <c r="O718" s="235"/>
      <c r="P718" s="236"/>
    </row>
    <row r="719" spans="4:16" s="50" customFormat="1" x14ac:dyDescent="0.2">
      <c r="D719" s="8"/>
      <c r="E719" s="229"/>
      <c r="F719" s="229"/>
      <c r="G719" s="235"/>
      <c r="H719" s="235"/>
      <c r="I719" s="235"/>
      <c r="J719" s="236"/>
      <c r="K719" s="236"/>
      <c r="L719" s="235"/>
      <c r="M719" s="236"/>
      <c r="N719" s="236"/>
      <c r="O719" s="235"/>
      <c r="P719" s="236"/>
    </row>
    <row r="720" spans="4:16" s="50" customFormat="1" x14ac:dyDescent="0.2">
      <c r="D720" s="8"/>
      <c r="E720" s="229"/>
      <c r="F720" s="229"/>
      <c r="G720" s="235"/>
      <c r="H720" s="235"/>
      <c r="I720" s="235"/>
      <c r="J720" s="236"/>
      <c r="K720" s="236"/>
      <c r="L720" s="235"/>
      <c r="M720" s="236"/>
      <c r="N720" s="236"/>
      <c r="O720" s="235"/>
      <c r="P720" s="236"/>
    </row>
    <row r="721" spans="4:16" s="50" customFormat="1" x14ac:dyDescent="0.2">
      <c r="D721" s="8"/>
      <c r="E721" s="229"/>
      <c r="F721" s="229"/>
      <c r="G721" s="235"/>
      <c r="H721" s="235"/>
      <c r="I721" s="235"/>
      <c r="J721" s="236"/>
      <c r="K721" s="236"/>
      <c r="L721" s="235"/>
      <c r="M721" s="236"/>
      <c r="N721" s="236"/>
      <c r="O721" s="235"/>
      <c r="P721" s="236"/>
    </row>
    <row r="722" spans="4:16" s="50" customFormat="1" x14ac:dyDescent="0.2">
      <c r="D722" s="8"/>
      <c r="E722" s="229"/>
      <c r="F722" s="229"/>
      <c r="G722" s="235"/>
      <c r="H722" s="235"/>
      <c r="I722" s="235"/>
      <c r="J722" s="236"/>
      <c r="K722" s="236"/>
      <c r="L722" s="235"/>
      <c r="M722" s="236"/>
      <c r="N722" s="236"/>
      <c r="O722" s="235"/>
      <c r="P722" s="236"/>
    </row>
    <row r="723" spans="4:16" s="50" customFormat="1" x14ac:dyDescent="0.2">
      <c r="D723" s="8"/>
      <c r="E723" s="229"/>
      <c r="F723" s="229"/>
      <c r="G723" s="235"/>
      <c r="H723" s="235"/>
      <c r="I723" s="235"/>
      <c r="J723" s="236"/>
      <c r="K723" s="236"/>
      <c r="L723" s="235"/>
      <c r="M723" s="236"/>
      <c r="N723" s="236"/>
      <c r="O723" s="235"/>
      <c r="P723" s="236"/>
    </row>
    <row r="724" spans="4:16" s="50" customFormat="1" x14ac:dyDescent="0.2">
      <c r="D724" s="8"/>
      <c r="E724" s="229"/>
      <c r="F724" s="229"/>
      <c r="G724" s="235"/>
      <c r="H724" s="235"/>
      <c r="I724" s="235"/>
      <c r="J724" s="236"/>
      <c r="K724" s="236"/>
      <c r="L724" s="235"/>
      <c r="M724" s="236"/>
      <c r="N724" s="236"/>
      <c r="O724" s="235"/>
      <c r="P724" s="236"/>
    </row>
    <row r="725" spans="4:16" s="50" customFormat="1" x14ac:dyDescent="0.2">
      <c r="D725" s="8"/>
      <c r="E725" s="229"/>
      <c r="F725" s="229"/>
      <c r="G725" s="235"/>
      <c r="H725" s="235"/>
      <c r="I725" s="235"/>
      <c r="J725" s="236"/>
      <c r="K725" s="236"/>
      <c r="L725" s="235"/>
      <c r="M725" s="236"/>
      <c r="N725" s="236"/>
      <c r="O725" s="235"/>
      <c r="P725" s="236"/>
    </row>
    <row r="726" spans="4:16" s="50" customFormat="1" x14ac:dyDescent="0.2">
      <c r="D726" s="8"/>
      <c r="E726" s="229"/>
      <c r="F726" s="229"/>
      <c r="G726" s="235"/>
      <c r="H726" s="235"/>
      <c r="I726" s="235"/>
      <c r="J726" s="236"/>
      <c r="K726" s="236"/>
      <c r="L726" s="235"/>
      <c r="M726" s="236"/>
      <c r="N726" s="236"/>
      <c r="O726" s="235"/>
      <c r="P726" s="236"/>
    </row>
    <row r="727" spans="4:16" s="50" customFormat="1" x14ac:dyDescent="0.2">
      <c r="D727" s="8"/>
      <c r="E727" s="229"/>
      <c r="F727" s="229"/>
      <c r="G727" s="235"/>
      <c r="H727" s="235"/>
      <c r="I727" s="235"/>
      <c r="J727" s="236"/>
      <c r="K727" s="236"/>
      <c r="L727" s="235"/>
      <c r="M727" s="236"/>
      <c r="N727" s="236"/>
      <c r="O727" s="235"/>
      <c r="P727" s="236"/>
    </row>
    <row r="728" spans="4:16" s="50" customFormat="1" x14ac:dyDescent="0.2">
      <c r="D728" s="8"/>
      <c r="E728" s="229"/>
      <c r="F728" s="229"/>
      <c r="G728" s="235"/>
      <c r="H728" s="235"/>
      <c r="I728" s="235"/>
      <c r="J728" s="236"/>
      <c r="K728" s="236"/>
      <c r="L728" s="235"/>
      <c r="M728" s="236"/>
      <c r="N728" s="236"/>
      <c r="O728" s="235"/>
      <c r="P728" s="236"/>
    </row>
    <row r="729" spans="4:16" s="50" customFormat="1" x14ac:dyDescent="0.2">
      <c r="D729" s="8"/>
      <c r="E729" s="229"/>
      <c r="F729" s="229"/>
      <c r="G729" s="235"/>
      <c r="H729" s="235"/>
      <c r="I729" s="235"/>
      <c r="J729" s="236"/>
      <c r="K729" s="236"/>
      <c r="L729" s="235"/>
      <c r="M729" s="236"/>
      <c r="N729" s="236"/>
      <c r="O729" s="235"/>
      <c r="P729" s="236"/>
    </row>
    <row r="730" spans="4:16" s="50" customFormat="1" x14ac:dyDescent="0.2">
      <c r="D730" s="8"/>
      <c r="E730" s="229"/>
      <c r="F730" s="229"/>
      <c r="G730" s="235"/>
      <c r="H730" s="235"/>
      <c r="I730" s="235"/>
      <c r="J730" s="236"/>
      <c r="K730" s="236"/>
      <c r="L730" s="235"/>
      <c r="M730" s="236"/>
      <c r="N730" s="236"/>
      <c r="O730" s="235"/>
      <c r="P730" s="236"/>
    </row>
    <row r="731" spans="4:16" s="50" customFormat="1" x14ac:dyDescent="0.2">
      <c r="D731" s="8"/>
      <c r="E731" s="229"/>
      <c r="F731" s="229"/>
      <c r="G731" s="235"/>
      <c r="H731" s="235"/>
      <c r="I731" s="235"/>
      <c r="J731" s="236"/>
      <c r="K731" s="236"/>
      <c r="L731" s="235"/>
      <c r="M731" s="236"/>
      <c r="N731" s="236"/>
      <c r="O731" s="235"/>
      <c r="P731" s="236"/>
    </row>
    <row r="732" spans="4:16" s="50" customFormat="1" x14ac:dyDescent="0.2">
      <c r="D732" s="8"/>
      <c r="E732" s="229"/>
      <c r="F732" s="229"/>
      <c r="G732" s="235"/>
      <c r="H732" s="235"/>
      <c r="I732" s="235"/>
      <c r="J732" s="236"/>
      <c r="K732" s="236"/>
      <c r="L732" s="235"/>
      <c r="M732" s="236"/>
      <c r="N732" s="236"/>
      <c r="O732" s="235"/>
      <c r="P732" s="236"/>
    </row>
    <row r="733" spans="4:16" s="50" customFormat="1" x14ac:dyDescent="0.2">
      <c r="D733" s="8"/>
      <c r="E733" s="229"/>
      <c r="F733" s="229"/>
      <c r="G733" s="235"/>
      <c r="H733" s="235"/>
      <c r="I733" s="235"/>
      <c r="J733" s="236"/>
      <c r="K733" s="236"/>
      <c r="L733" s="235"/>
      <c r="M733" s="236"/>
      <c r="N733" s="236"/>
      <c r="O733" s="235"/>
      <c r="P733" s="236"/>
    </row>
    <row r="734" spans="4:16" s="50" customFormat="1" x14ac:dyDescent="0.2">
      <c r="D734" s="8"/>
      <c r="E734" s="229"/>
      <c r="F734" s="229"/>
      <c r="G734" s="235"/>
      <c r="H734" s="235"/>
      <c r="I734" s="235"/>
      <c r="J734" s="236"/>
      <c r="K734" s="236"/>
      <c r="L734" s="235"/>
      <c r="M734" s="236"/>
      <c r="N734" s="236"/>
      <c r="O734" s="235"/>
      <c r="P734" s="236"/>
    </row>
    <row r="735" spans="4:16" s="50" customFormat="1" x14ac:dyDescent="0.2">
      <c r="D735" s="8"/>
      <c r="E735" s="229"/>
      <c r="F735" s="229"/>
      <c r="G735" s="235"/>
      <c r="H735" s="235"/>
      <c r="I735" s="235"/>
      <c r="J735" s="236"/>
      <c r="K735" s="236"/>
      <c r="L735" s="235"/>
      <c r="M735" s="236"/>
      <c r="N735" s="236"/>
      <c r="O735" s="235"/>
      <c r="P735" s="236"/>
    </row>
    <row r="736" spans="4:16" s="50" customFormat="1" x14ac:dyDescent="0.2">
      <c r="D736" s="8"/>
      <c r="E736" s="229"/>
      <c r="F736" s="229"/>
      <c r="G736" s="235"/>
      <c r="H736" s="235"/>
      <c r="I736" s="235"/>
      <c r="J736" s="236"/>
      <c r="K736" s="236"/>
      <c r="L736" s="235"/>
      <c r="M736" s="236"/>
      <c r="N736" s="236"/>
      <c r="O736" s="235"/>
      <c r="P736" s="236"/>
    </row>
    <row r="737" spans="4:16" s="50" customFormat="1" x14ac:dyDescent="0.2">
      <c r="D737" s="8"/>
      <c r="E737" s="229"/>
      <c r="F737" s="229"/>
      <c r="G737" s="235"/>
      <c r="H737" s="235"/>
      <c r="I737" s="235"/>
      <c r="J737" s="236"/>
      <c r="K737" s="236"/>
      <c r="L737" s="235"/>
      <c r="M737" s="236"/>
      <c r="N737" s="236"/>
      <c r="O737" s="235"/>
      <c r="P737" s="236"/>
    </row>
    <row r="738" spans="4:16" s="50" customFormat="1" x14ac:dyDescent="0.2">
      <c r="D738" s="8"/>
      <c r="E738" s="229"/>
      <c r="F738" s="229"/>
      <c r="G738" s="235"/>
      <c r="H738" s="235"/>
      <c r="I738" s="235"/>
      <c r="J738" s="236"/>
      <c r="K738" s="236"/>
      <c r="L738" s="235"/>
      <c r="M738" s="236"/>
      <c r="N738" s="236"/>
      <c r="O738" s="235"/>
      <c r="P738" s="236"/>
    </row>
    <row r="739" spans="4:16" s="50" customFormat="1" x14ac:dyDescent="0.2">
      <c r="D739" s="8"/>
      <c r="E739" s="229"/>
      <c r="F739" s="229"/>
      <c r="G739" s="235"/>
      <c r="H739" s="235"/>
      <c r="I739" s="235"/>
      <c r="J739" s="236"/>
      <c r="K739" s="236"/>
      <c r="L739" s="235"/>
      <c r="M739" s="236"/>
      <c r="N739" s="236"/>
      <c r="O739" s="235"/>
      <c r="P739" s="236"/>
    </row>
    <row r="740" spans="4:16" s="50" customFormat="1" x14ac:dyDescent="0.2">
      <c r="D740" s="8"/>
      <c r="E740" s="229"/>
      <c r="F740" s="229"/>
      <c r="G740" s="235"/>
      <c r="H740" s="235"/>
      <c r="I740" s="235"/>
      <c r="J740" s="236"/>
      <c r="K740" s="236"/>
      <c r="L740" s="235"/>
      <c r="M740" s="236"/>
      <c r="N740" s="236"/>
      <c r="O740" s="235"/>
      <c r="P740" s="236"/>
    </row>
    <row r="741" spans="4:16" s="50" customFormat="1" x14ac:dyDescent="0.2">
      <c r="D741" s="8"/>
      <c r="E741" s="229"/>
      <c r="F741" s="229"/>
      <c r="G741" s="235"/>
      <c r="H741" s="235"/>
      <c r="I741" s="235"/>
      <c r="J741" s="236"/>
      <c r="K741" s="236"/>
      <c r="L741" s="235"/>
      <c r="M741" s="236"/>
      <c r="N741" s="236"/>
      <c r="O741" s="235"/>
      <c r="P741" s="236"/>
    </row>
    <row r="742" spans="4:16" s="50" customFormat="1" x14ac:dyDescent="0.2">
      <c r="D742" s="8"/>
      <c r="E742" s="229"/>
      <c r="F742" s="229"/>
      <c r="G742" s="235"/>
      <c r="H742" s="235"/>
      <c r="I742" s="235"/>
      <c r="J742" s="236"/>
      <c r="K742" s="236"/>
      <c r="L742" s="235"/>
      <c r="M742" s="236"/>
      <c r="N742" s="236"/>
      <c r="O742" s="235"/>
      <c r="P742" s="236"/>
    </row>
    <row r="743" spans="4:16" s="50" customFormat="1" x14ac:dyDescent="0.2">
      <c r="D743" s="8"/>
      <c r="E743" s="229"/>
      <c r="F743" s="229"/>
      <c r="G743" s="235"/>
      <c r="H743" s="235"/>
      <c r="I743" s="235"/>
      <c r="J743" s="236"/>
      <c r="K743" s="236"/>
      <c r="L743" s="235"/>
      <c r="M743" s="236"/>
      <c r="N743" s="236"/>
      <c r="O743" s="235"/>
      <c r="P743" s="236"/>
    </row>
    <row r="744" spans="4:16" s="50" customFormat="1" x14ac:dyDescent="0.2">
      <c r="D744" s="8"/>
      <c r="E744" s="229"/>
      <c r="F744" s="229"/>
      <c r="G744" s="235"/>
      <c r="H744" s="235"/>
      <c r="I744" s="235"/>
      <c r="J744" s="236"/>
      <c r="K744" s="236"/>
      <c r="L744" s="235"/>
      <c r="M744" s="236"/>
      <c r="N744" s="236"/>
      <c r="O744" s="235"/>
      <c r="P744" s="236"/>
    </row>
    <row r="745" spans="4:16" s="50" customFormat="1" x14ac:dyDescent="0.2">
      <c r="D745" s="8"/>
      <c r="E745" s="229"/>
      <c r="F745" s="229"/>
      <c r="G745" s="235"/>
      <c r="H745" s="235"/>
      <c r="I745" s="235"/>
      <c r="J745" s="236"/>
      <c r="K745" s="236"/>
      <c r="L745" s="235"/>
      <c r="M745" s="236"/>
      <c r="N745" s="236"/>
      <c r="O745" s="235"/>
      <c r="P745" s="236"/>
    </row>
    <row r="746" spans="4:16" s="50" customFormat="1" x14ac:dyDescent="0.2">
      <c r="D746" s="8"/>
      <c r="E746" s="229"/>
      <c r="F746" s="229"/>
      <c r="G746" s="235"/>
      <c r="H746" s="235"/>
      <c r="I746" s="235"/>
      <c r="J746" s="236"/>
      <c r="K746" s="236"/>
      <c r="L746" s="235"/>
      <c r="M746" s="236"/>
      <c r="N746" s="236"/>
      <c r="O746" s="235"/>
      <c r="P746" s="236"/>
    </row>
    <row r="747" spans="4:16" s="50" customFormat="1" x14ac:dyDescent="0.2">
      <c r="D747" s="8"/>
      <c r="E747" s="229"/>
      <c r="F747" s="229"/>
      <c r="G747" s="235"/>
      <c r="H747" s="235"/>
      <c r="I747" s="235"/>
      <c r="J747" s="236"/>
      <c r="K747" s="236"/>
      <c r="L747" s="235"/>
      <c r="M747" s="236"/>
      <c r="N747" s="236"/>
      <c r="O747" s="235"/>
      <c r="P747" s="236"/>
    </row>
    <row r="748" spans="4:16" s="50" customFormat="1" x14ac:dyDescent="0.2">
      <c r="D748" s="8"/>
      <c r="E748" s="229"/>
      <c r="F748" s="229"/>
      <c r="G748" s="235"/>
      <c r="H748" s="235"/>
      <c r="I748" s="235"/>
      <c r="J748" s="236"/>
      <c r="K748" s="236"/>
      <c r="L748" s="235"/>
      <c r="M748" s="236"/>
      <c r="N748" s="236"/>
      <c r="O748" s="235"/>
      <c r="P748" s="236"/>
    </row>
    <row r="749" spans="4:16" s="50" customFormat="1" x14ac:dyDescent="0.2">
      <c r="D749" s="8"/>
      <c r="E749" s="229"/>
      <c r="F749" s="229"/>
      <c r="G749" s="235"/>
      <c r="H749" s="235"/>
      <c r="I749" s="235"/>
      <c r="J749" s="236"/>
      <c r="K749" s="236"/>
      <c r="L749" s="235"/>
      <c r="M749" s="236"/>
      <c r="N749" s="236"/>
      <c r="O749" s="235"/>
      <c r="P749" s="236"/>
    </row>
    <row r="750" spans="4:16" s="50" customFormat="1" x14ac:dyDescent="0.2">
      <c r="D750" s="8"/>
      <c r="E750" s="229"/>
      <c r="F750" s="229"/>
      <c r="G750" s="235"/>
      <c r="H750" s="235"/>
      <c r="I750" s="235"/>
      <c r="J750" s="236"/>
      <c r="K750" s="236"/>
      <c r="L750" s="235"/>
      <c r="M750" s="236"/>
      <c r="N750" s="236"/>
      <c r="O750" s="235"/>
      <c r="P750" s="236"/>
    </row>
    <row r="751" spans="4:16" s="50" customFormat="1" x14ac:dyDescent="0.2">
      <c r="D751" s="8"/>
      <c r="E751" s="229"/>
      <c r="F751" s="229"/>
      <c r="G751" s="235"/>
      <c r="H751" s="235"/>
      <c r="I751" s="235"/>
      <c r="J751" s="236"/>
      <c r="K751" s="236"/>
      <c r="L751" s="235"/>
      <c r="M751" s="236"/>
      <c r="N751" s="236"/>
      <c r="O751" s="235"/>
      <c r="P751" s="236"/>
    </row>
    <row r="752" spans="4:16" s="50" customFormat="1" x14ac:dyDescent="0.2">
      <c r="D752" s="8"/>
      <c r="E752" s="229"/>
      <c r="F752" s="229"/>
      <c r="G752" s="235"/>
      <c r="H752" s="235"/>
      <c r="I752" s="235"/>
      <c r="J752" s="236"/>
      <c r="K752" s="236"/>
      <c r="L752" s="235"/>
      <c r="M752" s="236"/>
      <c r="N752" s="236"/>
      <c r="O752" s="235"/>
      <c r="P752" s="236"/>
    </row>
    <row r="753" spans="4:16" s="50" customFormat="1" x14ac:dyDescent="0.2">
      <c r="D753" s="8"/>
      <c r="E753" s="229"/>
      <c r="F753" s="229"/>
      <c r="G753" s="235"/>
      <c r="H753" s="235"/>
      <c r="I753" s="235"/>
      <c r="J753" s="236"/>
      <c r="K753" s="236"/>
      <c r="L753" s="235"/>
      <c r="M753" s="236"/>
      <c r="N753" s="236"/>
      <c r="O753" s="235"/>
      <c r="P753" s="236"/>
    </row>
    <row r="754" spans="4:16" s="50" customFormat="1" x14ac:dyDescent="0.2">
      <c r="D754" s="8"/>
      <c r="E754" s="229"/>
      <c r="F754" s="229"/>
      <c r="G754" s="235"/>
      <c r="H754" s="235"/>
      <c r="I754" s="235"/>
      <c r="J754" s="236"/>
      <c r="K754" s="236"/>
      <c r="L754" s="235"/>
      <c r="M754" s="236"/>
      <c r="N754" s="236"/>
      <c r="O754" s="235"/>
      <c r="P754" s="236"/>
    </row>
    <row r="755" spans="4:16" s="50" customFormat="1" x14ac:dyDescent="0.2">
      <c r="D755" s="8"/>
      <c r="E755" s="229"/>
      <c r="F755" s="229"/>
      <c r="G755" s="235"/>
      <c r="H755" s="235"/>
      <c r="I755" s="235"/>
      <c r="J755" s="236"/>
      <c r="K755" s="236"/>
      <c r="L755" s="235"/>
      <c r="M755" s="236"/>
      <c r="N755" s="236"/>
      <c r="O755" s="235"/>
      <c r="P755" s="236"/>
    </row>
    <row r="756" spans="4:16" s="50" customFormat="1" x14ac:dyDescent="0.2">
      <c r="D756" s="8"/>
      <c r="E756" s="229"/>
      <c r="F756" s="229"/>
      <c r="G756" s="235"/>
      <c r="H756" s="235"/>
      <c r="I756" s="235"/>
      <c r="J756" s="236"/>
      <c r="K756" s="236"/>
      <c r="L756" s="235"/>
      <c r="M756" s="236"/>
      <c r="N756" s="236"/>
      <c r="O756" s="235"/>
      <c r="P756" s="236"/>
    </row>
    <row r="757" spans="4:16" s="50" customFormat="1" x14ac:dyDescent="0.2">
      <c r="D757" s="8"/>
      <c r="E757" s="229"/>
      <c r="F757" s="229"/>
      <c r="G757" s="235"/>
      <c r="H757" s="235"/>
      <c r="I757" s="235"/>
      <c r="J757" s="236"/>
      <c r="K757" s="236"/>
      <c r="L757" s="235"/>
      <c r="M757" s="236"/>
      <c r="N757" s="236"/>
      <c r="O757" s="235"/>
      <c r="P757" s="236"/>
    </row>
    <row r="758" spans="4:16" s="50" customFormat="1" x14ac:dyDescent="0.2">
      <c r="D758" s="8"/>
      <c r="E758" s="229"/>
      <c r="F758" s="229"/>
      <c r="G758" s="235"/>
      <c r="H758" s="235"/>
      <c r="I758" s="235"/>
      <c r="J758" s="236"/>
      <c r="K758" s="236"/>
      <c r="L758" s="235"/>
      <c r="M758" s="236"/>
      <c r="N758" s="236"/>
      <c r="O758" s="235"/>
      <c r="P758" s="236"/>
    </row>
    <row r="759" spans="4:16" s="50" customFormat="1" x14ac:dyDescent="0.2">
      <c r="D759" s="8"/>
      <c r="E759" s="229"/>
      <c r="F759" s="229"/>
      <c r="G759" s="235"/>
      <c r="H759" s="235"/>
      <c r="I759" s="235"/>
      <c r="J759" s="236"/>
      <c r="K759" s="236"/>
      <c r="L759" s="235"/>
      <c r="M759" s="236"/>
      <c r="N759" s="236"/>
      <c r="O759" s="235"/>
      <c r="P759" s="236"/>
    </row>
    <row r="760" spans="4:16" s="50" customFormat="1" x14ac:dyDescent="0.2">
      <c r="D760" s="8"/>
      <c r="E760" s="229"/>
      <c r="F760" s="229"/>
      <c r="G760" s="235"/>
      <c r="H760" s="235"/>
      <c r="I760" s="235"/>
      <c r="J760" s="236"/>
      <c r="K760" s="236"/>
      <c r="L760" s="235"/>
      <c r="M760" s="236"/>
      <c r="N760" s="236"/>
      <c r="O760" s="235"/>
      <c r="P760" s="236"/>
    </row>
    <row r="761" spans="4:16" s="50" customFormat="1" x14ac:dyDescent="0.2">
      <c r="D761" s="8"/>
      <c r="E761" s="229"/>
      <c r="F761" s="229"/>
      <c r="G761" s="235"/>
      <c r="H761" s="235"/>
      <c r="I761" s="235"/>
      <c r="J761" s="236"/>
      <c r="K761" s="236"/>
      <c r="L761" s="235"/>
      <c r="M761" s="236"/>
      <c r="N761" s="236"/>
      <c r="O761" s="235"/>
      <c r="P761" s="236"/>
    </row>
    <row r="762" spans="4:16" s="50" customFormat="1" x14ac:dyDescent="0.2">
      <c r="D762" s="8"/>
      <c r="E762" s="229"/>
      <c r="F762" s="229"/>
      <c r="G762" s="235"/>
      <c r="H762" s="235"/>
      <c r="I762" s="235"/>
      <c r="J762" s="236"/>
      <c r="K762" s="236"/>
      <c r="L762" s="235"/>
      <c r="M762" s="236"/>
      <c r="N762" s="236"/>
      <c r="O762" s="235"/>
      <c r="P762" s="236"/>
    </row>
    <row r="763" spans="4:16" s="50" customFormat="1" x14ac:dyDescent="0.2">
      <c r="D763" s="8"/>
      <c r="E763" s="229"/>
      <c r="F763" s="229"/>
      <c r="G763" s="235"/>
      <c r="H763" s="235"/>
      <c r="I763" s="235"/>
      <c r="J763" s="236"/>
      <c r="K763" s="236"/>
      <c r="L763" s="235"/>
      <c r="M763" s="236"/>
      <c r="N763" s="236"/>
      <c r="O763" s="235"/>
      <c r="P763" s="236"/>
    </row>
    <row r="764" spans="4:16" s="50" customFormat="1" x14ac:dyDescent="0.2">
      <c r="D764" s="8"/>
      <c r="E764" s="229"/>
      <c r="F764" s="229"/>
      <c r="G764" s="235"/>
      <c r="H764" s="235"/>
      <c r="I764" s="235"/>
      <c r="J764" s="236"/>
      <c r="K764" s="236"/>
      <c r="L764" s="235"/>
      <c r="M764" s="236"/>
      <c r="N764" s="236"/>
      <c r="O764" s="235"/>
      <c r="P764" s="236"/>
    </row>
    <row r="765" spans="4:16" s="50" customFormat="1" x14ac:dyDescent="0.2">
      <c r="D765" s="8"/>
      <c r="E765" s="229"/>
      <c r="F765" s="229"/>
      <c r="G765" s="235"/>
      <c r="H765" s="235"/>
      <c r="I765" s="235"/>
      <c r="J765" s="236"/>
      <c r="K765" s="236"/>
      <c r="L765" s="235"/>
      <c r="M765" s="236"/>
      <c r="N765" s="236"/>
      <c r="O765" s="235"/>
      <c r="P765" s="236"/>
    </row>
    <row r="766" spans="4:16" s="50" customFormat="1" x14ac:dyDescent="0.2">
      <c r="D766" s="8"/>
      <c r="E766" s="229"/>
      <c r="F766" s="229"/>
      <c r="G766" s="235"/>
      <c r="H766" s="235"/>
      <c r="I766" s="235"/>
      <c r="J766" s="236"/>
      <c r="K766" s="236"/>
      <c r="L766" s="235"/>
      <c r="M766" s="236"/>
      <c r="N766" s="236"/>
      <c r="O766" s="235"/>
      <c r="P766" s="236"/>
    </row>
    <row r="767" spans="4:16" s="50" customFormat="1" x14ac:dyDescent="0.2">
      <c r="D767" s="8"/>
      <c r="E767" s="229"/>
      <c r="F767" s="229"/>
      <c r="G767" s="235"/>
      <c r="H767" s="235"/>
      <c r="I767" s="235"/>
      <c r="J767" s="236"/>
      <c r="K767" s="236"/>
      <c r="L767" s="235"/>
      <c r="M767" s="236"/>
      <c r="N767" s="236"/>
      <c r="O767" s="235"/>
      <c r="P767" s="236"/>
    </row>
    <row r="768" spans="4:16" s="50" customFormat="1" x14ac:dyDescent="0.2">
      <c r="D768" s="8"/>
      <c r="E768" s="229"/>
      <c r="F768" s="229"/>
      <c r="G768" s="235"/>
      <c r="H768" s="235"/>
      <c r="I768" s="235"/>
      <c r="J768" s="236"/>
      <c r="K768" s="236"/>
      <c r="L768" s="235"/>
      <c r="M768" s="236"/>
      <c r="N768" s="236"/>
      <c r="O768" s="235"/>
      <c r="P768" s="236"/>
    </row>
    <row r="769" spans="4:16" s="50" customFormat="1" x14ac:dyDescent="0.2">
      <c r="D769" s="8"/>
      <c r="E769" s="229"/>
      <c r="F769" s="229"/>
      <c r="G769" s="235"/>
      <c r="H769" s="235"/>
      <c r="I769" s="235"/>
      <c r="J769" s="236"/>
      <c r="K769" s="236"/>
      <c r="L769" s="235"/>
      <c r="M769" s="236"/>
      <c r="N769" s="236"/>
      <c r="O769" s="235"/>
      <c r="P769" s="236"/>
    </row>
    <row r="770" spans="4:16" s="50" customFormat="1" x14ac:dyDescent="0.2">
      <c r="D770" s="8"/>
      <c r="E770" s="229"/>
      <c r="F770" s="229"/>
      <c r="G770" s="235"/>
      <c r="H770" s="235"/>
      <c r="I770" s="235"/>
      <c r="J770" s="236"/>
      <c r="K770" s="236"/>
      <c r="L770" s="235"/>
      <c r="M770" s="236"/>
      <c r="N770" s="236"/>
      <c r="O770" s="235"/>
      <c r="P770" s="236"/>
    </row>
    <row r="771" spans="4:16" s="50" customFormat="1" x14ac:dyDescent="0.2">
      <c r="D771" s="8"/>
      <c r="E771" s="229"/>
      <c r="F771" s="229"/>
      <c r="G771" s="235"/>
      <c r="H771" s="235"/>
      <c r="I771" s="235"/>
      <c r="J771" s="236"/>
      <c r="K771" s="236"/>
      <c r="L771" s="235"/>
      <c r="M771" s="236"/>
      <c r="N771" s="236"/>
      <c r="O771" s="235"/>
      <c r="P771" s="236"/>
    </row>
    <row r="772" spans="4:16" s="50" customFormat="1" x14ac:dyDescent="0.2">
      <c r="D772" s="8"/>
      <c r="E772" s="229"/>
      <c r="F772" s="229"/>
      <c r="G772" s="235"/>
      <c r="H772" s="235"/>
      <c r="I772" s="235"/>
      <c r="J772" s="236"/>
      <c r="K772" s="236"/>
      <c r="L772" s="235"/>
      <c r="M772" s="236"/>
      <c r="N772" s="236"/>
      <c r="O772" s="235"/>
      <c r="P772" s="236"/>
    </row>
    <row r="773" spans="4:16" s="50" customFormat="1" x14ac:dyDescent="0.2">
      <c r="D773" s="8"/>
      <c r="E773" s="229"/>
      <c r="F773" s="229"/>
      <c r="G773" s="235"/>
      <c r="H773" s="235"/>
      <c r="I773" s="235"/>
      <c r="J773" s="236"/>
      <c r="K773" s="236"/>
      <c r="L773" s="235"/>
      <c r="M773" s="236"/>
      <c r="N773" s="236"/>
      <c r="O773" s="235"/>
      <c r="P773" s="236"/>
    </row>
    <row r="774" spans="4:16" s="50" customFormat="1" x14ac:dyDescent="0.2">
      <c r="D774" s="8"/>
      <c r="E774" s="229"/>
      <c r="F774" s="229"/>
      <c r="G774" s="235"/>
      <c r="H774" s="235"/>
      <c r="I774" s="235"/>
      <c r="J774" s="236"/>
      <c r="K774" s="236"/>
      <c r="L774" s="235"/>
      <c r="M774" s="236"/>
      <c r="N774" s="236"/>
      <c r="O774" s="235"/>
      <c r="P774" s="236"/>
    </row>
    <row r="775" spans="4:16" s="50" customFormat="1" x14ac:dyDescent="0.2">
      <c r="D775" s="8"/>
      <c r="E775" s="229"/>
      <c r="F775" s="229"/>
      <c r="G775" s="235"/>
      <c r="H775" s="235"/>
      <c r="I775" s="235"/>
      <c r="J775" s="236"/>
      <c r="K775" s="236"/>
      <c r="L775" s="235"/>
      <c r="M775" s="236"/>
      <c r="N775" s="236"/>
      <c r="O775" s="235"/>
      <c r="P775" s="236"/>
    </row>
    <row r="776" spans="4:16" s="50" customFormat="1" x14ac:dyDescent="0.2">
      <c r="D776" s="8"/>
      <c r="E776" s="229"/>
      <c r="F776" s="229"/>
      <c r="G776" s="235"/>
      <c r="H776" s="235"/>
      <c r="I776" s="235"/>
      <c r="J776" s="236"/>
      <c r="K776" s="236"/>
      <c r="L776" s="235"/>
      <c r="M776" s="236"/>
      <c r="N776" s="236"/>
      <c r="O776" s="235"/>
      <c r="P776" s="236"/>
    </row>
    <row r="777" spans="4:16" s="50" customFormat="1" x14ac:dyDescent="0.2">
      <c r="D777" s="8"/>
      <c r="E777" s="229"/>
      <c r="F777" s="229"/>
      <c r="G777" s="235"/>
      <c r="H777" s="235"/>
      <c r="I777" s="235"/>
      <c r="J777" s="236"/>
      <c r="K777" s="236"/>
      <c r="L777" s="235"/>
      <c r="M777" s="236"/>
      <c r="N777" s="236"/>
      <c r="O777" s="235"/>
      <c r="P777" s="236"/>
    </row>
    <row r="778" spans="4:16" s="50" customFormat="1" x14ac:dyDescent="0.2">
      <c r="D778" s="8"/>
      <c r="E778" s="229"/>
      <c r="F778" s="229"/>
      <c r="G778" s="235"/>
      <c r="H778" s="235"/>
      <c r="I778" s="235"/>
      <c r="J778" s="236"/>
      <c r="K778" s="236"/>
      <c r="L778" s="235"/>
      <c r="M778" s="236"/>
      <c r="N778" s="236"/>
      <c r="O778" s="235"/>
      <c r="P778" s="236"/>
    </row>
    <row r="779" spans="4:16" s="50" customFormat="1" x14ac:dyDescent="0.2">
      <c r="D779" s="8"/>
      <c r="E779" s="229"/>
      <c r="F779" s="229"/>
      <c r="G779" s="235"/>
      <c r="H779" s="235"/>
      <c r="I779" s="235"/>
      <c r="J779" s="236"/>
      <c r="K779" s="236"/>
      <c r="L779" s="235"/>
      <c r="M779" s="236"/>
      <c r="N779" s="236"/>
      <c r="O779" s="235"/>
      <c r="P779" s="236"/>
    </row>
    <row r="780" spans="4:16" s="50" customFormat="1" x14ac:dyDescent="0.2">
      <c r="D780" s="8"/>
      <c r="E780" s="229"/>
      <c r="F780" s="229"/>
      <c r="G780" s="235"/>
      <c r="H780" s="235"/>
      <c r="I780" s="235"/>
      <c r="J780" s="236"/>
      <c r="K780" s="236"/>
      <c r="L780" s="235"/>
      <c r="M780" s="236"/>
      <c r="N780" s="236"/>
      <c r="O780" s="235"/>
      <c r="P780" s="236"/>
    </row>
    <row r="781" spans="4:16" s="50" customFormat="1" x14ac:dyDescent="0.2">
      <c r="D781" s="8"/>
      <c r="E781" s="229"/>
      <c r="F781" s="229"/>
      <c r="G781" s="235"/>
      <c r="H781" s="235"/>
      <c r="I781" s="235"/>
      <c r="J781" s="236"/>
      <c r="K781" s="236"/>
      <c r="L781" s="235"/>
      <c r="M781" s="236"/>
      <c r="N781" s="236"/>
      <c r="O781" s="235"/>
      <c r="P781" s="236"/>
    </row>
    <row r="782" spans="4:16" s="50" customFormat="1" x14ac:dyDescent="0.2">
      <c r="D782" s="8"/>
      <c r="E782" s="229"/>
      <c r="F782" s="229"/>
      <c r="G782" s="235"/>
      <c r="H782" s="235"/>
      <c r="I782" s="235"/>
      <c r="J782" s="236"/>
      <c r="K782" s="236"/>
      <c r="L782" s="235"/>
      <c r="M782" s="236"/>
      <c r="N782" s="236"/>
      <c r="O782" s="235"/>
      <c r="P782" s="236"/>
    </row>
    <row r="783" spans="4:16" s="50" customFormat="1" x14ac:dyDescent="0.2">
      <c r="D783" s="8"/>
      <c r="E783" s="229"/>
      <c r="F783" s="229"/>
      <c r="G783" s="235"/>
      <c r="H783" s="235"/>
      <c r="I783" s="235"/>
      <c r="J783" s="236"/>
      <c r="K783" s="236"/>
      <c r="L783" s="235"/>
      <c r="M783" s="236"/>
      <c r="N783" s="236"/>
      <c r="O783" s="235"/>
      <c r="P783" s="236"/>
    </row>
    <row r="784" spans="4:16" s="50" customFormat="1" x14ac:dyDescent="0.2">
      <c r="D784" s="8"/>
      <c r="E784" s="229"/>
      <c r="F784" s="229"/>
      <c r="G784" s="235"/>
      <c r="H784" s="235"/>
      <c r="I784" s="235"/>
      <c r="J784" s="236"/>
      <c r="K784" s="236"/>
      <c r="L784" s="235"/>
      <c r="M784" s="236"/>
      <c r="N784" s="236"/>
      <c r="O784" s="235"/>
      <c r="P784" s="236"/>
    </row>
    <row r="785" spans="4:16" s="50" customFormat="1" x14ac:dyDescent="0.2">
      <c r="D785" s="8"/>
      <c r="E785" s="229"/>
      <c r="F785" s="229"/>
      <c r="G785" s="235"/>
      <c r="H785" s="235"/>
      <c r="I785" s="235"/>
      <c r="J785" s="236"/>
      <c r="K785" s="236"/>
      <c r="L785" s="235"/>
      <c r="M785" s="236"/>
      <c r="N785" s="236"/>
      <c r="O785" s="235"/>
      <c r="P785" s="236"/>
    </row>
    <row r="786" spans="4:16" s="50" customFormat="1" x14ac:dyDescent="0.2">
      <c r="D786" s="8"/>
      <c r="E786" s="229"/>
      <c r="F786" s="229"/>
      <c r="G786" s="235"/>
      <c r="H786" s="235"/>
      <c r="I786" s="235"/>
      <c r="J786" s="236"/>
      <c r="K786" s="236"/>
      <c r="L786" s="235"/>
      <c r="M786" s="236"/>
      <c r="N786" s="236"/>
      <c r="O786" s="235"/>
      <c r="P786" s="236"/>
    </row>
    <row r="787" spans="4:16" s="50" customFormat="1" x14ac:dyDescent="0.2">
      <c r="D787" s="8"/>
      <c r="E787" s="229"/>
      <c r="F787" s="229"/>
      <c r="G787" s="235"/>
      <c r="H787" s="235"/>
      <c r="I787" s="235"/>
      <c r="J787" s="236"/>
      <c r="K787" s="236"/>
      <c r="L787" s="235"/>
      <c r="M787" s="236"/>
      <c r="N787" s="236"/>
      <c r="O787" s="235"/>
      <c r="P787" s="236"/>
    </row>
    <row r="788" spans="4:16" s="50" customFormat="1" x14ac:dyDescent="0.2">
      <c r="D788" s="8"/>
      <c r="E788" s="229"/>
      <c r="F788" s="229"/>
      <c r="G788" s="235"/>
      <c r="H788" s="235"/>
      <c r="I788" s="235"/>
      <c r="J788" s="236"/>
      <c r="K788" s="236"/>
      <c r="L788" s="235"/>
      <c r="M788" s="236"/>
      <c r="N788" s="236"/>
      <c r="O788" s="235"/>
      <c r="P788" s="236"/>
    </row>
    <row r="789" spans="4:16" s="50" customFormat="1" x14ac:dyDescent="0.2">
      <c r="D789" s="8"/>
      <c r="E789" s="229"/>
      <c r="F789" s="229"/>
      <c r="G789" s="235"/>
      <c r="H789" s="235"/>
      <c r="I789" s="235"/>
      <c r="J789" s="236"/>
      <c r="K789" s="236"/>
      <c r="L789" s="235"/>
      <c r="M789" s="236"/>
      <c r="N789" s="236"/>
      <c r="O789" s="235"/>
      <c r="P789" s="236"/>
    </row>
    <row r="790" spans="4:16" s="50" customFormat="1" x14ac:dyDescent="0.2">
      <c r="D790" s="8"/>
      <c r="E790" s="229"/>
      <c r="F790" s="229"/>
      <c r="G790" s="235"/>
      <c r="H790" s="235"/>
      <c r="I790" s="235"/>
      <c r="J790" s="236"/>
      <c r="K790" s="236"/>
      <c r="L790" s="235"/>
      <c r="M790" s="236"/>
      <c r="N790" s="236"/>
      <c r="O790" s="235"/>
      <c r="P790" s="236"/>
    </row>
    <row r="791" spans="4:16" s="50" customFormat="1" x14ac:dyDescent="0.2">
      <c r="D791" s="8"/>
      <c r="E791" s="229"/>
      <c r="F791" s="229"/>
      <c r="G791" s="235"/>
      <c r="H791" s="235"/>
      <c r="I791" s="235"/>
      <c r="J791" s="236"/>
      <c r="K791" s="236"/>
      <c r="L791" s="235"/>
      <c r="M791" s="236"/>
      <c r="N791" s="236"/>
      <c r="O791" s="235"/>
      <c r="P791" s="236"/>
    </row>
    <row r="792" spans="4:16" s="50" customFormat="1" x14ac:dyDescent="0.2">
      <c r="D792" s="8"/>
      <c r="E792" s="229"/>
      <c r="F792" s="229"/>
      <c r="G792" s="235"/>
      <c r="H792" s="235"/>
      <c r="I792" s="235"/>
      <c r="J792" s="236"/>
      <c r="K792" s="236"/>
      <c r="L792" s="235"/>
      <c r="M792" s="236"/>
      <c r="N792" s="236"/>
      <c r="O792" s="235"/>
      <c r="P792" s="236"/>
    </row>
    <row r="793" spans="4:16" s="50" customFormat="1" x14ac:dyDescent="0.2">
      <c r="D793" s="8"/>
      <c r="E793" s="229"/>
      <c r="F793" s="229"/>
      <c r="G793" s="235"/>
      <c r="H793" s="235"/>
      <c r="I793" s="235"/>
      <c r="J793" s="236"/>
      <c r="K793" s="236"/>
      <c r="L793" s="235"/>
      <c r="M793" s="236"/>
      <c r="N793" s="236"/>
      <c r="O793" s="235"/>
      <c r="P793" s="236"/>
    </row>
    <row r="794" spans="4:16" s="50" customFormat="1" x14ac:dyDescent="0.2">
      <c r="D794" s="8"/>
      <c r="E794" s="229"/>
      <c r="F794" s="229"/>
      <c r="G794" s="235"/>
      <c r="H794" s="235"/>
      <c r="I794" s="235"/>
      <c r="J794" s="236"/>
      <c r="K794" s="236"/>
      <c r="L794" s="235"/>
      <c r="M794" s="236"/>
      <c r="N794" s="236"/>
      <c r="O794" s="235"/>
      <c r="P794" s="236"/>
    </row>
    <row r="795" spans="4:16" s="50" customFormat="1" x14ac:dyDescent="0.2">
      <c r="D795" s="8"/>
      <c r="E795" s="229"/>
      <c r="F795" s="229"/>
      <c r="G795" s="235"/>
      <c r="H795" s="235"/>
      <c r="I795" s="235"/>
      <c r="J795" s="236"/>
      <c r="K795" s="236"/>
      <c r="L795" s="235"/>
      <c r="M795" s="236"/>
      <c r="N795" s="236"/>
      <c r="O795" s="235"/>
      <c r="P795" s="236"/>
    </row>
    <row r="796" spans="4:16" s="50" customFormat="1" x14ac:dyDescent="0.2">
      <c r="D796" s="8"/>
      <c r="E796" s="229"/>
      <c r="F796" s="229"/>
      <c r="G796" s="235"/>
      <c r="H796" s="235"/>
      <c r="I796" s="235"/>
      <c r="J796" s="236"/>
      <c r="K796" s="236"/>
      <c r="L796" s="235"/>
      <c r="M796" s="236"/>
      <c r="N796" s="236"/>
      <c r="O796" s="235"/>
      <c r="P796" s="236"/>
    </row>
    <row r="797" spans="4:16" s="50" customFormat="1" x14ac:dyDescent="0.2">
      <c r="D797" s="8"/>
      <c r="E797" s="229"/>
      <c r="F797" s="229"/>
      <c r="G797" s="235"/>
      <c r="H797" s="235"/>
      <c r="I797" s="235"/>
      <c r="J797" s="236"/>
      <c r="K797" s="236"/>
      <c r="L797" s="235"/>
      <c r="M797" s="236"/>
      <c r="N797" s="236"/>
      <c r="O797" s="235"/>
      <c r="P797" s="236"/>
    </row>
    <row r="798" spans="4:16" s="50" customFormat="1" x14ac:dyDescent="0.2">
      <c r="D798" s="8"/>
      <c r="E798" s="229"/>
      <c r="F798" s="229"/>
      <c r="G798" s="235"/>
      <c r="H798" s="235"/>
      <c r="I798" s="235"/>
      <c r="J798" s="236"/>
      <c r="K798" s="236"/>
      <c r="L798" s="235"/>
      <c r="M798" s="236"/>
      <c r="N798" s="236"/>
      <c r="O798" s="235"/>
      <c r="P798" s="236"/>
    </row>
    <row r="799" spans="4:16" s="50" customFormat="1" x14ac:dyDescent="0.2">
      <c r="D799" s="8"/>
      <c r="E799" s="229"/>
      <c r="F799" s="229"/>
      <c r="G799" s="235"/>
      <c r="H799" s="235"/>
      <c r="I799" s="235"/>
      <c r="J799" s="236"/>
      <c r="K799" s="236"/>
      <c r="L799" s="235"/>
      <c r="M799" s="236"/>
      <c r="N799" s="236"/>
      <c r="O799" s="235"/>
      <c r="P799" s="236"/>
    </row>
    <row r="800" spans="4:16" s="50" customFormat="1" x14ac:dyDescent="0.2">
      <c r="D800" s="8"/>
      <c r="E800" s="229"/>
      <c r="F800" s="229"/>
      <c r="G800" s="235"/>
      <c r="H800" s="235"/>
      <c r="I800" s="235"/>
      <c r="J800" s="236"/>
      <c r="K800" s="236"/>
      <c r="L800" s="235"/>
      <c r="M800" s="236"/>
      <c r="N800" s="236"/>
      <c r="O800" s="235"/>
      <c r="P800" s="236"/>
    </row>
    <row r="801" spans="4:16" s="50" customFormat="1" x14ac:dyDescent="0.2">
      <c r="D801" s="8"/>
      <c r="E801" s="229"/>
      <c r="F801" s="229"/>
      <c r="G801" s="235"/>
      <c r="H801" s="235"/>
      <c r="I801" s="235"/>
      <c r="J801" s="236"/>
      <c r="K801" s="236"/>
      <c r="L801" s="235"/>
      <c r="M801" s="236"/>
      <c r="N801" s="236"/>
      <c r="O801" s="235"/>
      <c r="P801" s="236"/>
    </row>
    <row r="802" spans="4:16" s="50" customFormat="1" x14ac:dyDescent="0.2">
      <c r="D802" s="8"/>
      <c r="E802" s="229"/>
      <c r="F802" s="229"/>
      <c r="G802" s="235"/>
      <c r="H802" s="235"/>
      <c r="I802" s="235"/>
      <c r="J802" s="236"/>
      <c r="K802" s="236"/>
      <c r="L802" s="235"/>
      <c r="M802" s="236"/>
      <c r="N802" s="236"/>
      <c r="O802" s="235"/>
      <c r="P802" s="236"/>
    </row>
    <row r="803" spans="4:16" s="50" customFormat="1" x14ac:dyDescent="0.2">
      <c r="D803" s="8"/>
      <c r="E803" s="229"/>
      <c r="F803" s="229"/>
      <c r="G803" s="235"/>
      <c r="H803" s="235"/>
      <c r="I803" s="235"/>
      <c r="J803" s="236"/>
      <c r="K803" s="236"/>
      <c r="L803" s="235"/>
      <c r="M803" s="236"/>
      <c r="N803" s="236"/>
      <c r="O803" s="235"/>
      <c r="P803" s="236"/>
    </row>
    <row r="804" spans="4:16" s="50" customFormat="1" x14ac:dyDescent="0.2">
      <c r="D804" s="8"/>
      <c r="E804" s="229"/>
      <c r="F804" s="229"/>
      <c r="G804" s="235"/>
      <c r="H804" s="235"/>
      <c r="I804" s="235"/>
      <c r="J804" s="236"/>
      <c r="K804" s="236"/>
      <c r="L804" s="235"/>
      <c r="M804" s="236"/>
      <c r="N804" s="236"/>
      <c r="O804" s="235"/>
      <c r="P804" s="236"/>
    </row>
    <row r="805" spans="4:16" s="50" customFormat="1" x14ac:dyDescent="0.2">
      <c r="D805" s="8"/>
      <c r="E805" s="229"/>
      <c r="F805" s="229"/>
      <c r="G805" s="235"/>
      <c r="H805" s="235"/>
      <c r="I805" s="235"/>
      <c r="J805" s="236"/>
      <c r="K805" s="236"/>
      <c r="L805" s="235"/>
      <c r="M805" s="236"/>
      <c r="N805" s="236"/>
      <c r="O805" s="235"/>
      <c r="P805" s="236"/>
    </row>
    <row r="806" spans="4:16" s="50" customFormat="1" x14ac:dyDescent="0.2">
      <c r="D806" s="8"/>
      <c r="E806" s="229"/>
      <c r="F806" s="229"/>
      <c r="G806" s="235"/>
      <c r="H806" s="235"/>
      <c r="I806" s="235"/>
      <c r="J806" s="236"/>
      <c r="K806" s="236"/>
      <c r="L806" s="235"/>
      <c r="M806" s="236"/>
      <c r="N806" s="236"/>
      <c r="O806" s="235"/>
      <c r="P806" s="236"/>
    </row>
    <row r="807" spans="4:16" s="50" customFormat="1" x14ac:dyDescent="0.2">
      <c r="D807" s="8"/>
      <c r="E807" s="229"/>
      <c r="F807" s="229"/>
      <c r="G807" s="235"/>
      <c r="H807" s="235"/>
      <c r="I807" s="235"/>
      <c r="J807" s="236"/>
      <c r="K807" s="236"/>
      <c r="L807" s="235"/>
      <c r="M807" s="236"/>
      <c r="N807" s="236"/>
      <c r="O807" s="235"/>
      <c r="P807" s="236"/>
    </row>
    <row r="808" spans="4:16" s="50" customFormat="1" x14ac:dyDescent="0.2">
      <c r="D808" s="8"/>
      <c r="E808" s="229"/>
      <c r="F808" s="229"/>
      <c r="G808" s="235"/>
      <c r="H808" s="235"/>
      <c r="I808" s="235"/>
      <c r="J808" s="236"/>
      <c r="K808" s="236"/>
      <c r="L808" s="235"/>
      <c r="M808" s="236"/>
      <c r="N808" s="236"/>
      <c r="O808" s="235"/>
      <c r="P808" s="236"/>
    </row>
    <row r="809" spans="4:16" s="50" customFormat="1" x14ac:dyDescent="0.2">
      <c r="D809" s="8"/>
      <c r="E809" s="229"/>
      <c r="F809" s="229"/>
      <c r="G809" s="235"/>
      <c r="H809" s="235"/>
      <c r="I809" s="235"/>
      <c r="J809" s="236"/>
      <c r="K809" s="236"/>
      <c r="L809" s="235"/>
      <c r="M809" s="236"/>
      <c r="N809" s="236"/>
      <c r="O809" s="235"/>
      <c r="P809" s="236"/>
    </row>
    <row r="810" spans="4:16" s="50" customFormat="1" x14ac:dyDescent="0.2">
      <c r="D810" s="8"/>
      <c r="E810" s="229"/>
      <c r="F810" s="229"/>
      <c r="G810" s="235"/>
      <c r="H810" s="235"/>
      <c r="I810" s="235"/>
      <c r="J810" s="236"/>
      <c r="K810" s="236"/>
      <c r="L810" s="235"/>
      <c r="M810" s="236"/>
      <c r="N810" s="236"/>
      <c r="O810" s="235"/>
      <c r="P810" s="236"/>
    </row>
    <row r="811" spans="4:16" s="50" customFormat="1" x14ac:dyDescent="0.2">
      <c r="D811" s="8"/>
      <c r="E811" s="229"/>
      <c r="F811" s="229"/>
      <c r="G811" s="235"/>
      <c r="H811" s="235"/>
      <c r="I811" s="235"/>
      <c r="J811" s="236"/>
      <c r="K811" s="236"/>
      <c r="L811" s="235"/>
      <c r="M811" s="236"/>
      <c r="N811" s="236"/>
      <c r="O811" s="235"/>
      <c r="P811" s="236"/>
    </row>
    <row r="812" spans="4:16" s="50" customFormat="1" x14ac:dyDescent="0.2">
      <c r="D812" s="8"/>
      <c r="E812" s="229"/>
      <c r="F812" s="229"/>
      <c r="G812" s="235"/>
      <c r="H812" s="235"/>
      <c r="I812" s="235"/>
      <c r="J812" s="236"/>
      <c r="K812" s="236"/>
      <c r="L812" s="235"/>
      <c r="M812" s="236"/>
      <c r="N812" s="236"/>
      <c r="O812" s="235"/>
      <c r="P812" s="236"/>
    </row>
    <row r="813" spans="4:16" s="50" customFormat="1" x14ac:dyDescent="0.2">
      <c r="D813" s="8"/>
      <c r="E813" s="229"/>
      <c r="F813" s="229"/>
      <c r="G813" s="235"/>
      <c r="H813" s="235"/>
      <c r="I813" s="235"/>
      <c r="J813" s="236"/>
      <c r="K813" s="236"/>
      <c r="L813" s="235"/>
      <c r="M813" s="236"/>
      <c r="N813" s="236"/>
      <c r="O813" s="235"/>
      <c r="P813" s="236"/>
    </row>
    <row r="814" spans="4:16" s="50" customFormat="1" x14ac:dyDescent="0.2">
      <c r="D814" s="8"/>
      <c r="E814" s="229"/>
      <c r="F814" s="229"/>
      <c r="G814" s="235"/>
      <c r="H814" s="235"/>
      <c r="I814" s="235"/>
      <c r="J814" s="236"/>
      <c r="K814" s="236"/>
      <c r="L814" s="235"/>
      <c r="M814" s="236"/>
      <c r="N814" s="236"/>
      <c r="O814" s="235"/>
      <c r="P814" s="236"/>
    </row>
    <row r="815" spans="4:16" s="50" customFormat="1" x14ac:dyDescent="0.2">
      <c r="D815" s="8"/>
      <c r="E815" s="229"/>
      <c r="F815" s="229"/>
      <c r="G815" s="235"/>
      <c r="H815" s="235"/>
      <c r="I815" s="235"/>
      <c r="J815" s="236"/>
      <c r="K815" s="236"/>
      <c r="L815" s="235"/>
      <c r="M815" s="236"/>
      <c r="N815" s="236"/>
      <c r="O815" s="235"/>
      <c r="P815" s="236"/>
    </row>
    <row r="816" spans="4:16" s="50" customFormat="1" x14ac:dyDescent="0.2">
      <c r="D816" s="8"/>
      <c r="E816" s="229"/>
      <c r="F816" s="229"/>
      <c r="G816" s="235"/>
      <c r="H816" s="235"/>
      <c r="I816" s="235"/>
      <c r="J816" s="236"/>
      <c r="K816" s="236"/>
      <c r="L816" s="235"/>
      <c r="M816" s="236"/>
      <c r="N816" s="236"/>
      <c r="O816" s="235"/>
      <c r="P816" s="236"/>
    </row>
    <row r="817" spans="4:16" s="50" customFormat="1" x14ac:dyDescent="0.2">
      <c r="D817" s="8"/>
      <c r="E817" s="229"/>
      <c r="F817" s="229"/>
      <c r="G817" s="235"/>
      <c r="H817" s="235"/>
      <c r="I817" s="235"/>
      <c r="J817" s="236"/>
      <c r="K817" s="236"/>
      <c r="L817" s="235"/>
      <c r="M817" s="236"/>
      <c r="N817" s="236"/>
      <c r="O817" s="235"/>
      <c r="P817" s="236"/>
    </row>
    <row r="818" spans="4:16" s="50" customFormat="1" x14ac:dyDescent="0.2">
      <c r="D818" s="8"/>
      <c r="E818" s="229"/>
      <c r="F818" s="229"/>
      <c r="G818" s="235"/>
      <c r="H818" s="235"/>
      <c r="I818" s="235"/>
      <c r="J818" s="236"/>
      <c r="K818" s="236"/>
      <c r="L818" s="235"/>
      <c r="M818" s="236"/>
      <c r="N818" s="236"/>
      <c r="O818" s="235"/>
      <c r="P818" s="236"/>
    </row>
    <row r="819" spans="4:16" s="50" customFormat="1" x14ac:dyDescent="0.2">
      <c r="D819" s="8"/>
      <c r="E819" s="229"/>
      <c r="F819" s="229"/>
      <c r="G819" s="235"/>
      <c r="H819" s="235"/>
      <c r="I819" s="235"/>
      <c r="J819" s="236"/>
      <c r="K819" s="236"/>
      <c r="L819" s="235"/>
      <c r="M819" s="236"/>
      <c r="N819" s="236"/>
      <c r="O819" s="235"/>
      <c r="P819" s="236"/>
    </row>
    <row r="820" spans="4:16" s="50" customFormat="1" x14ac:dyDescent="0.2">
      <c r="D820" s="8"/>
      <c r="E820" s="229"/>
      <c r="F820" s="229"/>
      <c r="G820" s="235"/>
      <c r="H820" s="235"/>
      <c r="I820" s="235"/>
      <c r="J820" s="236"/>
      <c r="K820" s="236"/>
      <c r="L820" s="235"/>
      <c r="M820" s="236"/>
      <c r="N820" s="236"/>
      <c r="O820" s="235"/>
      <c r="P820" s="236"/>
    </row>
    <row r="821" spans="4:16" s="50" customFormat="1" x14ac:dyDescent="0.2">
      <c r="D821" s="8"/>
      <c r="E821" s="229"/>
      <c r="F821" s="229"/>
      <c r="G821" s="235"/>
      <c r="H821" s="235"/>
      <c r="I821" s="235"/>
      <c r="J821" s="236"/>
      <c r="K821" s="236"/>
      <c r="L821" s="235"/>
      <c r="M821" s="236"/>
      <c r="N821" s="236"/>
      <c r="O821" s="235"/>
      <c r="P821" s="236"/>
    </row>
    <row r="822" spans="4:16" s="50" customFormat="1" x14ac:dyDescent="0.2">
      <c r="D822" s="8"/>
      <c r="E822" s="229"/>
      <c r="F822" s="229"/>
      <c r="G822" s="235"/>
      <c r="H822" s="235"/>
      <c r="I822" s="235"/>
      <c r="J822" s="236"/>
      <c r="K822" s="236"/>
      <c r="L822" s="235"/>
      <c r="M822" s="236"/>
      <c r="N822" s="236"/>
      <c r="O822" s="235"/>
      <c r="P822" s="236"/>
    </row>
    <row r="823" spans="4:16" s="50" customFormat="1" x14ac:dyDescent="0.2">
      <c r="D823" s="8"/>
      <c r="E823" s="229"/>
      <c r="F823" s="229"/>
      <c r="G823" s="235"/>
      <c r="H823" s="235"/>
      <c r="I823" s="235"/>
      <c r="J823" s="236"/>
      <c r="K823" s="236"/>
      <c r="L823" s="235"/>
      <c r="M823" s="236"/>
      <c r="N823" s="236"/>
      <c r="O823" s="235"/>
      <c r="P823" s="236"/>
    </row>
    <row r="824" spans="4:16" s="50" customFormat="1" x14ac:dyDescent="0.2">
      <c r="D824" s="8"/>
      <c r="E824" s="229"/>
      <c r="F824" s="229"/>
      <c r="G824" s="235"/>
      <c r="H824" s="235"/>
      <c r="I824" s="235"/>
      <c r="J824" s="236"/>
      <c r="K824" s="236"/>
      <c r="L824" s="235"/>
      <c r="M824" s="236"/>
      <c r="N824" s="236"/>
      <c r="O824" s="235"/>
      <c r="P824" s="236"/>
    </row>
    <row r="825" spans="4:16" s="50" customFormat="1" x14ac:dyDescent="0.2">
      <c r="D825" s="8"/>
      <c r="E825" s="229"/>
      <c r="F825" s="229"/>
      <c r="G825" s="235"/>
      <c r="H825" s="235"/>
      <c r="I825" s="235"/>
      <c r="J825" s="236"/>
      <c r="K825" s="236"/>
      <c r="L825" s="235"/>
      <c r="M825" s="236"/>
      <c r="N825" s="236"/>
      <c r="O825" s="235"/>
      <c r="P825" s="236"/>
    </row>
    <row r="826" spans="4:16" s="50" customFormat="1" x14ac:dyDescent="0.2">
      <c r="D826" s="8"/>
      <c r="E826" s="229"/>
      <c r="F826" s="229"/>
      <c r="G826" s="235"/>
      <c r="H826" s="235"/>
      <c r="I826" s="235"/>
      <c r="J826" s="236"/>
      <c r="K826" s="236"/>
      <c r="L826" s="235"/>
      <c r="M826" s="236"/>
      <c r="N826" s="236"/>
      <c r="O826" s="235"/>
      <c r="P826" s="236"/>
    </row>
    <row r="827" spans="4:16" s="50" customFormat="1" x14ac:dyDescent="0.2">
      <c r="D827" s="8"/>
      <c r="E827" s="229"/>
      <c r="F827" s="229"/>
      <c r="G827" s="235"/>
      <c r="H827" s="235"/>
      <c r="I827" s="235"/>
      <c r="J827" s="236"/>
      <c r="K827" s="236"/>
      <c r="L827" s="235"/>
      <c r="M827" s="236"/>
      <c r="N827" s="236"/>
      <c r="O827" s="235"/>
      <c r="P827" s="236"/>
    </row>
    <row r="828" spans="4:16" s="50" customFormat="1" x14ac:dyDescent="0.2">
      <c r="D828" s="8"/>
      <c r="E828" s="229"/>
      <c r="F828" s="229"/>
      <c r="G828" s="235"/>
      <c r="H828" s="235"/>
      <c r="I828" s="235"/>
      <c r="J828" s="236"/>
      <c r="K828" s="236"/>
      <c r="L828" s="235"/>
      <c r="M828" s="236"/>
      <c r="N828" s="236"/>
      <c r="O828" s="235"/>
      <c r="P828" s="236"/>
    </row>
    <row r="829" spans="4:16" s="50" customFormat="1" x14ac:dyDescent="0.2">
      <c r="D829" s="8"/>
      <c r="E829" s="229"/>
      <c r="F829" s="229"/>
      <c r="G829" s="235"/>
      <c r="H829" s="235"/>
      <c r="I829" s="235"/>
      <c r="J829" s="236"/>
      <c r="K829" s="236"/>
      <c r="L829" s="235"/>
      <c r="M829" s="236"/>
      <c r="N829" s="236"/>
      <c r="O829" s="235"/>
      <c r="P829" s="236"/>
    </row>
    <row r="830" spans="4:16" s="50" customFormat="1" x14ac:dyDescent="0.2">
      <c r="D830" s="8"/>
      <c r="E830" s="229"/>
      <c r="F830" s="229"/>
      <c r="G830" s="235"/>
      <c r="H830" s="235"/>
      <c r="I830" s="235"/>
      <c r="J830" s="236"/>
      <c r="K830" s="236"/>
      <c r="L830" s="235"/>
      <c r="M830" s="236"/>
      <c r="N830" s="236"/>
      <c r="O830" s="235"/>
      <c r="P830" s="236"/>
    </row>
    <row r="831" spans="4:16" s="50" customFormat="1" x14ac:dyDescent="0.2">
      <c r="D831" s="8"/>
      <c r="E831" s="229"/>
      <c r="F831" s="229"/>
      <c r="G831" s="235"/>
      <c r="H831" s="235"/>
      <c r="I831" s="235"/>
      <c r="J831" s="236"/>
      <c r="K831" s="236"/>
      <c r="L831" s="235"/>
      <c r="M831" s="236"/>
      <c r="N831" s="236"/>
      <c r="O831" s="235"/>
      <c r="P831" s="236"/>
    </row>
    <row r="832" spans="4:16" s="50" customFormat="1" x14ac:dyDescent="0.2">
      <c r="D832" s="8"/>
      <c r="E832" s="229"/>
      <c r="F832" s="229"/>
      <c r="G832" s="235"/>
      <c r="H832" s="235"/>
      <c r="I832" s="235"/>
      <c r="J832" s="236"/>
      <c r="K832" s="236"/>
      <c r="L832" s="235"/>
      <c r="M832" s="236"/>
      <c r="N832" s="236"/>
      <c r="O832" s="235"/>
      <c r="P832" s="236"/>
    </row>
    <row r="833" spans="4:16" s="50" customFormat="1" x14ac:dyDescent="0.2">
      <c r="D833" s="8"/>
      <c r="E833" s="229"/>
      <c r="F833" s="229"/>
      <c r="G833" s="235"/>
      <c r="H833" s="235"/>
      <c r="I833" s="235"/>
      <c r="J833" s="236"/>
      <c r="K833" s="236"/>
      <c r="L833" s="235"/>
      <c r="M833" s="236"/>
      <c r="N833" s="236"/>
      <c r="O833" s="235"/>
      <c r="P833" s="236"/>
    </row>
    <row r="834" spans="4:16" s="50" customFormat="1" x14ac:dyDescent="0.2">
      <c r="D834" s="8"/>
      <c r="E834" s="229"/>
      <c r="F834" s="229"/>
      <c r="G834" s="235"/>
      <c r="H834" s="235"/>
      <c r="I834" s="235"/>
      <c r="J834" s="236"/>
      <c r="K834" s="236"/>
      <c r="L834" s="235"/>
      <c r="M834" s="236"/>
      <c r="N834" s="236"/>
      <c r="O834" s="235"/>
      <c r="P834" s="236"/>
    </row>
    <row r="835" spans="4:16" s="50" customFormat="1" x14ac:dyDescent="0.2">
      <c r="D835" s="8"/>
      <c r="E835" s="229"/>
      <c r="F835" s="229"/>
      <c r="G835" s="235"/>
      <c r="H835" s="235"/>
      <c r="I835" s="235"/>
      <c r="J835" s="236"/>
      <c r="K835" s="236"/>
      <c r="L835" s="235"/>
      <c r="M835" s="236"/>
      <c r="N835" s="236"/>
      <c r="O835" s="235"/>
      <c r="P835" s="236"/>
    </row>
    <row r="836" spans="4:16" s="50" customFormat="1" x14ac:dyDescent="0.2">
      <c r="D836" s="8"/>
      <c r="E836" s="229"/>
      <c r="F836" s="229"/>
      <c r="G836" s="235"/>
      <c r="H836" s="235"/>
      <c r="I836" s="235"/>
      <c r="J836" s="236"/>
      <c r="K836" s="236"/>
      <c r="L836" s="235"/>
      <c r="M836" s="236"/>
      <c r="N836" s="236"/>
      <c r="O836" s="235"/>
      <c r="P836" s="236"/>
    </row>
    <row r="837" spans="4:16" s="50" customFormat="1" x14ac:dyDescent="0.2">
      <c r="D837" s="8"/>
      <c r="E837" s="229"/>
      <c r="F837" s="229"/>
      <c r="G837" s="235"/>
      <c r="H837" s="235"/>
      <c r="I837" s="235"/>
      <c r="J837" s="236"/>
      <c r="K837" s="236"/>
      <c r="L837" s="235"/>
      <c r="M837" s="236"/>
      <c r="N837" s="236"/>
      <c r="O837" s="235"/>
      <c r="P837" s="236"/>
    </row>
    <row r="838" spans="4:16" s="50" customFormat="1" x14ac:dyDescent="0.2">
      <c r="D838" s="8"/>
      <c r="E838" s="229"/>
      <c r="F838" s="229"/>
      <c r="G838" s="235"/>
      <c r="H838" s="235"/>
      <c r="I838" s="235"/>
      <c r="J838" s="236"/>
      <c r="K838" s="236"/>
      <c r="L838" s="235"/>
      <c r="M838" s="236"/>
      <c r="N838" s="236"/>
      <c r="O838" s="235"/>
      <c r="P838" s="236"/>
    </row>
    <row r="839" spans="4:16" s="50" customFormat="1" x14ac:dyDescent="0.2">
      <c r="D839" s="8"/>
      <c r="E839" s="229"/>
      <c r="F839" s="229"/>
      <c r="G839" s="235"/>
      <c r="H839" s="235"/>
      <c r="I839" s="235"/>
      <c r="J839" s="236"/>
      <c r="K839" s="236"/>
      <c r="L839" s="235"/>
      <c r="M839" s="236"/>
      <c r="N839" s="236"/>
      <c r="O839" s="235"/>
      <c r="P839" s="236"/>
    </row>
    <row r="840" spans="4:16" s="50" customFormat="1" x14ac:dyDescent="0.2">
      <c r="D840" s="8"/>
      <c r="E840" s="229"/>
      <c r="F840" s="229"/>
      <c r="G840" s="235"/>
      <c r="H840" s="235"/>
      <c r="I840" s="235"/>
      <c r="J840" s="236"/>
      <c r="K840" s="236"/>
      <c r="L840" s="235"/>
      <c r="M840" s="236"/>
      <c r="N840" s="236"/>
      <c r="O840" s="235"/>
      <c r="P840" s="236"/>
    </row>
    <row r="841" spans="4:16" s="50" customFormat="1" x14ac:dyDescent="0.2">
      <c r="D841" s="8"/>
      <c r="E841" s="229"/>
      <c r="F841" s="229"/>
      <c r="G841" s="235"/>
      <c r="H841" s="235"/>
      <c r="I841" s="235"/>
      <c r="J841" s="236"/>
      <c r="K841" s="236"/>
      <c r="L841" s="235"/>
      <c r="M841" s="236"/>
      <c r="N841" s="236"/>
      <c r="O841" s="235"/>
      <c r="P841" s="236"/>
    </row>
    <row r="842" spans="4:16" s="50" customFormat="1" x14ac:dyDescent="0.2">
      <c r="D842" s="8"/>
      <c r="E842" s="229"/>
      <c r="F842" s="229"/>
      <c r="G842" s="235"/>
      <c r="H842" s="235"/>
      <c r="I842" s="235"/>
      <c r="J842" s="236"/>
      <c r="K842" s="236"/>
      <c r="L842" s="235"/>
      <c r="M842" s="236"/>
      <c r="N842" s="236"/>
      <c r="O842" s="235"/>
      <c r="P842" s="236"/>
    </row>
    <row r="843" spans="4:16" s="50" customFormat="1" x14ac:dyDescent="0.2">
      <c r="D843" s="8"/>
      <c r="E843" s="229"/>
      <c r="F843" s="229"/>
      <c r="G843" s="235"/>
      <c r="H843" s="235"/>
      <c r="I843" s="235"/>
      <c r="J843" s="236"/>
      <c r="K843" s="236"/>
      <c r="L843" s="235"/>
      <c r="M843" s="236"/>
      <c r="N843" s="236"/>
      <c r="O843" s="235"/>
      <c r="P843" s="236"/>
    </row>
    <row r="844" spans="4:16" s="50" customFormat="1" x14ac:dyDescent="0.2">
      <c r="D844" s="8"/>
      <c r="E844" s="229"/>
      <c r="F844" s="229"/>
      <c r="G844" s="235"/>
      <c r="H844" s="235"/>
      <c r="I844" s="235"/>
      <c r="J844" s="236"/>
      <c r="K844" s="236"/>
      <c r="L844" s="235"/>
      <c r="M844" s="236"/>
      <c r="N844" s="236"/>
      <c r="O844" s="235"/>
      <c r="P844" s="236"/>
    </row>
    <row r="845" spans="4:16" s="50" customFormat="1" x14ac:dyDescent="0.2">
      <c r="D845" s="8"/>
      <c r="E845" s="229"/>
      <c r="F845" s="229"/>
      <c r="G845" s="235"/>
      <c r="H845" s="235"/>
      <c r="I845" s="235"/>
      <c r="J845" s="236"/>
      <c r="K845" s="236"/>
      <c r="L845" s="235"/>
      <c r="M845" s="236"/>
      <c r="N845" s="236"/>
      <c r="O845" s="235"/>
      <c r="P845" s="236"/>
    </row>
    <row r="846" spans="4:16" s="50" customFormat="1" x14ac:dyDescent="0.2">
      <c r="D846" s="8"/>
      <c r="E846" s="229"/>
      <c r="F846" s="229"/>
      <c r="G846" s="235"/>
      <c r="H846" s="235"/>
      <c r="I846" s="235"/>
      <c r="J846" s="236"/>
      <c r="K846" s="236"/>
      <c r="L846" s="235"/>
      <c r="M846" s="236"/>
      <c r="N846" s="236"/>
      <c r="O846" s="235"/>
      <c r="P846" s="236"/>
    </row>
    <row r="847" spans="4:16" s="50" customFormat="1" x14ac:dyDescent="0.2">
      <c r="D847" s="8"/>
      <c r="E847" s="229"/>
      <c r="F847" s="229"/>
      <c r="G847" s="235"/>
      <c r="H847" s="235"/>
      <c r="I847" s="235"/>
      <c r="J847" s="236"/>
      <c r="K847" s="236"/>
      <c r="L847" s="235"/>
      <c r="M847" s="236"/>
      <c r="N847" s="236"/>
      <c r="O847" s="235"/>
      <c r="P847" s="236"/>
    </row>
    <row r="848" spans="4:16" s="50" customFormat="1" x14ac:dyDescent="0.2">
      <c r="D848" s="8"/>
      <c r="E848" s="229"/>
      <c r="F848" s="229"/>
      <c r="G848" s="235"/>
      <c r="H848" s="235"/>
      <c r="I848" s="235"/>
      <c r="J848" s="236"/>
      <c r="K848" s="236"/>
      <c r="L848" s="235"/>
      <c r="M848" s="236"/>
      <c r="N848" s="236"/>
      <c r="O848" s="235"/>
      <c r="P848" s="236"/>
    </row>
    <row r="849" spans="4:16" s="50" customFormat="1" x14ac:dyDescent="0.2">
      <c r="D849" s="8"/>
      <c r="E849" s="229"/>
      <c r="F849" s="229"/>
      <c r="G849" s="235"/>
      <c r="H849" s="235"/>
      <c r="I849" s="235"/>
      <c r="J849" s="236"/>
      <c r="K849" s="236"/>
      <c r="L849" s="235"/>
      <c r="M849" s="236"/>
      <c r="N849" s="236"/>
      <c r="O849" s="235"/>
      <c r="P849" s="236"/>
    </row>
    <row r="850" spans="4:16" s="50" customFormat="1" x14ac:dyDescent="0.2">
      <c r="D850" s="8"/>
      <c r="E850" s="229"/>
      <c r="F850" s="229"/>
      <c r="G850" s="235"/>
      <c r="H850" s="235"/>
      <c r="I850" s="235"/>
      <c r="J850" s="236"/>
      <c r="K850" s="236"/>
      <c r="L850" s="235"/>
      <c r="M850" s="236"/>
      <c r="N850" s="236"/>
      <c r="O850" s="235"/>
      <c r="P850" s="236"/>
    </row>
    <row r="851" spans="4:16" s="50" customFormat="1" x14ac:dyDescent="0.2">
      <c r="D851" s="8"/>
      <c r="E851" s="229"/>
      <c r="F851" s="229"/>
      <c r="G851" s="235"/>
      <c r="H851" s="235"/>
      <c r="I851" s="235"/>
      <c r="J851" s="236"/>
      <c r="K851" s="236"/>
      <c r="L851" s="235"/>
      <c r="M851" s="236"/>
      <c r="N851" s="236"/>
      <c r="O851" s="235"/>
      <c r="P851" s="236"/>
    </row>
    <row r="852" spans="4:16" s="50" customFormat="1" x14ac:dyDescent="0.2">
      <c r="D852" s="8"/>
      <c r="E852" s="229"/>
      <c r="F852" s="229"/>
      <c r="G852" s="235"/>
      <c r="H852" s="235"/>
      <c r="I852" s="235"/>
      <c r="J852" s="236"/>
      <c r="K852" s="236"/>
      <c r="L852" s="235"/>
      <c r="M852" s="236"/>
      <c r="N852" s="236"/>
      <c r="O852" s="235"/>
      <c r="P852" s="236"/>
    </row>
    <row r="853" spans="4:16" s="50" customFormat="1" x14ac:dyDescent="0.2">
      <c r="D853" s="8"/>
      <c r="E853" s="229"/>
      <c r="F853" s="229"/>
      <c r="G853" s="235"/>
      <c r="H853" s="235"/>
      <c r="I853" s="235"/>
      <c r="J853" s="236"/>
      <c r="K853" s="236"/>
      <c r="L853" s="235"/>
      <c r="M853" s="236"/>
      <c r="N853" s="236"/>
      <c r="O853" s="235"/>
      <c r="P853" s="236"/>
    </row>
    <row r="854" spans="4:16" s="50" customFormat="1" x14ac:dyDescent="0.2">
      <c r="D854" s="8"/>
      <c r="E854" s="229"/>
      <c r="F854" s="229"/>
      <c r="G854" s="235"/>
      <c r="H854" s="235"/>
      <c r="I854" s="235"/>
      <c r="J854" s="236"/>
      <c r="K854" s="236"/>
      <c r="L854" s="235"/>
      <c r="M854" s="236"/>
      <c r="N854" s="236"/>
      <c r="O854" s="235"/>
      <c r="P854" s="236"/>
    </row>
    <row r="855" spans="4:16" s="50" customFormat="1" x14ac:dyDescent="0.2">
      <c r="D855" s="8"/>
      <c r="E855" s="229"/>
      <c r="F855" s="229"/>
      <c r="G855" s="235"/>
      <c r="H855" s="235"/>
      <c r="I855" s="235"/>
      <c r="J855" s="236"/>
      <c r="K855" s="236"/>
      <c r="L855" s="235"/>
      <c r="M855" s="236"/>
      <c r="N855" s="236"/>
      <c r="O855" s="235"/>
      <c r="P855" s="236"/>
    </row>
    <row r="856" spans="4:16" s="50" customFormat="1" x14ac:dyDescent="0.2">
      <c r="D856" s="8"/>
      <c r="E856" s="229"/>
      <c r="F856" s="229"/>
      <c r="G856" s="235"/>
      <c r="H856" s="235"/>
      <c r="I856" s="235"/>
      <c r="J856" s="236"/>
      <c r="K856" s="236"/>
      <c r="L856" s="235"/>
      <c r="M856" s="236"/>
      <c r="N856" s="236"/>
      <c r="O856" s="235"/>
      <c r="P856" s="236"/>
    </row>
    <row r="857" spans="4:16" s="50" customFormat="1" x14ac:dyDescent="0.2">
      <c r="D857" s="8"/>
      <c r="E857" s="229"/>
      <c r="F857" s="229"/>
      <c r="G857" s="235"/>
      <c r="H857" s="235"/>
      <c r="I857" s="235"/>
      <c r="J857" s="236"/>
      <c r="K857" s="236"/>
      <c r="L857" s="235"/>
      <c r="M857" s="236"/>
      <c r="N857" s="236"/>
      <c r="O857" s="235"/>
      <c r="P857" s="236"/>
    </row>
    <row r="858" spans="4:16" s="50" customFormat="1" x14ac:dyDescent="0.2">
      <c r="D858" s="8"/>
      <c r="E858" s="229"/>
      <c r="F858" s="229"/>
      <c r="G858" s="235"/>
      <c r="H858" s="235"/>
      <c r="I858" s="235"/>
      <c r="J858" s="236"/>
      <c r="K858" s="236"/>
      <c r="L858" s="235"/>
      <c r="M858" s="236"/>
      <c r="N858" s="236"/>
      <c r="O858" s="235"/>
      <c r="P858" s="236"/>
    </row>
    <row r="859" spans="4:16" s="50" customFormat="1" x14ac:dyDescent="0.2">
      <c r="D859" s="8"/>
      <c r="E859" s="229"/>
      <c r="F859" s="229"/>
      <c r="G859" s="235"/>
      <c r="H859" s="235"/>
      <c r="I859" s="235"/>
      <c r="J859" s="236"/>
      <c r="K859" s="236"/>
      <c r="L859" s="235"/>
      <c r="M859" s="236"/>
      <c r="N859" s="236"/>
      <c r="O859" s="235"/>
      <c r="P859" s="236"/>
    </row>
    <row r="860" spans="4:16" s="50" customFormat="1" x14ac:dyDescent="0.2">
      <c r="D860" s="8"/>
      <c r="E860" s="229"/>
      <c r="F860" s="229"/>
      <c r="G860" s="235"/>
      <c r="H860" s="235"/>
      <c r="I860" s="235"/>
      <c r="J860" s="236"/>
      <c r="K860" s="236"/>
      <c r="L860" s="235"/>
      <c r="M860" s="236"/>
      <c r="N860" s="236"/>
      <c r="O860" s="235"/>
      <c r="P860" s="236"/>
    </row>
    <row r="861" spans="4:16" s="50" customFormat="1" x14ac:dyDescent="0.2">
      <c r="D861" s="8"/>
      <c r="E861" s="229"/>
      <c r="F861" s="229"/>
      <c r="G861" s="235"/>
      <c r="H861" s="235"/>
      <c r="I861" s="235"/>
      <c r="J861" s="236"/>
      <c r="K861" s="236"/>
      <c r="L861" s="235"/>
      <c r="M861" s="236"/>
      <c r="N861" s="236"/>
      <c r="O861" s="235"/>
      <c r="P861" s="236"/>
    </row>
    <row r="862" spans="4:16" s="50" customFormat="1" x14ac:dyDescent="0.2">
      <c r="D862" s="8"/>
      <c r="E862" s="229"/>
      <c r="F862" s="229"/>
      <c r="G862" s="235"/>
      <c r="H862" s="235"/>
      <c r="I862" s="235"/>
      <c r="J862" s="236"/>
      <c r="K862" s="236"/>
      <c r="L862" s="235"/>
      <c r="M862" s="236"/>
      <c r="N862" s="236"/>
      <c r="O862" s="235"/>
      <c r="P862" s="236"/>
    </row>
    <row r="863" spans="4:16" s="50" customFormat="1" x14ac:dyDescent="0.2">
      <c r="D863" s="8"/>
      <c r="E863" s="229"/>
      <c r="F863" s="229"/>
      <c r="G863" s="235"/>
      <c r="H863" s="235"/>
      <c r="I863" s="235"/>
      <c r="J863" s="236"/>
      <c r="K863" s="236"/>
      <c r="L863" s="235"/>
      <c r="M863" s="236"/>
      <c r="N863" s="236"/>
      <c r="O863" s="235"/>
      <c r="P863" s="236"/>
    </row>
    <row r="864" spans="4:16" s="50" customFormat="1" x14ac:dyDescent="0.2">
      <c r="D864" s="8"/>
      <c r="E864" s="229"/>
      <c r="F864" s="229"/>
      <c r="G864" s="235"/>
      <c r="H864" s="235"/>
      <c r="I864" s="235"/>
      <c r="J864" s="236"/>
      <c r="K864" s="236"/>
      <c r="L864" s="235"/>
      <c r="M864" s="236"/>
      <c r="N864" s="236"/>
      <c r="O864" s="235"/>
      <c r="P864" s="236"/>
    </row>
    <row r="865" spans="4:16" s="50" customFormat="1" x14ac:dyDescent="0.2">
      <c r="D865" s="8"/>
      <c r="E865" s="229"/>
      <c r="F865" s="229"/>
      <c r="G865" s="235"/>
      <c r="H865" s="235"/>
      <c r="I865" s="235"/>
      <c r="J865" s="236"/>
      <c r="K865" s="236"/>
      <c r="L865" s="235"/>
      <c r="M865" s="236"/>
      <c r="N865" s="236"/>
      <c r="O865" s="235"/>
      <c r="P865" s="236"/>
    </row>
    <row r="866" spans="4:16" s="50" customFormat="1" x14ac:dyDescent="0.2">
      <c r="D866" s="8"/>
      <c r="E866" s="229"/>
      <c r="F866" s="229"/>
      <c r="G866" s="235"/>
      <c r="H866" s="235"/>
      <c r="I866" s="235"/>
      <c r="J866" s="236"/>
      <c r="K866" s="236"/>
      <c r="L866" s="235"/>
      <c r="M866" s="236"/>
      <c r="N866" s="236"/>
      <c r="O866" s="235"/>
      <c r="P866" s="236"/>
    </row>
    <row r="867" spans="4:16" s="50" customFormat="1" x14ac:dyDescent="0.2">
      <c r="D867" s="8"/>
      <c r="E867" s="229"/>
      <c r="F867" s="229"/>
      <c r="G867" s="235"/>
      <c r="H867" s="235"/>
      <c r="I867" s="235"/>
      <c r="J867" s="236"/>
      <c r="K867" s="236"/>
      <c r="L867" s="235"/>
      <c r="M867" s="236"/>
      <c r="N867" s="236"/>
      <c r="O867" s="235"/>
      <c r="P867" s="236"/>
    </row>
    <row r="868" spans="4:16" s="50" customFormat="1" x14ac:dyDescent="0.2">
      <c r="D868" s="8"/>
      <c r="E868" s="229"/>
      <c r="F868" s="229"/>
      <c r="G868" s="235"/>
      <c r="H868" s="235"/>
      <c r="I868" s="235"/>
      <c r="J868" s="236"/>
      <c r="K868" s="236"/>
      <c r="L868" s="235"/>
      <c r="M868" s="236"/>
      <c r="N868" s="236"/>
      <c r="O868" s="235"/>
      <c r="P868" s="236"/>
    </row>
    <row r="869" spans="4:16" s="50" customFormat="1" x14ac:dyDescent="0.2">
      <c r="D869" s="8"/>
      <c r="E869" s="229"/>
      <c r="F869" s="229"/>
      <c r="G869" s="235"/>
      <c r="H869" s="235"/>
      <c r="I869" s="235"/>
      <c r="J869" s="236"/>
      <c r="K869" s="236"/>
      <c r="L869" s="235"/>
      <c r="M869" s="236"/>
      <c r="N869" s="236"/>
      <c r="O869" s="235"/>
      <c r="P869" s="236"/>
    </row>
    <row r="870" spans="4:16" s="50" customFormat="1" x14ac:dyDescent="0.2">
      <c r="D870" s="8"/>
      <c r="E870" s="229"/>
      <c r="F870" s="229"/>
      <c r="G870" s="235"/>
      <c r="H870" s="235"/>
      <c r="I870" s="235"/>
      <c r="J870" s="236"/>
      <c r="K870" s="236"/>
      <c r="L870" s="235"/>
      <c r="M870" s="236"/>
      <c r="N870" s="236"/>
      <c r="O870" s="235"/>
      <c r="P870" s="236"/>
    </row>
    <row r="871" spans="4:16" s="50" customFormat="1" x14ac:dyDescent="0.2">
      <c r="D871" s="8"/>
      <c r="E871" s="229"/>
      <c r="F871" s="229"/>
      <c r="G871" s="235"/>
      <c r="H871" s="235"/>
      <c r="I871" s="235"/>
      <c r="J871" s="236"/>
      <c r="K871" s="236"/>
      <c r="L871" s="235"/>
      <c r="M871" s="236"/>
      <c r="N871" s="236"/>
      <c r="O871" s="235"/>
      <c r="P871" s="236"/>
    </row>
    <row r="872" spans="4:16" s="50" customFormat="1" x14ac:dyDescent="0.2">
      <c r="D872" s="8"/>
      <c r="E872" s="229"/>
      <c r="F872" s="229"/>
      <c r="G872" s="235"/>
      <c r="H872" s="235"/>
      <c r="I872" s="235"/>
      <c r="J872" s="236"/>
      <c r="K872" s="236"/>
      <c r="L872" s="235"/>
      <c r="M872" s="236"/>
      <c r="N872" s="236"/>
      <c r="O872" s="235"/>
      <c r="P872" s="236"/>
    </row>
    <row r="873" spans="4:16" s="50" customFormat="1" x14ac:dyDescent="0.2">
      <c r="D873" s="8"/>
      <c r="E873" s="229"/>
      <c r="F873" s="229"/>
      <c r="G873" s="235"/>
      <c r="H873" s="235"/>
      <c r="I873" s="235"/>
      <c r="J873" s="236"/>
      <c r="K873" s="236"/>
      <c r="L873" s="235"/>
      <c r="M873" s="236"/>
      <c r="N873" s="236"/>
      <c r="O873" s="235"/>
      <c r="P873" s="236"/>
    </row>
    <row r="874" spans="4:16" s="50" customFormat="1" x14ac:dyDescent="0.2">
      <c r="D874" s="8"/>
      <c r="E874" s="229"/>
      <c r="F874" s="229"/>
      <c r="G874" s="235"/>
      <c r="H874" s="235"/>
      <c r="I874" s="235"/>
      <c r="J874" s="236"/>
      <c r="K874" s="236"/>
      <c r="L874" s="235"/>
      <c r="M874" s="236"/>
      <c r="N874" s="236"/>
      <c r="O874" s="235"/>
      <c r="P874" s="236"/>
    </row>
    <row r="875" spans="4:16" s="50" customFormat="1" x14ac:dyDescent="0.2">
      <c r="D875" s="8"/>
      <c r="E875" s="229"/>
      <c r="F875" s="229"/>
      <c r="G875" s="235"/>
      <c r="H875" s="235"/>
      <c r="I875" s="235"/>
      <c r="J875" s="236"/>
      <c r="K875" s="236"/>
      <c r="L875" s="235"/>
      <c r="M875" s="236"/>
      <c r="N875" s="236"/>
      <c r="O875" s="235"/>
      <c r="P875" s="236"/>
    </row>
    <row r="876" spans="4:16" s="50" customFormat="1" x14ac:dyDescent="0.2">
      <c r="D876" s="8"/>
      <c r="E876" s="229"/>
      <c r="F876" s="229"/>
      <c r="G876" s="235"/>
      <c r="H876" s="235"/>
      <c r="I876" s="235"/>
      <c r="J876" s="236"/>
      <c r="K876" s="236"/>
      <c r="L876" s="235"/>
      <c r="M876" s="236"/>
      <c r="N876" s="236"/>
      <c r="O876" s="235"/>
      <c r="P876" s="236"/>
    </row>
    <row r="877" spans="4:16" s="50" customFormat="1" x14ac:dyDescent="0.2">
      <c r="D877" s="8"/>
      <c r="E877" s="229"/>
      <c r="F877" s="229"/>
      <c r="G877" s="235"/>
      <c r="H877" s="235"/>
      <c r="I877" s="235"/>
      <c r="J877" s="236"/>
      <c r="K877" s="236"/>
      <c r="L877" s="235"/>
      <c r="M877" s="236"/>
      <c r="N877" s="236"/>
      <c r="O877" s="235"/>
      <c r="P877" s="236"/>
    </row>
    <row r="878" spans="4:16" s="50" customFormat="1" x14ac:dyDescent="0.2">
      <c r="D878" s="8"/>
      <c r="E878" s="229"/>
      <c r="F878" s="229"/>
      <c r="G878" s="235"/>
      <c r="H878" s="235"/>
      <c r="I878" s="235"/>
      <c r="J878" s="236"/>
      <c r="K878" s="236"/>
      <c r="L878" s="235"/>
      <c r="M878" s="236"/>
      <c r="N878" s="236"/>
      <c r="O878" s="235"/>
      <c r="P878" s="236"/>
    </row>
    <row r="879" spans="4:16" s="50" customFormat="1" x14ac:dyDescent="0.2">
      <c r="D879" s="8"/>
      <c r="E879" s="229"/>
      <c r="F879" s="229"/>
      <c r="G879" s="235"/>
      <c r="H879" s="235"/>
      <c r="I879" s="235"/>
      <c r="J879" s="236"/>
      <c r="K879" s="236"/>
      <c r="L879" s="235"/>
      <c r="M879" s="236"/>
      <c r="N879" s="236"/>
      <c r="O879" s="235"/>
      <c r="P879" s="236"/>
    </row>
    <row r="880" spans="4:16" s="50" customFormat="1" x14ac:dyDescent="0.2">
      <c r="D880" s="8"/>
      <c r="E880" s="229"/>
      <c r="F880" s="229"/>
      <c r="G880" s="235"/>
      <c r="H880" s="235"/>
      <c r="I880" s="235"/>
      <c r="J880" s="236"/>
      <c r="K880" s="236"/>
      <c r="L880" s="235"/>
      <c r="M880" s="236"/>
      <c r="N880" s="236"/>
      <c r="O880" s="235"/>
      <c r="P880" s="236"/>
    </row>
    <row r="881" spans="4:16" s="50" customFormat="1" x14ac:dyDescent="0.2">
      <c r="D881" s="8"/>
      <c r="E881" s="229"/>
      <c r="F881" s="229"/>
      <c r="G881" s="235"/>
      <c r="H881" s="235"/>
      <c r="I881" s="235"/>
      <c r="J881" s="236"/>
      <c r="K881" s="236"/>
      <c r="L881" s="235"/>
      <c r="M881" s="236"/>
      <c r="N881" s="236"/>
      <c r="O881" s="235"/>
      <c r="P881" s="236"/>
    </row>
    <row r="882" spans="4:16" s="50" customFormat="1" x14ac:dyDescent="0.2">
      <c r="D882" s="8"/>
      <c r="E882" s="229"/>
      <c r="F882" s="229"/>
      <c r="G882" s="235"/>
      <c r="H882" s="235"/>
      <c r="I882" s="235"/>
      <c r="J882" s="236"/>
      <c r="K882" s="236"/>
      <c r="L882" s="235"/>
      <c r="M882" s="236"/>
      <c r="N882" s="236"/>
      <c r="O882" s="235"/>
      <c r="P882" s="236"/>
    </row>
    <row r="883" spans="4:16" s="50" customFormat="1" x14ac:dyDescent="0.2">
      <c r="D883" s="8"/>
      <c r="E883" s="229"/>
      <c r="F883" s="229"/>
      <c r="G883" s="235"/>
      <c r="H883" s="235"/>
      <c r="I883" s="235"/>
      <c r="J883" s="236"/>
      <c r="K883" s="236"/>
      <c r="L883" s="235"/>
      <c r="M883" s="236"/>
      <c r="N883" s="236"/>
      <c r="O883" s="235"/>
      <c r="P883" s="236"/>
    </row>
    <row r="884" spans="4:16" s="50" customFormat="1" x14ac:dyDescent="0.2">
      <c r="D884" s="8"/>
      <c r="E884" s="229"/>
      <c r="F884" s="229"/>
      <c r="G884" s="235"/>
      <c r="H884" s="235"/>
      <c r="I884" s="235"/>
      <c r="J884" s="236"/>
      <c r="K884" s="236"/>
      <c r="L884" s="235"/>
      <c r="M884" s="236"/>
      <c r="N884" s="236"/>
      <c r="O884" s="235"/>
      <c r="P884" s="236"/>
    </row>
    <row r="885" spans="4:16" s="50" customFormat="1" x14ac:dyDescent="0.2">
      <c r="D885" s="8"/>
      <c r="E885" s="229"/>
      <c r="F885" s="229"/>
      <c r="G885" s="235"/>
      <c r="H885" s="235"/>
      <c r="I885" s="235"/>
      <c r="J885" s="236"/>
      <c r="K885" s="236"/>
      <c r="L885" s="235"/>
      <c r="M885" s="236"/>
      <c r="N885" s="236"/>
      <c r="O885" s="235"/>
      <c r="P885" s="236"/>
    </row>
    <row r="886" spans="4:16" s="50" customFormat="1" x14ac:dyDescent="0.2">
      <c r="D886" s="8"/>
      <c r="E886" s="229"/>
      <c r="F886" s="229"/>
      <c r="G886" s="235"/>
      <c r="H886" s="235"/>
      <c r="I886" s="235"/>
      <c r="J886" s="236"/>
      <c r="K886" s="236"/>
      <c r="L886" s="235"/>
      <c r="M886" s="236"/>
      <c r="N886" s="236"/>
      <c r="O886" s="235"/>
      <c r="P886" s="236"/>
    </row>
    <row r="887" spans="4:16" s="50" customFormat="1" x14ac:dyDescent="0.2">
      <c r="D887" s="8"/>
      <c r="E887" s="229"/>
      <c r="F887" s="229"/>
      <c r="G887" s="235"/>
      <c r="H887" s="235"/>
      <c r="I887" s="235"/>
      <c r="J887" s="236"/>
      <c r="K887" s="236"/>
      <c r="L887" s="235"/>
      <c r="M887" s="236"/>
      <c r="N887" s="236"/>
      <c r="O887" s="235"/>
      <c r="P887" s="236"/>
    </row>
    <row r="888" spans="4:16" s="50" customFormat="1" x14ac:dyDescent="0.2">
      <c r="D888" s="8"/>
      <c r="E888" s="229"/>
      <c r="F888" s="229"/>
      <c r="G888" s="235"/>
      <c r="H888" s="235"/>
      <c r="I888" s="235"/>
      <c r="J888" s="236"/>
      <c r="K888" s="236"/>
      <c r="L888" s="235"/>
      <c r="M888" s="236"/>
      <c r="N888" s="236"/>
      <c r="O888" s="235"/>
      <c r="P888" s="236"/>
    </row>
    <row r="889" spans="4:16" s="50" customFormat="1" x14ac:dyDescent="0.2">
      <c r="D889" s="8"/>
      <c r="E889" s="229"/>
      <c r="F889" s="229"/>
      <c r="G889" s="235"/>
      <c r="H889" s="235"/>
      <c r="I889" s="235"/>
      <c r="J889" s="236"/>
      <c r="K889" s="236"/>
      <c r="L889" s="235"/>
      <c r="M889" s="236"/>
      <c r="N889" s="236"/>
      <c r="O889" s="235"/>
      <c r="P889" s="236"/>
    </row>
    <row r="890" spans="4:16" s="50" customFormat="1" x14ac:dyDescent="0.2">
      <c r="D890" s="8"/>
      <c r="E890" s="229"/>
      <c r="F890" s="229"/>
      <c r="G890" s="235"/>
      <c r="H890" s="235"/>
      <c r="I890" s="235"/>
      <c r="J890" s="236"/>
      <c r="K890" s="236"/>
      <c r="L890" s="235"/>
      <c r="M890" s="236"/>
      <c r="N890" s="236"/>
      <c r="O890" s="235"/>
      <c r="P890" s="236"/>
    </row>
    <row r="891" spans="4:16" s="50" customFormat="1" x14ac:dyDescent="0.2">
      <c r="D891" s="8"/>
      <c r="E891" s="229"/>
      <c r="F891" s="229"/>
      <c r="G891" s="235"/>
      <c r="H891" s="235"/>
      <c r="I891" s="235"/>
      <c r="J891" s="236"/>
      <c r="K891" s="236"/>
      <c r="L891" s="235"/>
      <c r="M891" s="236"/>
      <c r="N891" s="236"/>
      <c r="O891" s="235"/>
      <c r="P891" s="236"/>
    </row>
    <row r="892" spans="4:16" s="50" customFormat="1" x14ac:dyDescent="0.2">
      <c r="D892" s="8"/>
      <c r="E892" s="229"/>
      <c r="F892" s="229"/>
      <c r="G892" s="235"/>
      <c r="H892" s="235"/>
      <c r="I892" s="235"/>
      <c r="J892" s="236"/>
      <c r="K892" s="236"/>
      <c r="L892" s="235"/>
      <c r="M892" s="236"/>
      <c r="N892" s="236"/>
      <c r="O892" s="235"/>
      <c r="P892" s="236"/>
    </row>
    <row r="893" spans="4:16" s="50" customFormat="1" x14ac:dyDescent="0.2">
      <c r="D893" s="8"/>
      <c r="E893" s="229"/>
      <c r="F893" s="229"/>
      <c r="G893" s="235"/>
      <c r="H893" s="235"/>
      <c r="I893" s="235"/>
      <c r="J893" s="236"/>
      <c r="K893" s="236"/>
      <c r="L893" s="235"/>
      <c r="M893" s="236"/>
      <c r="N893" s="236"/>
      <c r="O893" s="235"/>
      <c r="P893" s="236"/>
    </row>
    <row r="894" spans="4:16" s="50" customFormat="1" x14ac:dyDescent="0.2">
      <c r="D894" s="8"/>
      <c r="E894" s="229"/>
      <c r="F894" s="229"/>
      <c r="G894" s="235"/>
      <c r="H894" s="235"/>
      <c r="I894" s="235"/>
      <c r="J894" s="236"/>
      <c r="K894" s="236"/>
      <c r="L894" s="235"/>
      <c r="M894" s="236"/>
      <c r="N894" s="236"/>
      <c r="O894" s="235"/>
      <c r="P894" s="236"/>
    </row>
    <row r="895" spans="4:16" s="50" customFormat="1" x14ac:dyDescent="0.2">
      <c r="D895" s="8"/>
      <c r="E895" s="229"/>
      <c r="F895" s="229"/>
      <c r="G895" s="235"/>
      <c r="H895" s="235"/>
      <c r="I895" s="235"/>
      <c r="J895" s="236"/>
      <c r="K895" s="236"/>
      <c r="L895" s="235"/>
      <c r="M895" s="236"/>
      <c r="N895" s="236"/>
      <c r="O895" s="235"/>
      <c r="P895" s="236"/>
    </row>
    <row r="896" spans="4:16" s="50" customFormat="1" x14ac:dyDescent="0.2">
      <c r="D896" s="8"/>
      <c r="E896" s="229"/>
      <c r="F896" s="229"/>
      <c r="G896" s="235"/>
      <c r="H896" s="235"/>
      <c r="I896" s="235"/>
      <c r="J896" s="236"/>
      <c r="K896" s="236"/>
      <c r="L896" s="235"/>
      <c r="M896" s="236"/>
      <c r="N896" s="236"/>
      <c r="O896" s="235"/>
      <c r="P896" s="236"/>
    </row>
    <row r="897" spans="4:16" s="50" customFormat="1" x14ac:dyDescent="0.2">
      <c r="D897" s="8"/>
      <c r="E897" s="229"/>
      <c r="F897" s="229"/>
      <c r="G897" s="235"/>
      <c r="H897" s="235"/>
      <c r="I897" s="235"/>
      <c r="J897" s="236"/>
      <c r="K897" s="236"/>
      <c r="L897" s="235"/>
      <c r="M897" s="236"/>
      <c r="N897" s="236"/>
      <c r="O897" s="235"/>
      <c r="P897" s="236"/>
    </row>
    <row r="898" spans="4:16" s="50" customFormat="1" x14ac:dyDescent="0.2">
      <c r="D898" s="8"/>
      <c r="E898" s="229"/>
      <c r="F898" s="229"/>
      <c r="G898" s="235"/>
      <c r="H898" s="235"/>
      <c r="I898" s="235"/>
      <c r="J898" s="236"/>
      <c r="K898" s="236"/>
      <c r="L898" s="235"/>
      <c r="M898" s="236"/>
      <c r="N898" s="236"/>
      <c r="O898" s="235"/>
      <c r="P898" s="236"/>
    </row>
    <row r="899" spans="4:16" s="50" customFormat="1" x14ac:dyDescent="0.2">
      <c r="D899" s="8"/>
      <c r="E899" s="229"/>
      <c r="F899" s="229"/>
      <c r="G899" s="235"/>
      <c r="H899" s="235"/>
      <c r="I899" s="235"/>
      <c r="J899" s="236"/>
      <c r="K899" s="236"/>
      <c r="L899" s="235"/>
      <c r="M899" s="236"/>
      <c r="N899" s="236"/>
      <c r="O899" s="235"/>
      <c r="P899" s="236"/>
    </row>
    <row r="900" spans="4:16" s="50" customFormat="1" x14ac:dyDescent="0.2">
      <c r="D900" s="8"/>
      <c r="E900" s="229"/>
      <c r="F900" s="229"/>
      <c r="G900" s="235"/>
      <c r="H900" s="235"/>
      <c r="I900" s="235"/>
      <c r="J900" s="236"/>
      <c r="K900" s="236"/>
      <c r="L900" s="235"/>
      <c r="M900" s="236"/>
      <c r="N900" s="236"/>
      <c r="O900" s="235"/>
      <c r="P900" s="236"/>
    </row>
    <row r="901" spans="4:16" s="50" customFormat="1" x14ac:dyDescent="0.2">
      <c r="D901" s="8"/>
      <c r="E901" s="229"/>
      <c r="F901" s="229"/>
      <c r="G901" s="235"/>
      <c r="H901" s="235"/>
      <c r="I901" s="235"/>
      <c r="J901" s="236"/>
      <c r="K901" s="236"/>
      <c r="L901" s="235"/>
      <c r="M901" s="236"/>
      <c r="N901" s="236"/>
      <c r="O901" s="235"/>
      <c r="P901" s="236"/>
    </row>
    <row r="902" spans="4:16" s="50" customFormat="1" x14ac:dyDescent="0.2">
      <c r="D902" s="8"/>
      <c r="E902" s="229"/>
      <c r="F902" s="229"/>
      <c r="G902" s="235"/>
      <c r="H902" s="235"/>
      <c r="I902" s="235"/>
      <c r="J902" s="236"/>
      <c r="K902" s="236"/>
      <c r="L902" s="235"/>
      <c r="M902" s="236"/>
      <c r="N902" s="236"/>
      <c r="O902" s="235"/>
      <c r="P902" s="236"/>
    </row>
    <row r="903" spans="4:16" s="50" customFormat="1" x14ac:dyDescent="0.2">
      <c r="D903" s="8"/>
      <c r="E903" s="229"/>
      <c r="F903" s="229"/>
      <c r="G903" s="235"/>
      <c r="H903" s="235"/>
      <c r="I903" s="235"/>
      <c r="J903" s="236"/>
      <c r="K903" s="236"/>
      <c r="L903" s="235"/>
      <c r="M903" s="236"/>
      <c r="N903" s="236"/>
      <c r="O903" s="235"/>
      <c r="P903" s="236"/>
    </row>
    <row r="904" spans="4:16" s="50" customFormat="1" x14ac:dyDescent="0.2">
      <c r="D904" s="8"/>
      <c r="E904" s="229"/>
      <c r="F904" s="229"/>
      <c r="G904" s="235"/>
      <c r="H904" s="235"/>
      <c r="I904" s="235"/>
      <c r="J904" s="236"/>
      <c r="K904" s="236"/>
      <c r="L904" s="235"/>
      <c r="M904" s="236"/>
      <c r="N904" s="236"/>
      <c r="O904" s="235"/>
      <c r="P904" s="236"/>
    </row>
    <row r="905" spans="4:16" s="50" customFormat="1" x14ac:dyDescent="0.2">
      <c r="D905" s="8"/>
      <c r="E905" s="229"/>
      <c r="F905" s="229"/>
      <c r="G905" s="235"/>
      <c r="H905" s="235"/>
      <c r="I905" s="235"/>
      <c r="J905" s="236"/>
      <c r="K905" s="236"/>
      <c r="L905" s="235"/>
      <c r="M905" s="236"/>
      <c r="N905" s="236"/>
      <c r="O905" s="235"/>
      <c r="P905" s="236"/>
    </row>
    <row r="906" spans="4:16" s="50" customFormat="1" x14ac:dyDescent="0.2">
      <c r="D906" s="8"/>
      <c r="E906" s="229"/>
      <c r="F906" s="229"/>
      <c r="G906" s="235"/>
      <c r="H906" s="235"/>
      <c r="I906" s="235"/>
      <c r="J906" s="236"/>
      <c r="K906" s="236"/>
      <c r="L906" s="235"/>
      <c r="M906" s="236"/>
      <c r="N906" s="236"/>
      <c r="O906" s="235"/>
      <c r="P906" s="236"/>
    </row>
    <row r="907" spans="4:16" s="50" customFormat="1" x14ac:dyDescent="0.2">
      <c r="D907" s="8"/>
      <c r="E907" s="229"/>
      <c r="F907" s="229"/>
      <c r="G907" s="235"/>
      <c r="H907" s="235"/>
      <c r="I907" s="235"/>
      <c r="J907" s="236"/>
      <c r="K907" s="236"/>
      <c r="L907" s="235"/>
      <c r="M907" s="236"/>
      <c r="N907" s="236"/>
      <c r="O907" s="235"/>
      <c r="P907" s="236"/>
    </row>
    <row r="908" spans="4:16" s="50" customFormat="1" x14ac:dyDescent="0.2">
      <c r="D908" s="8"/>
      <c r="E908" s="229"/>
      <c r="F908" s="229"/>
      <c r="G908" s="235"/>
      <c r="H908" s="235"/>
      <c r="I908" s="235"/>
      <c r="J908" s="236"/>
      <c r="K908" s="236"/>
      <c r="L908" s="235"/>
      <c r="M908" s="236"/>
      <c r="N908" s="236"/>
      <c r="O908" s="235"/>
      <c r="P908" s="236"/>
    </row>
    <row r="909" spans="4:16" s="50" customFormat="1" x14ac:dyDescent="0.2">
      <c r="D909" s="8"/>
      <c r="E909" s="229"/>
      <c r="F909" s="229"/>
      <c r="G909" s="235"/>
      <c r="H909" s="235"/>
      <c r="I909" s="235"/>
      <c r="J909" s="236"/>
      <c r="K909" s="236"/>
      <c r="L909" s="235"/>
      <c r="M909" s="236"/>
      <c r="N909" s="236"/>
      <c r="O909" s="235"/>
      <c r="P909" s="236"/>
    </row>
    <row r="910" spans="4:16" s="50" customFormat="1" x14ac:dyDescent="0.2">
      <c r="D910" s="8"/>
      <c r="E910" s="229"/>
      <c r="F910" s="229"/>
      <c r="G910" s="235"/>
      <c r="H910" s="235"/>
      <c r="I910" s="235"/>
      <c r="J910" s="236"/>
      <c r="K910" s="236"/>
      <c r="L910" s="235"/>
      <c r="M910" s="236"/>
      <c r="N910" s="236"/>
      <c r="O910" s="235"/>
      <c r="P910" s="236"/>
    </row>
    <row r="911" spans="4:16" s="50" customFormat="1" x14ac:dyDescent="0.2">
      <c r="D911" s="8"/>
      <c r="E911" s="229"/>
      <c r="F911" s="229"/>
      <c r="G911" s="235"/>
      <c r="H911" s="235"/>
      <c r="I911" s="235"/>
      <c r="J911" s="236"/>
      <c r="K911" s="236"/>
      <c r="L911" s="235"/>
      <c r="M911" s="236"/>
      <c r="N911" s="236"/>
      <c r="O911" s="235"/>
      <c r="P911" s="236"/>
    </row>
    <row r="912" spans="4:16" s="50" customFormat="1" x14ac:dyDescent="0.2">
      <c r="D912" s="8"/>
      <c r="E912" s="229"/>
      <c r="F912" s="229"/>
      <c r="G912" s="235"/>
      <c r="H912" s="235"/>
      <c r="I912" s="235"/>
      <c r="J912" s="236"/>
      <c r="K912" s="236"/>
      <c r="L912" s="235"/>
      <c r="M912" s="236"/>
      <c r="N912" s="236"/>
      <c r="O912" s="235"/>
      <c r="P912" s="236"/>
    </row>
    <row r="913" spans="4:16" s="50" customFormat="1" x14ac:dyDescent="0.2">
      <c r="D913" s="8"/>
      <c r="E913" s="229"/>
      <c r="F913" s="229"/>
      <c r="G913" s="235"/>
      <c r="H913" s="235"/>
      <c r="I913" s="235"/>
      <c r="J913" s="236"/>
      <c r="K913" s="236"/>
      <c r="L913" s="235"/>
      <c r="M913" s="236"/>
      <c r="N913" s="236"/>
      <c r="O913" s="235"/>
      <c r="P913" s="236"/>
    </row>
    <row r="914" spans="4:16" s="50" customFormat="1" x14ac:dyDescent="0.2">
      <c r="D914" s="8"/>
      <c r="E914" s="229"/>
      <c r="F914" s="229"/>
      <c r="G914" s="235"/>
      <c r="H914" s="235"/>
      <c r="I914" s="235"/>
      <c r="J914" s="236"/>
      <c r="K914" s="236"/>
      <c r="L914" s="235"/>
      <c r="M914" s="236"/>
      <c r="N914" s="236"/>
      <c r="O914" s="235"/>
      <c r="P914" s="236"/>
    </row>
    <row r="915" spans="4:16" s="50" customFormat="1" x14ac:dyDescent="0.2">
      <c r="D915" s="8"/>
      <c r="E915" s="229"/>
      <c r="F915" s="229"/>
      <c r="G915" s="235"/>
      <c r="H915" s="235"/>
      <c r="I915" s="235"/>
      <c r="J915" s="236"/>
      <c r="K915" s="236"/>
      <c r="L915" s="235"/>
      <c r="M915" s="236"/>
      <c r="N915" s="236"/>
      <c r="O915" s="235"/>
      <c r="P915" s="236"/>
    </row>
    <row r="916" spans="4:16" s="50" customFormat="1" x14ac:dyDescent="0.2">
      <c r="D916" s="8"/>
      <c r="E916" s="229"/>
      <c r="F916" s="229"/>
      <c r="G916" s="235"/>
      <c r="H916" s="235"/>
      <c r="I916" s="235"/>
      <c r="J916" s="236"/>
      <c r="K916" s="236"/>
      <c r="L916" s="235"/>
      <c r="M916" s="236"/>
      <c r="N916" s="236"/>
      <c r="O916" s="235"/>
      <c r="P916" s="236"/>
    </row>
    <row r="917" spans="4:16" s="50" customFormat="1" x14ac:dyDescent="0.2">
      <c r="D917" s="8"/>
      <c r="E917" s="229"/>
      <c r="F917" s="229"/>
      <c r="G917" s="235"/>
      <c r="H917" s="235"/>
      <c r="I917" s="235"/>
      <c r="J917" s="236"/>
      <c r="K917" s="236"/>
      <c r="L917" s="235"/>
      <c r="M917" s="236"/>
      <c r="N917" s="236"/>
      <c r="O917" s="235"/>
      <c r="P917" s="236"/>
    </row>
    <row r="918" spans="4:16" s="50" customFormat="1" x14ac:dyDescent="0.2">
      <c r="D918" s="8"/>
      <c r="E918" s="229"/>
      <c r="F918" s="229"/>
      <c r="G918" s="235"/>
      <c r="H918" s="235"/>
      <c r="I918" s="235"/>
      <c r="J918" s="236"/>
      <c r="K918" s="236"/>
      <c r="L918" s="235"/>
      <c r="M918" s="236"/>
      <c r="N918" s="236"/>
      <c r="O918" s="235"/>
      <c r="P918" s="236"/>
    </row>
    <row r="919" spans="4:16" s="50" customFormat="1" x14ac:dyDescent="0.2">
      <c r="D919" s="8"/>
      <c r="E919" s="229"/>
      <c r="F919" s="229"/>
      <c r="G919" s="235"/>
      <c r="H919" s="235"/>
      <c r="I919" s="235"/>
      <c r="J919" s="236"/>
      <c r="K919" s="236"/>
      <c r="L919" s="235"/>
      <c r="M919" s="236"/>
      <c r="N919" s="236"/>
      <c r="O919" s="235"/>
      <c r="P919" s="236"/>
    </row>
    <row r="920" spans="4:16" s="50" customFormat="1" x14ac:dyDescent="0.2">
      <c r="D920" s="8"/>
      <c r="E920" s="229"/>
      <c r="F920" s="229"/>
      <c r="G920" s="235"/>
      <c r="H920" s="235"/>
      <c r="I920" s="235"/>
      <c r="J920" s="236"/>
      <c r="K920" s="236"/>
      <c r="L920" s="235"/>
      <c r="M920" s="236"/>
      <c r="N920" s="236"/>
      <c r="O920" s="235"/>
      <c r="P920" s="236"/>
    </row>
    <row r="921" spans="4:16" s="50" customFormat="1" x14ac:dyDescent="0.2">
      <c r="D921" s="8"/>
      <c r="E921" s="229"/>
      <c r="F921" s="229"/>
      <c r="G921" s="235"/>
      <c r="H921" s="235"/>
      <c r="I921" s="235"/>
      <c r="J921" s="236"/>
      <c r="K921" s="236"/>
      <c r="L921" s="235"/>
      <c r="M921" s="236"/>
      <c r="N921" s="236"/>
      <c r="O921" s="235"/>
      <c r="P921" s="236"/>
    </row>
    <row r="922" spans="4:16" s="50" customFormat="1" x14ac:dyDescent="0.2">
      <c r="D922" s="8"/>
      <c r="E922" s="229"/>
      <c r="F922" s="229"/>
      <c r="G922" s="235"/>
      <c r="H922" s="235"/>
      <c r="I922" s="235"/>
      <c r="J922" s="236"/>
      <c r="K922" s="236"/>
      <c r="L922" s="235"/>
      <c r="M922" s="236"/>
      <c r="N922" s="236"/>
      <c r="O922" s="235"/>
      <c r="P922" s="236"/>
    </row>
    <row r="923" spans="4:16" s="50" customFormat="1" x14ac:dyDescent="0.2">
      <c r="D923" s="8"/>
      <c r="E923" s="229"/>
      <c r="F923" s="229"/>
      <c r="G923" s="235"/>
      <c r="H923" s="235"/>
      <c r="I923" s="235"/>
      <c r="J923" s="236"/>
      <c r="K923" s="236"/>
      <c r="L923" s="235"/>
      <c r="M923" s="236"/>
      <c r="N923" s="236"/>
      <c r="O923" s="235"/>
      <c r="P923" s="236"/>
    </row>
    <row r="924" spans="4:16" s="50" customFormat="1" x14ac:dyDescent="0.2">
      <c r="D924" s="8"/>
      <c r="E924" s="229"/>
      <c r="F924" s="229"/>
      <c r="G924" s="235"/>
      <c r="H924" s="235"/>
      <c r="I924" s="235"/>
      <c r="J924" s="236"/>
      <c r="K924" s="236"/>
      <c r="L924" s="235"/>
      <c r="M924" s="236"/>
      <c r="N924" s="236"/>
      <c r="O924" s="235"/>
      <c r="P924" s="236"/>
    </row>
    <row r="925" spans="4:16" s="50" customFormat="1" x14ac:dyDescent="0.2">
      <c r="D925" s="8"/>
      <c r="E925" s="229"/>
      <c r="F925" s="229"/>
      <c r="G925" s="235"/>
      <c r="H925" s="235"/>
      <c r="I925" s="235"/>
      <c r="J925" s="236"/>
      <c r="K925" s="236"/>
      <c r="L925" s="235"/>
      <c r="M925" s="236"/>
      <c r="N925" s="236"/>
      <c r="O925" s="235"/>
      <c r="P925" s="236"/>
    </row>
    <row r="926" spans="4:16" s="50" customFormat="1" x14ac:dyDescent="0.2">
      <c r="D926" s="8"/>
      <c r="E926" s="229"/>
      <c r="F926" s="229"/>
      <c r="G926" s="235"/>
      <c r="H926" s="235"/>
      <c r="I926" s="235"/>
      <c r="J926" s="236"/>
      <c r="K926" s="236"/>
      <c r="L926" s="235"/>
      <c r="M926" s="236"/>
      <c r="N926" s="236"/>
      <c r="O926" s="235"/>
      <c r="P926" s="236"/>
    </row>
    <row r="927" spans="4:16" s="50" customFormat="1" x14ac:dyDescent="0.2">
      <c r="D927" s="8"/>
      <c r="E927" s="229"/>
      <c r="F927" s="229"/>
      <c r="G927" s="235"/>
      <c r="H927" s="235"/>
      <c r="I927" s="235"/>
      <c r="J927" s="236"/>
      <c r="K927" s="236"/>
      <c r="L927" s="235"/>
      <c r="M927" s="236"/>
      <c r="N927" s="236"/>
      <c r="O927" s="235"/>
      <c r="P927" s="236"/>
    </row>
    <row r="928" spans="4:16" s="50" customFormat="1" x14ac:dyDescent="0.2">
      <c r="D928" s="8"/>
      <c r="E928" s="229"/>
      <c r="F928" s="229"/>
      <c r="G928" s="235"/>
      <c r="H928" s="235"/>
      <c r="I928" s="235"/>
      <c r="J928" s="236"/>
      <c r="K928" s="236"/>
      <c r="L928" s="235"/>
      <c r="M928" s="236"/>
      <c r="N928" s="236"/>
      <c r="O928" s="235"/>
      <c r="P928" s="236"/>
    </row>
    <row r="929" spans="4:16" s="50" customFormat="1" x14ac:dyDescent="0.2">
      <c r="D929" s="8"/>
      <c r="E929" s="229"/>
      <c r="F929" s="229"/>
      <c r="G929" s="235"/>
      <c r="H929" s="235"/>
      <c r="I929" s="235"/>
      <c r="J929" s="236"/>
      <c r="K929" s="236"/>
      <c r="L929" s="235"/>
      <c r="M929" s="236"/>
      <c r="N929" s="236"/>
      <c r="O929" s="235"/>
      <c r="P929" s="236"/>
    </row>
    <row r="930" spans="4:16" s="50" customFormat="1" x14ac:dyDescent="0.2">
      <c r="D930" s="8"/>
      <c r="E930" s="229"/>
      <c r="F930" s="229"/>
      <c r="G930" s="235"/>
      <c r="H930" s="235"/>
      <c r="I930" s="235"/>
      <c r="J930" s="236"/>
      <c r="K930" s="236"/>
      <c r="L930" s="235"/>
      <c r="M930" s="236"/>
      <c r="N930" s="236"/>
      <c r="O930" s="235"/>
      <c r="P930" s="236"/>
    </row>
    <row r="931" spans="4:16" s="50" customFormat="1" x14ac:dyDescent="0.2">
      <c r="D931" s="8"/>
      <c r="E931" s="229"/>
      <c r="F931" s="229"/>
      <c r="G931" s="235"/>
      <c r="H931" s="235"/>
      <c r="I931" s="235"/>
      <c r="J931" s="236"/>
      <c r="K931" s="236"/>
      <c r="L931" s="235"/>
      <c r="M931" s="236"/>
      <c r="N931" s="236"/>
      <c r="O931" s="235"/>
      <c r="P931" s="236"/>
    </row>
    <row r="932" spans="4:16" s="50" customFormat="1" x14ac:dyDescent="0.2">
      <c r="D932" s="8"/>
      <c r="E932" s="229"/>
      <c r="F932" s="229"/>
      <c r="G932" s="235"/>
      <c r="H932" s="235"/>
      <c r="I932" s="235"/>
      <c r="J932" s="236"/>
      <c r="K932" s="236"/>
      <c r="L932" s="235"/>
      <c r="M932" s="236"/>
      <c r="N932" s="236"/>
      <c r="O932" s="235"/>
      <c r="P932" s="236"/>
    </row>
    <row r="933" spans="4:16" s="50" customFormat="1" x14ac:dyDescent="0.2">
      <c r="D933" s="8"/>
      <c r="E933" s="229"/>
      <c r="F933" s="229"/>
      <c r="G933" s="235"/>
      <c r="H933" s="235"/>
      <c r="I933" s="235"/>
      <c r="J933" s="236"/>
      <c r="K933" s="236"/>
      <c r="L933" s="235"/>
      <c r="M933" s="236"/>
      <c r="N933" s="236"/>
      <c r="O933" s="235"/>
      <c r="P933" s="236"/>
    </row>
    <row r="934" spans="4:16" s="50" customFormat="1" x14ac:dyDescent="0.2">
      <c r="D934" s="8"/>
      <c r="E934" s="229"/>
      <c r="F934" s="229"/>
      <c r="G934" s="235"/>
      <c r="H934" s="235"/>
      <c r="I934" s="235"/>
      <c r="J934" s="236"/>
      <c r="K934" s="236"/>
      <c r="L934" s="235"/>
      <c r="M934" s="236"/>
      <c r="N934" s="236"/>
      <c r="O934" s="235"/>
      <c r="P934" s="236"/>
    </row>
    <row r="935" spans="4:16" s="50" customFormat="1" x14ac:dyDescent="0.2">
      <c r="D935" s="8"/>
      <c r="E935" s="229"/>
      <c r="F935" s="229"/>
      <c r="G935" s="235"/>
      <c r="H935" s="235"/>
      <c r="I935" s="235"/>
      <c r="J935" s="236"/>
      <c r="K935" s="236"/>
      <c r="L935" s="235"/>
      <c r="M935" s="236"/>
      <c r="N935" s="236"/>
      <c r="O935" s="235"/>
      <c r="P935" s="236"/>
    </row>
    <row r="936" spans="4:16" s="50" customFormat="1" x14ac:dyDescent="0.2">
      <c r="D936" s="8"/>
      <c r="E936" s="229"/>
      <c r="F936" s="229"/>
      <c r="G936" s="235"/>
      <c r="H936" s="235"/>
      <c r="I936" s="235"/>
      <c r="J936" s="236"/>
      <c r="K936" s="236"/>
      <c r="L936" s="235"/>
      <c r="M936" s="236"/>
      <c r="N936" s="236"/>
      <c r="O936" s="235"/>
      <c r="P936" s="236"/>
    </row>
    <row r="937" spans="4:16" s="50" customFormat="1" x14ac:dyDescent="0.2">
      <c r="D937" s="8"/>
      <c r="E937" s="229"/>
      <c r="F937" s="229"/>
      <c r="G937" s="235"/>
      <c r="H937" s="235"/>
      <c r="I937" s="235"/>
      <c r="J937" s="236"/>
      <c r="K937" s="236"/>
      <c r="L937" s="235"/>
      <c r="M937" s="236"/>
      <c r="N937" s="236"/>
      <c r="O937" s="235"/>
      <c r="P937" s="236"/>
    </row>
    <row r="938" spans="4:16" s="50" customFormat="1" x14ac:dyDescent="0.2">
      <c r="D938" s="8"/>
      <c r="E938" s="229"/>
      <c r="F938" s="229"/>
      <c r="G938" s="235"/>
      <c r="H938" s="235"/>
      <c r="I938" s="235"/>
      <c r="J938" s="236"/>
      <c r="K938" s="236"/>
      <c r="L938" s="235"/>
      <c r="M938" s="236"/>
      <c r="N938" s="236"/>
      <c r="O938" s="235"/>
      <c r="P938" s="236"/>
    </row>
    <row r="939" spans="4:16" s="50" customFormat="1" x14ac:dyDescent="0.2">
      <c r="D939" s="8"/>
      <c r="E939" s="229"/>
      <c r="F939" s="229"/>
      <c r="G939" s="235"/>
      <c r="H939" s="235"/>
      <c r="I939" s="235"/>
      <c r="J939" s="236"/>
      <c r="K939" s="236"/>
      <c r="L939" s="235"/>
      <c r="M939" s="236"/>
      <c r="N939" s="236"/>
      <c r="O939" s="235"/>
      <c r="P939" s="236"/>
    </row>
    <row r="940" spans="4:16" s="50" customFormat="1" x14ac:dyDescent="0.2">
      <c r="D940" s="8"/>
      <c r="E940" s="229"/>
      <c r="F940" s="229"/>
      <c r="G940" s="235"/>
      <c r="H940" s="235"/>
      <c r="I940" s="235"/>
      <c r="J940" s="236"/>
      <c r="K940" s="236"/>
      <c r="L940" s="235"/>
      <c r="M940" s="236"/>
      <c r="N940" s="236"/>
      <c r="O940" s="235"/>
      <c r="P940" s="236"/>
    </row>
    <row r="941" spans="4:16" s="50" customFormat="1" x14ac:dyDescent="0.2">
      <c r="D941" s="8"/>
      <c r="E941" s="229"/>
      <c r="F941" s="229"/>
      <c r="G941" s="235"/>
      <c r="H941" s="235"/>
      <c r="I941" s="235"/>
      <c r="J941" s="236"/>
      <c r="K941" s="236"/>
      <c r="L941" s="235"/>
      <c r="M941" s="236"/>
      <c r="N941" s="236"/>
      <c r="O941" s="235"/>
      <c r="P941" s="236"/>
    </row>
    <row r="942" spans="4:16" s="50" customFormat="1" x14ac:dyDescent="0.2">
      <c r="D942" s="8"/>
      <c r="E942" s="229"/>
      <c r="F942" s="229"/>
      <c r="G942" s="235"/>
      <c r="H942" s="235"/>
      <c r="I942" s="235"/>
      <c r="J942" s="236"/>
      <c r="K942" s="236"/>
      <c r="L942" s="235"/>
      <c r="M942" s="236"/>
      <c r="N942" s="236"/>
      <c r="O942" s="235"/>
      <c r="P942" s="236"/>
    </row>
    <row r="943" spans="4:16" s="50" customFormat="1" x14ac:dyDescent="0.2">
      <c r="D943" s="8"/>
      <c r="E943" s="229"/>
      <c r="F943" s="229"/>
      <c r="G943" s="235"/>
      <c r="H943" s="235"/>
      <c r="I943" s="235"/>
      <c r="J943" s="236"/>
      <c r="K943" s="236"/>
      <c r="L943" s="235"/>
      <c r="M943" s="236"/>
      <c r="N943" s="236"/>
      <c r="O943" s="235"/>
      <c r="P943" s="236"/>
    </row>
    <row r="944" spans="4:16" s="50" customFormat="1" x14ac:dyDescent="0.2">
      <c r="D944" s="8"/>
      <c r="E944" s="229"/>
      <c r="F944" s="229"/>
      <c r="G944" s="235"/>
      <c r="H944" s="235"/>
      <c r="I944" s="235"/>
      <c r="J944" s="236"/>
      <c r="K944" s="236"/>
      <c r="L944" s="235"/>
      <c r="M944" s="236"/>
      <c r="N944" s="236"/>
      <c r="O944" s="235"/>
      <c r="P944" s="236"/>
    </row>
  </sheetData>
  <mergeCells count="18">
    <mergeCell ref="P6:P10"/>
    <mergeCell ref="A10:A11"/>
    <mergeCell ref="B10:B11"/>
    <mergeCell ref="C10:C11"/>
    <mergeCell ref="E6:E10"/>
    <mergeCell ref="G6:G10"/>
    <mergeCell ref="H6:H10"/>
    <mergeCell ref="I6:I10"/>
    <mergeCell ref="J6:J10"/>
    <mergeCell ref="L6:L10"/>
    <mergeCell ref="M6:M10"/>
    <mergeCell ref="O6:O10"/>
    <mergeCell ref="A1:J1"/>
    <mergeCell ref="A4:B4"/>
    <mergeCell ref="G4:J4"/>
    <mergeCell ref="L4:M5"/>
    <mergeCell ref="O4:P5"/>
    <mergeCell ref="G5:J5"/>
  </mergeCells>
  <hyperlinks>
    <hyperlink ref="B357" r:id="rId1"/>
  </hyperlinks>
  <pageMargins left="0.70866141732283472" right="0.70866141732283472" top="0.74803149606299213" bottom="0.74803149606299213" header="0.31496062992125984" footer="0.31496062992125984"/>
  <pageSetup paperSize="9" scale="65"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3"/>
  <sheetViews>
    <sheetView showGridLines="0" zoomScaleNormal="100" workbookViewId="0">
      <pane xSplit="5" ySplit="11" topLeftCell="F12" activePane="bottomRight" state="frozen"/>
      <selection pane="topRight" activeCell="F1" sqref="F1"/>
      <selection pane="bottomLeft" activeCell="A12" sqref="A12"/>
      <selection pane="bottomRight" sqref="A1:J1"/>
    </sheetView>
  </sheetViews>
  <sheetFormatPr defaultColWidth="8.77734375" defaultRowHeight="12.75" x14ac:dyDescent="0.2"/>
  <cols>
    <col min="1" max="1" width="8.77734375" style="4" customWidth="1"/>
    <col min="2" max="2" width="21.77734375" style="4" customWidth="1"/>
    <col min="3" max="3" width="11.33203125" style="4" customWidth="1"/>
    <col min="4" max="4" width="3.77734375" style="5" customWidth="1"/>
    <col min="5" max="5" width="12.77734375" style="216" customWidth="1"/>
    <col min="6" max="6" width="8" style="94" customWidth="1"/>
    <col min="7" max="7" width="10.33203125" style="1" customWidth="1"/>
    <col min="8" max="8" width="12.21875" style="1" customWidth="1"/>
    <col min="9" max="9" width="10.33203125" style="1" customWidth="1"/>
    <col min="10" max="10" width="10.33203125" style="103" customWidth="1"/>
    <col min="11" max="11" width="4.21875" style="103" customWidth="1"/>
    <col min="12" max="12" width="11.77734375" style="1" customWidth="1"/>
    <col min="13" max="13" width="10.33203125" style="103" customWidth="1"/>
    <col min="14" max="14" width="3.44140625" style="103" customWidth="1"/>
    <col min="15" max="15" width="14.109375" style="1" customWidth="1"/>
    <col min="16" max="16" width="13.88671875" style="103" customWidth="1"/>
    <col min="17" max="17" width="9" style="2" customWidth="1"/>
    <col min="18" max="16384" width="8.77734375" style="4"/>
  </cols>
  <sheetData>
    <row r="1" spans="1:17" ht="40.5" customHeight="1" x14ac:dyDescent="0.25">
      <c r="A1" s="412" t="s">
        <v>760</v>
      </c>
      <c r="B1" s="412"/>
      <c r="C1" s="412"/>
      <c r="D1" s="412"/>
      <c r="E1" s="413"/>
      <c r="F1" s="413"/>
      <c r="G1" s="412"/>
      <c r="H1" s="412"/>
      <c r="I1" s="412"/>
      <c r="J1" s="412"/>
      <c r="K1" s="186"/>
      <c r="L1" s="174"/>
      <c r="M1" s="175"/>
      <c r="N1" s="104"/>
      <c r="O1" s="69"/>
      <c r="P1" s="107"/>
      <c r="Q1" s="357"/>
    </row>
    <row r="2" spans="1:17" s="284" customFormat="1" ht="9" customHeight="1" x14ac:dyDescent="0.25">
      <c r="A2" s="301"/>
      <c r="B2" s="302"/>
      <c r="C2" s="302"/>
      <c r="D2" s="303"/>
      <c r="E2" s="304"/>
      <c r="F2" s="305"/>
      <c r="G2" s="301"/>
      <c r="H2" s="301"/>
      <c r="I2" s="301"/>
      <c r="J2" s="306"/>
      <c r="K2" s="306"/>
      <c r="L2" s="307"/>
      <c r="M2" s="308"/>
      <c r="N2" s="308"/>
      <c r="O2" s="301"/>
      <c r="P2" s="309"/>
      <c r="Q2" s="357"/>
    </row>
    <row r="3" spans="1:17" s="5" customFormat="1" ht="13.5" thickBot="1" x14ac:dyDescent="0.25">
      <c r="A3" s="310" t="s">
        <v>686</v>
      </c>
      <c r="B3" s="311"/>
      <c r="C3" s="311"/>
      <c r="D3" s="312"/>
      <c r="E3" s="313"/>
      <c r="F3" s="314"/>
      <c r="G3" s="315"/>
      <c r="H3" s="315"/>
      <c r="I3" s="315"/>
      <c r="J3" s="316"/>
      <c r="K3" s="316"/>
      <c r="L3" s="315"/>
      <c r="M3" s="317"/>
      <c r="N3" s="317"/>
      <c r="O3" s="315"/>
      <c r="P3" s="317"/>
      <c r="Q3" s="18"/>
    </row>
    <row r="4" spans="1:17" s="5" customFormat="1" ht="22.5" customHeight="1" x14ac:dyDescent="0.2">
      <c r="A4" s="414" t="s">
        <v>687</v>
      </c>
      <c r="B4" s="414"/>
      <c r="C4" s="129"/>
      <c r="D4" s="63"/>
      <c r="E4" s="177"/>
      <c r="F4" s="86"/>
      <c r="G4" s="415" t="s">
        <v>681</v>
      </c>
      <c r="H4" s="415"/>
      <c r="I4" s="415"/>
      <c r="J4" s="415"/>
      <c r="K4" s="351"/>
      <c r="L4" s="416" t="s">
        <v>680</v>
      </c>
      <c r="M4" s="416"/>
      <c r="N4" s="352"/>
      <c r="O4" s="418" t="s">
        <v>679</v>
      </c>
      <c r="P4" s="418"/>
      <c r="Q4" s="354"/>
    </row>
    <row r="5" spans="1:17" s="5" customFormat="1" x14ac:dyDescent="0.2">
      <c r="A5" s="62"/>
      <c r="B5" s="62"/>
      <c r="C5" s="62"/>
      <c r="D5" s="63"/>
      <c r="E5" s="178"/>
      <c r="F5" s="87"/>
      <c r="G5" s="420" t="s">
        <v>678</v>
      </c>
      <c r="H5" s="420"/>
      <c r="I5" s="420"/>
      <c r="J5" s="420"/>
      <c r="K5" s="351"/>
      <c r="L5" s="417"/>
      <c r="M5" s="417"/>
      <c r="N5" s="352"/>
      <c r="O5" s="419"/>
      <c r="P5" s="419"/>
      <c r="Q5" s="354"/>
    </row>
    <row r="6" spans="1:17" s="5" customFormat="1" ht="12.75" customHeight="1" x14ac:dyDescent="0.2">
      <c r="A6" s="62"/>
      <c r="B6" s="62"/>
      <c r="C6" s="62"/>
      <c r="D6" s="63"/>
      <c r="E6" s="428" t="s">
        <v>721</v>
      </c>
      <c r="F6" s="195"/>
      <c r="G6" s="429" t="s">
        <v>676</v>
      </c>
      <c r="H6" s="429" t="s">
        <v>675</v>
      </c>
      <c r="I6" s="430" t="s">
        <v>674</v>
      </c>
      <c r="J6" s="421" t="s">
        <v>672</v>
      </c>
      <c r="K6" s="356"/>
      <c r="L6" s="431" t="s">
        <v>673</v>
      </c>
      <c r="M6" s="421" t="s">
        <v>672</v>
      </c>
      <c r="N6" s="356"/>
      <c r="O6" s="429" t="s">
        <v>673</v>
      </c>
      <c r="P6" s="421" t="s">
        <v>672</v>
      </c>
      <c r="Q6" s="432"/>
    </row>
    <row r="7" spans="1:17" s="5" customFormat="1" x14ac:dyDescent="0.2">
      <c r="A7" s="8"/>
      <c r="B7" s="62"/>
      <c r="C7" s="62"/>
      <c r="D7" s="44"/>
      <c r="E7" s="428"/>
      <c r="F7" s="195"/>
      <c r="G7" s="429"/>
      <c r="H7" s="429"/>
      <c r="I7" s="430"/>
      <c r="J7" s="421"/>
      <c r="K7" s="356"/>
      <c r="L7" s="431"/>
      <c r="M7" s="421"/>
      <c r="N7" s="356"/>
      <c r="O7" s="429"/>
      <c r="P7" s="421"/>
      <c r="Q7" s="433"/>
    </row>
    <row r="8" spans="1:17" s="5" customFormat="1" x14ac:dyDescent="0.2">
      <c r="A8" s="8"/>
      <c r="B8" s="62"/>
      <c r="C8" s="62"/>
      <c r="D8" s="44"/>
      <c r="E8" s="428"/>
      <c r="F8" s="195"/>
      <c r="G8" s="429"/>
      <c r="H8" s="429"/>
      <c r="I8" s="430"/>
      <c r="J8" s="421"/>
      <c r="K8" s="356"/>
      <c r="L8" s="431"/>
      <c r="M8" s="421"/>
      <c r="N8" s="356"/>
      <c r="O8" s="429"/>
      <c r="P8" s="421"/>
      <c r="Q8" s="433"/>
    </row>
    <row r="9" spans="1:17" s="5" customFormat="1" ht="16.149999999999999" customHeight="1" x14ac:dyDescent="0.2">
      <c r="A9" s="8"/>
      <c r="B9" s="318"/>
      <c r="C9" s="318"/>
      <c r="D9" s="60"/>
      <c r="E9" s="428"/>
      <c r="F9" s="195"/>
      <c r="G9" s="429"/>
      <c r="H9" s="429"/>
      <c r="I9" s="430"/>
      <c r="J9" s="421"/>
      <c r="K9" s="356"/>
      <c r="L9" s="431"/>
      <c r="M9" s="421"/>
      <c r="N9" s="356"/>
      <c r="O9" s="429"/>
      <c r="P9" s="421"/>
      <c r="Q9" s="433"/>
    </row>
    <row r="10" spans="1:17" s="5" customFormat="1" ht="31.5" customHeight="1" x14ac:dyDescent="0.2">
      <c r="A10" s="422" t="s">
        <v>671</v>
      </c>
      <c r="B10" s="424" t="s">
        <v>670</v>
      </c>
      <c r="C10" s="426" t="s">
        <v>688</v>
      </c>
      <c r="D10" s="51"/>
      <c r="E10" s="428"/>
      <c r="F10" s="195"/>
      <c r="G10" s="429"/>
      <c r="H10" s="429"/>
      <c r="I10" s="430"/>
      <c r="J10" s="421"/>
      <c r="K10" s="356"/>
      <c r="L10" s="431"/>
      <c r="M10" s="421"/>
      <c r="N10" s="356"/>
      <c r="O10" s="429"/>
      <c r="P10" s="421"/>
      <c r="Q10" s="433"/>
    </row>
    <row r="11" spans="1:17" s="126" customFormat="1" x14ac:dyDescent="0.2">
      <c r="A11" s="423"/>
      <c r="B11" s="425"/>
      <c r="C11" s="427"/>
      <c r="D11" s="57"/>
      <c r="E11" s="217"/>
      <c r="F11" s="88"/>
      <c r="G11" s="56"/>
      <c r="H11" s="56"/>
      <c r="I11" s="56"/>
      <c r="J11" s="108"/>
      <c r="K11" s="108"/>
      <c r="L11" s="127"/>
      <c r="M11" s="194"/>
      <c r="N11" s="194"/>
      <c r="O11" s="55"/>
      <c r="P11" s="108"/>
      <c r="Q11" s="193"/>
    </row>
    <row r="12" spans="1:17" s="5" customFormat="1" ht="14.25" customHeight="1" x14ac:dyDescent="0.2">
      <c r="A12" s="53"/>
      <c r="B12" s="54" t="s">
        <v>669</v>
      </c>
      <c r="C12" s="54"/>
      <c r="D12" s="367" t="s">
        <v>682</v>
      </c>
      <c r="E12" s="218">
        <v>23464</v>
      </c>
      <c r="F12" s="188"/>
      <c r="G12" s="132">
        <v>28330</v>
      </c>
      <c r="H12" s="132">
        <v>22580</v>
      </c>
      <c r="I12" s="132">
        <v>50910</v>
      </c>
      <c r="J12" s="133">
        <v>2.1696399400927242</v>
      </c>
      <c r="K12" s="133"/>
      <c r="L12" s="132">
        <v>3400</v>
      </c>
      <c r="M12" s="133">
        <v>0.14473073988007801</v>
      </c>
      <c r="N12" s="133"/>
      <c r="O12" s="219">
        <v>54310</v>
      </c>
      <c r="P12" s="133">
        <v>2.3143706799728023</v>
      </c>
      <c r="Q12" s="47"/>
    </row>
    <row r="13" spans="1:17" s="5" customFormat="1" ht="14.25" customHeight="1" x14ac:dyDescent="0.2">
      <c r="A13" s="53"/>
      <c r="B13" s="52" t="s">
        <v>668</v>
      </c>
      <c r="C13" s="52"/>
      <c r="D13" s="367"/>
      <c r="E13" s="218">
        <v>3652</v>
      </c>
      <c r="F13" s="188"/>
      <c r="G13" s="132">
        <v>4740</v>
      </c>
      <c r="H13" s="132">
        <v>2210</v>
      </c>
      <c r="I13" s="132">
        <v>6950</v>
      </c>
      <c r="J13" s="133">
        <v>1.9028054948882462</v>
      </c>
      <c r="K13" s="133"/>
      <c r="L13" s="132">
        <v>760</v>
      </c>
      <c r="M13" s="133">
        <v>0.20755886676144636</v>
      </c>
      <c r="N13" s="133"/>
      <c r="O13" s="219">
        <v>7710</v>
      </c>
      <c r="P13" s="133">
        <v>2.1103643616496925</v>
      </c>
      <c r="Q13" s="47"/>
    </row>
    <row r="14" spans="1:17" s="5" customFormat="1" ht="14.25" customHeight="1" x14ac:dyDescent="0.2">
      <c r="A14" s="53"/>
      <c r="B14" s="52" t="s">
        <v>667</v>
      </c>
      <c r="C14" s="52"/>
      <c r="D14" s="367" t="s">
        <v>682</v>
      </c>
      <c r="E14" s="218">
        <v>19812</v>
      </c>
      <c r="F14" s="188"/>
      <c r="G14" s="132">
        <v>23590</v>
      </c>
      <c r="H14" s="132">
        <v>20370</v>
      </c>
      <c r="I14" s="132">
        <v>43960</v>
      </c>
      <c r="J14" s="133">
        <v>2.2188252279418936</v>
      </c>
      <c r="K14" s="133"/>
      <c r="L14" s="132">
        <v>2640</v>
      </c>
      <c r="M14" s="133">
        <v>0.13314970316903355</v>
      </c>
      <c r="N14" s="133"/>
      <c r="O14" s="219">
        <v>46600</v>
      </c>
      <c r="P14" s="133">
        <v>2.3519749311109268</v>
      </c>
      <c r="Q14" s="47"/>
    </row>
    <row r="15" spans="1:17" s="5" customFormat="1" ht="6.75" customHeight="1" x14ac:dyDescent="0.2">
      <c r="A15" s="8"/>
      <c r="B15" s="39"/>
      <c r="C15" s="39"/>
      <c r="D15" s="367"/>
      <c r="E15" s="182"/>
      <c r="F15" s="189"/>
      <c r="G15" s="42"/>
      <c r="H15" s="42"/>
      <c r="I15" s="42"/>
      <c r="J15" s="190"/>
      <c r="K15" s="190"/>
      <c r="L15" s="42"/>
      <c r="M15" s="190"/>
      <c r="N15" s="190"/>
      <c r="O15" s="42"/>
      <c r="P15" s="191"/>
      <c r="Q15" s="189"/>
    </row>
    <row r="16" spans="1:17" s="5" customFormat="1" ht="14.25" customHeight="1" x14ac:dyDescent="0.2">
      <c r="A16" s="8" t="s">
        <v>730</v>
      </c>
      <c r="B16" s="41" t="s">
        <v>731</v>
      </c>
      <c r="C16" s="41" t="s">
        <v>697</v>
      </c>
      <c r="D16" s="367"/>
      <c r="E16" s="183">
        <f>SUMIF($C$26:$C$351,$C16,E$26:E$351)</f>
        <v>1168.4059999999999</v>
      </c>
      <c r="F16" s="189"/>
      <c r="G16" s="42">
        <v>2540</v>
      </c>
      <c r="H16" s="42">
        <v>1440</v>
      </c>
      <c r="I16" s="42">
        <v>3980</v>
      </c>
      <c r="J16" s="190">
        <v>3.4020708555074179</v>
      </c>
      <c r="K16" s="190"/>
      <c r="L16" s="42">
        <v>90</v>
      </c>
      <c r="M16" s="190">
        <v>7.4460418724313304E-2</v>
      </c>
      <c r="N16" s="190"/>
      <c r="O16" s="42">
        <v>4060</v>
      </c>
      <c r="P16" s="190">
        <v>3.4765312742317311</v>
      </c>
      <c r="Q16" s="189"/>
    </row>
    <row r="17" spans="1:17" s="5" customFormat="1" ht="14.25" customHeight="1" x14ac:dyDescent="0.2">
      <c r="A17" s="8" t="s">
        <v>732</v>
      </c>
      <c r="B17" s="41" t="s">
        <v>733</v>
      </c>
      <c r="C17" s="41" t="s">
        <v>690</v>
      </c>
      <c r="D17" s="367"/>
      <c r="E17" s="183">
        <f t="shared" ref="E17:E24" si="0">SUMIF($C$26:$C$351,$C17,E$26:E$351)</f>
        <v>3132.6320000000005</v>
      </c>
      <c r="F17" s="189"/>
      <c r="G17" s="42">
        <v>4600</v>
      </c>
      <c r="H17" s="42">
        <v>3780</v>
      </c>
      <c r="I17" s="42">
        <v>8370</v>
      </c>
      <c r="J17" s="190">
        <v>2.6731515224258704</v>
      </c>
      <c r="K17" s="190"/>
      <c r="L17" s="42">
        <v>390</v>
      </c>
      <c r="M17" s="190">
        <v>0.12385751023420559</v>
      </c>
      <c r="N17" s="190"/>
      <c r="O17" s="42">
        <v>8760</v>
      </c>
      <c r="P17" s="190">
        <v>2.7970090326600756</v>
      </c>
      <c r="Q17" s="189"/>
    </row>
    <row r="18" spans="1:17" s="5" customFormat="1" ht="14.25" customHeight="1" x14ac:dyDescent="0.2">
      <c r="A18" s="8" t="s">
        <v>734</v>
      </c>
      <c r="B18" s="41" t="s">
        <v>735</v>
      </c>
      <c r="C18" s="41" t="s">
        <v>694</v>
      </c>
      <c r="D18" s="367"/>
      <c r="E18" s="183">
        <f t="shared" si="0"/>
        <v>2316.2710000000002</v>
      </c>
      <c r="F18" s="189"/>
      <c r="G18" s="42">
        <v>2930</v>
      </c>
      <c r="H18" s="42">
        <v>3300</v>
      </c>
      <c r="I18" s="42">
        <v>6230</v>
      </c>
      <c r="J18" s="190">
        <v>2.6900997335803969</v>
      </c>
      <c r="K18" s="190"/>
      <c r="L18" s="42">
        <v>240</v>
      </c>
      <c r="M18" s="190">
        <v>0.10188790517171781</v>
      </c>
      <c r="N18" s="190"/>
      <c r="O18" s="42">
        <v>6470</v>
      </c>
      <c r="P18" s="190">
        <v>2.7919876387521145</v>
      </c>
      <c r="Q18" s="189"/>
    </row>
    <row r="19" spans="1:17" s="5" customFormat="1" ht="14.25" customHeight="1" x14ac:dyDescent="0.2">
      <c r="A19" s="8" t="s">
        <v>736</v>
      </c>
      <c r="B19" s="41" t="s">
        <v>737</v>
      </c>
      <c r="C19" s="41" t="s">
        <v>691</v>
      </c>
      <c r="D19" s="367"/>
      <c r="E19" s="183">
        <f t="shared" si="0"/>
        <v>2001.5800000000002</v>
      </c>
      <c r="F19" s="189"/>
      <c r="G19" s="42">
        <v>2230</v>
      </c>
      <c r="H19" s="42">
        <v>1990</v>
      </c>
      <c r="I19" s="42">
        <v>4210</v>
      </c>
      <c r="J19" s="190">
        <v>2.1043375733170793</v>
      </c>
      <c r="K19" s="190"/>
      <c r="L19" s="42">
        <v>310</v>
      </c>
      <c r="M19" s="190">
        <v>0.15387843603553192</v>
      </c>
      <c r="N19" s="190"/>
      <c r="O19" s="42">
        <v>4520</v>
      </c>
      <c r="P19" s="190">
        <v>2.2582160093526111</v>
      </c>
      <c r="Q19" s="189"/>
    </row>
    <row r="20" spans="1:17" s="5" customFormat="1" ht="14.25" customHeight="1" x14ac:dyDescent="0.2">
      <c r="A20" s="8" t="s">
        <v>738</v>
      </c>
      <c r="B20" s="41" t="s">
        <v>739</v>
      </c>
      <c r="C20" s="41" t="s">
        <v>696</v>
      </c>
      <c r="D20" s="367"/>
      <c r="E20" s="183">
        <f t="shared" si="0"/>
        <v>2409.1170000000002</v>
      </c>
      <c r="F20" s="189"/>
      <c r="G20" s="42">
        <v>3590</v>
      </c>
      <c r="H20" s="42">
        <v>3230</v>
      </c>
      <c r="I20" s="42">
        <v>6810</v>
      </c>
      <c r="J20" s="190">
        <v>2.8280071079984905</v>
      </c>
      <c r="K20" s="190"/>
      <c r="L20" s="42">
        <v>430</v>
      </c>
      <c r="M20" s="190">
        <v>0.17765845328392102</v>
      </c>
      <c r="N20" s="190"/>
      <c r="O20" s="42">
        <v>7240</v>
      </c>
      <c r="P20" s="190">
        <v>3.0056655612824117</v>
      </c>
      <c r="Q20" s="189"/>
    </row>
    <row r="21" spans="1:17" s="5" customFormat="1" ht="14.25" customHeight="1" x14ac:dyDescent="0.2">
      <c r="A21" s="8" t="s">
        <v>740</v>
      </c>
      <c r="B21" s="41" t="s">
        <v>741</v>
      </c>
      <c r="C21" s="41" t="s">
        <v>692</v>
      </c>
      <c r="D21" s="367"/>
      <c r="E21" s="183">
        <f t="shared" si="0"/>
        <v>2591.4930000000008</v>
      </c>
      <c r="F21" s="189"/>
      <c r="G21" s="42">
        <v>1750</v>
      </c>
      <c r="H21" s="42">
        <v>1480</v>
      </c>
      <c r="I21" s="42">
        <v>3220</v>
      </c>
      <c r="J21" s="190">
        <v>1.2436846250404685</v>
      </c>
      <c r="K21" s="190"/>
      <c r="L21" s="42">
        <v>440</v>
      </c>
      <c r="M21" s="190">
        <v>0.1701721748814293</v>
      </c>
      <c r="N21" s="190"/>
      <c r="O21" s="42">
        <v>3660</v>
      </c>
      <c r="P21" s="190">
        <v>1.4138567999218978</v>
      </c>
      <c r="Q21" s="189"/>
    </row>
    <row r="22" spans="1:17" s="5" customFormat="1" ht="14.25" customHeight="1" x14ac:dyDescent="0.2">
      <c r="A22" s="8" t="s">
        <v>742</v>
      </c>
      <c r="B22" s="41" t="s">
        <v>668</v>
      </c>
      <c r="C22" s="41" t="s">
        <v>693</v>
      </c>
      <c r="D22" s="367"/>
      <c r="E22" s="183">
        <f t="shared" si="0"/>
        <v>3651.9760000000006</v>
      </c>
      <c r="F22" s="189"/>
      <c r="G22" s="42">
        <v>4740</v>
      </c>
      <c r="H22" s="42">
        <v>2210</v>
      </c>
      <c r="I22" s="42">
        <v>6950</v>
      </c>
      <c r="J22" s="190">
        <v>1.9028054948882465</v>
      </c>
      <c r="K22" s="190"/>
      <c r="L22" s="42">
        <v>760</v>
      </c>
      <c r="M22" s="190">
        <v>0.20755886676144639</v>
      </c>
      <c r="N22" s="190"/>
      <c r="O22" s="42">
        <v>7710</v>
      </c>
      <c r="P22" s="190">
        <v>2.110364361649693</v>
      </c>
      <c r="Q22" s="189"/>
    </row>
    <row r="23" spans="1:17" s="5" customFormat="1" ht="14.25" customHeight="1" x14ac:dyDescent="0.2">
      <c r="A23" s="8" t="s">
        <v>743</v>
      </c>
      <c r="B23" s="41" t="s">
        <v>744</v>
      </c>
      <c r="C23" s="41" t="s">
        <v>689</v>
      </c>
      <c r="D23" s="367"/>
      <c r="E23" s="183">
        <f t="shared" si="0"/>
        <v>3791.0029999999997</v>
      </c>
      <c r="F23" s="189"/>
      <c r="G23" s="42">
        <v>3760</v>
      </c>
      <c r="H23" s="42">
        <v>2750</v>
      </c>
      <c r="I23" s="42">
        <v>6510</v>
      </c>
      <c r="J23" s="190">
        <v>1.7161685179357549</v>
      </c>
      <c r="K23" s="190"/>
      <c r="L23" s="42">
        <v>530</v>
      </c>
      <c r="M23" s="190">
        <v>0.14085981994738597</v>
      </c>
      <c r="N23" s="190"/>
      <c r="O23" s="42">
        <v>7040</v>
      </c>
      <c r="P23" s="190">
        <v>1.8570283378831409</v>
      </c>
      <c r="Q23" s="189"/>
    </row>
    <row r="24" spans="1:17" s="5" customFormat="1" ht="14.25" customHeight="1" x14ac:dyDescent="0.2">
      <c r="A24" s="8" t="s">
        <v>745</v>
      </c>
      <c r="B24" s="41" t="s">
        <v>746</v>
      </c>
      <c r="C24" s="41" t="s">
        <v>695</v>
      </c>
      <c r="D24" s="367"/>
      <c r="E24" s="183">
        <f t="shared" si="0"/>
        <v>2401.7839999999997</v>
      </c>
      <c r="F24" s="189"/>
      <c r="G24" s="42">
        <v>2220</v>
      </c>
      <c r="H24" s="42">
        <v>2410</v>
      </c>
      <c r="I24" s="42">
        <v>4630</v>
      </c>
      <c r="J24" s="190">
        <v>1.9260682892383332</v>
      </c>
      <c r="K24" s="190"/>
      <c r="L24" s="42">
        <v>220</v>
      </c>
      <c r="M24" s="190">
        <v>8.9933149692062245E-2</v>
      </c>
      <c r="N24" s="190"/>
      <c r="O24" s="42">
        <v>4840</v>
      </c>
      <c r="P24" s="190">
        <v>2.0160014389303953</v>
      </c>
      <c r="Q24" s="189"/>
    </row>
    <row r="25" spans="1:17" s="5" customFormat="1" ht="8.25" customHeight="1" x14ac:dyDescent="0.2">
      <c r="A25" s="8"/>
      <c r="B25" s="39"/>
      <c r="C25" s="39"/>
      <c r="D25" s="367"/>
      <c r="E25" s="182"/>
      <c r="F25" s="189"/>
      <c r="G25" s="42"/>
      <c r="H25" s="42"/>
      <c r="I25" s="42"/>
      <c r="J25" s="190"/>
      <c r="K25" s="190"/>
      <c r="L25" s="42"/>
      <c r="M25" s="190"/>
      <c r="N25" s="190"/>
      <c r="O25" s="42"/>
      <c r="P25" s="191"/>
      <c r="Q25" s="189"/>
    </row>
    <row r="26" spans="1:17" s="5" customFormat="1" ht="14.25" customHeight="1" x14ac:dyDescent="0.2">
      <c r="A26" s="40" t="s">
        <v>666</v>
      </c>
      <c r="B26" s="41" t="s">
        <v>665</v>
      </c>
      <c r="C26" s="41" t="s">
        <v>689</v>
      </c>
      <c r="D26" s="367"/>
      <c r="E26" s="183">
        <v>28.527000000000001</v>
      </c>
      <c r="F26" s="42"/>
      <c r="G26" s="42">
        <v>6</v>
      </c>
      <c r="H26" s="42">
        <v>6</v>
      </c>
      <c r="I26" s="42">
        <v>12</v>
      </c>
      <c r="J26" s="192">
        <v>0.4206541171521716</v>
      </c>
      <c r="K26" s="192"/>
      <c r="L26" s="42">
        <v>6</v>
      </c>
      <c r="M26" s="192">
        <v>0.2103270585760858</v>
      </c>
      <c r="N26" s="192"/>
      <c r="O26" s="42">
        <v>18</v>
      </c>
      <c r="P26" s="192">
        <v>0.6309811757282574</v>
      </c>
      <c r="Q26" s="42"/>
    </row>
    <row r="27" spans="1:17" s="5" customFormat="1" ht="14.25" customHeight="1" x14ac:dyDescent="0.2">
      <c r="A27" s="40" t="s">
        <v>664</v>
      </c>
      <c r="B27" s="41" t="s">
        <v>663</v>
      </c>
      <c r="C27" s="41" t="s">
        <v>690</v>
      </c>
      <c r="D27" s="367"/>
      <c r="E27" s="183">
        <v>43.174999999999997</v>
      </c>
      <c r="F27" s="42"/>
      <c r="G27" s="42">
        <v>6</v>
      </c>
      <c r="H27" s="42">
        <v>34</v>
      </c>
      <c r="I27" s="42">
        <v>40</v>
      </c>
      <c r="J27" s="192">
        <v>0.92646207295888816</v>
      </c>
      <c r="K27" s="192"/>
      <c r="L27" s="42">
        <v>0</v>
      </c>
      <c r="M27" s="192">
        <v>0</v>
      </c>
      <c r="N27" s="192"/>
      <c r="O27" s="42">
        <v>40</v>
      </c>
      <c r="P27" s="192">
        <v>0.92646207295888816</v>
      </c>
      <c r="Q27" s="42"/>
    </row>
    <row r="28" spans="1:17" s="5" customFormat="1" ht="14.25" customHeight="1" x14ac:dyDescent="0.2">
      <c r="A28" s="40" t="s">
        <v>662</v>
      </c>
      <c r="B28" s="38" t="s">
        <v>661</v>
      </c>
      <c r="C28" s="41" t="s">
        <v>691</v>
      </c>
      <c r="D28" s="367"/>
      <c r="E28" s="183">
        <v>54.936999999999998</v>
      </c>
      <c r="F28" s="42"/>
      <c r="G28" s="42">
        <v>25</v>
      </c>
      <c r="H28" s="42">
        <v>49</v>
      </c>
      <c r="I28" s="42">
        <v>74</v>
      </c>
      <c r="J28" s="192">
        <v>1.346997469829077</v>
      </c>
      <c r="K28" s="192"/>
      <c r="L28" s="42">
        <v>7</v>
      </c>
      <c r="M28" s="192">
        <v>0.1274186795784262</v>
      </c>
      <c r="N28" s="192"/>
      <c r="O28" s="42">
        <v>81</v>
      </c>
      <c r="P28" s="192">
        <v>1.4744161494075032</v>
      </c>
      <c r="Q28" s="42"/>
    </row>
    <row r="29" spans="1:17" s="5" customFormat="1" ht="14.25" customHeight="1" x14ac:dyDescent="0.2">
      <c r="A29" s="40" t="s">
        <v>660</v>
      </c>
      <c r="B29" s="38" t="s">
        <v>659</v>
      </c>
      <c r="C29" s="41" t="s">
        <v>689</v>
      </c>
      <c r="D29" s="367"/>
      <c r="E29" s="183">
        <v>71.369</v>
      </c>
      <c r="F29" s="42"/>
      <c r="G29" s="42">
        <v>16</v>
      </c>
      <c r="H29" s="42">
        <v>0</v>
      </c>
      <c r="I29" s="42">
        <v>16</v>
      </c>
      <c r="J29" s="192">
        <v>0.22418697193459344</v>
      </c>
      <c r="K29" s="192"/>
      <c r="L29" s="42">
        <v>44</v>
      </c>
      <c r="M29" s="192">
        <v>0.61651417282013199</v>
      </c>
      <c r="N29" s="192"/>
      <c r="O29" s="42">
        <v>60</v>
      </c>
      <c r="P29" s="192">
        <v>0.84070114475472546</v>
      </c>
      <c r="Q29" s="42"/>
    </row>
    <row r="30" spans="1:17" s="5" customFormat="1" ht="14.25" customHeight="1" x14ac:dyDescent="0.2">
      <c r="A30" s="40" t="s">
        <v>658</v>
      </c>
      <c r="B30" s="41" t="s">
        <v>657</v>
      </c>
      <c r="C30" s="41" t="s">
        <v>691</v>
      </c>
      <c r="D30" s="367"/>
      <c r="E30" s="183">
        <v>54.054000000000002</v>
      </c>
      <c r="F30" s="42"/>
      <c r="G30" s="42">
        <v>48</v>
      </c>
      <c r="H30" s="42">
        <v>30</v>
      </c>
      <c r="I30" s="42">
        <v>78</v>
      </c>
      <c r="J30" s="192">
        <v>1.4430014430014428</v>
      </c>
      <c r="K30" s="192"/>
      <c r="L30" s="42">
        <v>0</v>
      </c>
      <c r="M30" s="192">
        <v>0</v>
      </c>
      <c r="N30" s="192"/>
      <c r="O30" s="42">
        <v>78</v>
      </c>
      <c r="P30" s="192">
        <v>1.4430014430014428</v>
      </c>
      <c r="Q30" s="42"/>
    </row>
    <row r="31" spans="1:17" s="5" customFormat="1" ht="14.25" customHeight="1" x14ac:dyDescent="0.2">
      <c r="A31" s="40" t="s">
        <v>656</v>
      </c>
      <c r="B31" s="41" t="s">
        <v>655</v>
      </c>
      <c r="C31" s="41" t="s">
        <v>689</v>
      </c>
      <c r="D31" s="367"/>
      <c r="E31" s="183">
        <v>52.768000000000001</v>
      </c>
      <c r="F31" s="42"/>
      <c r="G31" s="42">
        <v>488</v>
      </c>
      <c r="H31" s="42">
        <v>12</v>
      </c>
      <c r="I31" s="42">
        <v>500</v>
      </c>
      <c r="J31" s="192">
        <v>9.4754396604002427</v>
      </c>
      <c r="K31" s="192"/>
      <c r="L31" s="42">
        <v>1</v>
      </c>
      <c r="M31" s="192">
        <v>1.8950879320800484E-2</v>
      </c>
      <c r="N31" s="192"/>
      <c r="O31" s="42">
        <v>501</v>
      </c>
      <c r="P31" s="192">
        <v>9.4943905397210422</v>
      </c>
      <c r="Q31" s="42"/>
    </row>
    <row r="32" spans="1:17" s="5" customFormat="1" ht="14.25" customHeight="1" x14ac:dyDescent="0.2">
      <c r="A32" s="40" t="s">
        <v>654</v>
      </c>
      <c r="B32" s="41" t="s">
        <v>653</v>
      </c>
      <c r="C32" s="41" t="s">
        <v>689</v>
      </c>
      <c r="D32" s="367"/>
      <c r="E32" s="183">
        <v>76.908000000000001</v>
      </c>
      <c r="F32" s="42"/>
      <c r="G32" s="42">
        <v>35</v>
      </c>
      <c r="H32" s="42">
        <v>5</v>
      </c>
      <c r="I32" s="42">
        <v>40</v>
      </c>
      <c r="J32" s="192">
        <v>0.52010193998023613</v>
      </c>
      <c r="K32" s="192"/>
      <c r="L32" s="42">
        <v>0</v>
      </c>
      <c r="M32" s="192">
        <v>0</v>
      </c>
      <c r="N32" s="192"/>
      <c r="O32" s="42">
        <v>40</v>
      </c>
      <c r="P32" s="192">
        <v>0.52010193998023613</v>
      </c>
      <c r="Q32" s="42"/>
    </row>
    <row r="33" spans="1:17" s="5" customFormat="1" ht="14.25" customHeight="1" x14ac:dyDescent="0.2">
      <c r="A33" s="40" t="s">
        <v>652</v>
      </c>
      <c r="B33" s="41" t="s">
        <v>651</v>
      </c>
      <c r="C33" s="41" t="s">
        <v>692</v>
      </c>
      <c r="D33" s="367"/>
      <c r="E33" s="183">
        <v>39.329000000000001</v>
      </c>
      <c r="F33" s="42"/>
      <c r="G33" s="42">
        <v>109</v>
      </c>
      <c r="H33" s="42">
        <v>12</v>
      </c>
      <c r="I33" s="42">
        <v>121</v>
      </c>
      <c r="J33" s="192">
        <v>3.0766101350148745</v>
      </c>
      <c r="K33" s="192"/>
      <c r="L33" s="42">
        <v>3</v>
      </c>
      <c r="M33" s="192">
        <v>7.627959012433573E-2</v>
      </c>
      <c r="N33" s="192"/>
      <c r="O33" s="42">
        <v>124</v>
      </c>
      <c r="P33" s="192">
        <v>3.1528897251392101</v>
      </c>
      <c r="Q33" s="42"/>
    </row>
    <row r="34" spans="1:17" s="5" customFormat="1" ht="14.25" customHeight="1" x14ac:dyDescent="0.2">
      <c r="A34" s="40" t="s">
        <v>650</v>
      </c>
      <c r="B34" s="41" t="s">
        <v>649</v>
      </c>
      <c r="C34" s="41" t="s">
        <v>693</v>
      </c>
      <c r="D34" s="367"/>
      <c r="E34" s="183">
        <v>78.629000000000005</v>
      </c>
      <c r="F34" s="42"/>
      <c r="G34" s="42">
        <v>305</v>
      </c>
      <c r="H34" s="42">
        <v>90</v>
      </c>
      <c r="I34" s="42">
        <v>395</v>
      </c>
      <c r="J34" s="192">
        <v>5.0235918045504837</v>
      </c>
      <c r="K34" s="192"/>
      <c r="L34" s="42">
        <v>130</v>
      </c>
      <c r="M34" s="192">
        <v>1.6533340116242099</v>
      </c>
      <c r="N34" s="192"/>
      <c r="O34" s="42">
        <v>525</v>
      </c>
      <c r="P34" s="192">
        <v>6.6769258161746938</v>
      </c>
      <c r="Q34" s="42"/>
    </row>
    <row r="35" spans="1:17" s="5" customFormat="1" ht="14.25" customHeight="1" x14ac:dyDescent="0.2">
      <c r="A35" s="40" t="s">
        <v>648</v>
      </c>
      <c r="B35" s="41" t="s">
        <v>647</v>
      </c>
      <c r="C35" s="41" t="s">
        <v>693</v>
      </c>
      <c r="D35" s="367"/>
      <c r="E35" s="183">
        <v>154.40100000000001</v>
      </c>
      <c r="F35" s="42"/>
      <c r="G35" s="42">
        <v>86</v>
      </c>
      <c r="H35" s="42">
        <v>211</v>
      </c>
      <c r="I35" s="42">
        <v>297</v>
      </c>
      <c r="J35" s="192">
        <v>1.9235626712262226</v>
      </c>
      <c r="K35" s="192"/>
      <c r="L35" s="42">
        <v>0</v>
      </c>
      <c r="M35" s="192">
        <v>0</v>
      </c>
      <c r="N35" s="192"/>
      <c r="O35" s="42">
        <v>297</v>
      </c>
      <c r="P35" s="192">
        <v>1.9235626712262226</v>
      </c>
      <c r="Q35" s="42"/>
    </row>
    <row r="36" spans="1:17" s="5" customFormat="1" ht="14.25" customHeight="1" x14ac:dyDescent="0.2">
      <c r="A36" s="40" t="s">
        <v>646</v>
      </c>
      <c r="B36" s="41" t="s">
        <v>645</v>
      </c>
      <c r="C36" s="41" t="s">
        <v>694</v>
      </c>
      <c r="D36" s="367"/>
      <c r="E36" s="183">
        <v>106.733</v>
      </c>
      <c r="F36" s="42"/>
      <c r="G36" s="42">
        <v>76</v>
      </c>
      <c r="H36" s="42">
        <v>51</v>
      </c>
      <c r="I36" s="42">
        <v>127</v>
      </c>
      <c r="J36" s="192">
        <v>1.1898850402406003</v>
      </c>
      <c r="K36" s="192"/>
      <c r="L36" s="42">
        <v>0</v>
      </c>
      <c r="M36" s="192">
        <v>0</v>
      </c>
      <c r="N36" s="192"/>
      <c r="O36" s="42">
        <v>127</v>
      </c>
      <c r="P36" s="192">
        <v>1.1898850402406003</v>
      </c>
      <c r="Q36" s="42"/>
    </row>
    <row r="37" spans="1:17" s="5" customFormat="1" ht="14.25" customHeight="1" x14ac:dyDescent="0.2">
      <c r="A37" s="40" t="s">
        <v>644</v>
      </c>
      <c r="B37" s="41" t="s">
        <v>643</v>
      </c>
      <c r="C37" s="41" t="s">
        <v>690</v>
      </c>
      <c r="D37" s="367"/>
      <c r="E37" s="183">
        <v>30.73</v>
      </c>
      <c r="F37" s="42"/>
      <c r="G37" s="42">
        <v>9</v>
      </c>
      <c r="H37" s="42">
        <v>51</v>
      </c>
      <c r="I37" s="42">
        <v>60</v>
      </c>
      <c r="J37" s="192">
        <v>1.9524894240156199</v>
      </c>
      <c r="K37" s="192"/>
      <c r="L37" s="42">
        <v>0</v>
      </c>
      <c r="M37" s="192">
        <v>0</v>
      </c>
      <c r="N37" s="192"/>
      <c r="O37" s="42">
        <v>60</v>
      </c>
      <c r="P37" s="192">
        <v>1.9524894240156199</v>
      </c>
      <c r="Q37" s="42"/>
    </row>
    <row r="38" spans="1:17" s="5" customFormat="1" ht="14.25" customHeight="1" x14ac:dyDescent="0.2">
      <c r="A38" s="40" t="s">
        <v>642</v>
      </c>
      <c r="B38" s="38" t="s">
        <v>641</v>
      </c>
      <c r="C38" s="41" t="s">
        <v>692</v>
      </c>
      <c r="D38" s="367"/>
      <c r="E38" s="183">
        <v>77.873999999999995</v>
      </c>
      <c r="F38" s="42"/>
      <c r="G38" s="42">
        <v>111</v>
      </c>
      <c r="H38" s="42">
        <v>69</v>
      </c>
      <c r="I38" s="42">
        <v>180</v>
      </c>
      <c r="J38" s="192">
        <v>2.3114261499345097</v>
      </c>
      <c r="K38" s="192"/>
      <c r="L38" s="42">
        <v>0</v>
      </c>
      <c r="M38" s="192">
        <v>0</v>
      </c>
      <c r="N38" s="192"/>
      <c r="O38" s="42">
        <v>180</v>
      </c>
      <c r="P38" s="192">
        <v>2.3114261499345097</v>
      </c>
      <c r="Q38" s="42"/>
    </row>
    <row r="39" spans="1:17" s="5" customFormat="1" ht="14.25" customHeight="1" x14ac:dyDescent="0.2">
      <c r="A39" s="40" t="s">
        <v>640</v>
      </c>
      <c r="B39" s="319" t="s">
        <v>639</v>
      </c>
      <c r="C39" s="41" t="s">
        <v>689</v>
      </c>
      <c r="D39" s="367"/>
      <c r="E39" s="183">
        <v>74.484999999999999</v>
      </c>
      <c r="F39" s="42"/>
      <c r="G39" s="42">
        <v>50</v>
      </c>
      <c r="H39" s="42">
        <v>81</v>
      </c>
      <c r="I39" s="42">
        <v>131</v>
      </c>
      <c r="J39" s="192">
        <v>1.7587433711485534</v>
      </c>
      <c r="K39" s="192"/>
      <c r="L39" s="42">
        <v>4</v>
      </c>
      <c r="M39" s="192">
        <v>5.3702087668658118E-2</v>
      </c>
      <c r="N39" s="192"/>
      <c r="O39" s="42">
        <v>135</v>
      </c>
      <c r="P39" s="192">
        <v>1.8124454588172116</v>
      </c>
      <c r="Q39" s="42"/>
    </row>
    <row r="40" spans="1:17" s="5" customFormat="1" ht="14.25" customHeight="1" x14ac:dyDescent="0.2">
      <c r="A40" s="40" t="s">
        <v>638</v>
      </c>
      <c r="B40" s="41" t="s">
        <v>637</v>
      </c>
      <c r="C40" s="41" t="s">
        <v>691</v>
      </c>
      <c r="D40" s="367"/>
      <c r="E40" s="183">
        <v>49.637</v>
      </c>
      <c r="F40" s="42"/>
      <c r="G40" s="42">
        <v>12</v>
      </c>
      <c r="H40" s="42">
        <v>7</v>
      </c>
      <c r="I40" s="42">
        <v>19</v>
      </c>
      <c r="J40" s="192">
        <v>0.38277897536112176</v>
      </c>
      <c r="K40" s="192"/>
      <c r="L40" s="42">
        <v>0</v>
      </c>
      <c r="M40" s="192">
        <v>0</v>
      </c>
      <c r="N40" s="192"/>
      <c r="O40" s="42">
        <v>19</v>
      </c>
      <c r="P40" s="192">
        <v>0.38277897536112176</v>
      </c>
      <c r="Q40" s="42"/>
    </row>
    <row r="41" spans="1:17" s="5" customFormat="1" ht="14.25" customHeight="1" x14ac:dyDescent="0.2">
      <c r="A41" s="40" t="s">
        <v>636</v>
      </c>
      <c r="B41" s="41" t="s">
        <v>635</v>
      </c>
      <c r="C41" s="41" t="s">
        <v>695</v>
      </c>
      <c r="D41" s="368"/>
      <c r="E41" s="183">
        <v>76.787999999999997</v>
      </c>
      <c r="F41" s="42"/>
      <c r="G41" s="42">
        <v>113</v>
      </c>
      <c r="H41" s="42">
        <v>81</v>
      </c>
      <c r="I41" s="42">
        <v>194</v>
      </c>
      <c r="J41" s="192">
        <v>2.5264364223576603</v>
      </c>
      <c r="K41" s="192"/>
      <c r="L41" s="42">
        <v>0</v>
      </c>
      <c r="M41" s="192">
        <v>0</v>
      </c>
      <c r="N41" s="192"/>
      <c r="O41" s="42">
        <v>194</v>
      </c>
      <c r="P41" s="192">
        <v>2.5264364223576603</v>
      </c>
      <c r="Q41" s="42"/>
    </row>
    <row r="42" spans="1:17" s="5" customFormat="1" ht="14.25" customHeight="1" x14ac:dyDescent="0.2">
      <c r="A42" s="40" t="s">
        <v>634</v>
      </c>
      <c r="B42" s="41" t="s">
        <v>633</v>
      </c>
      <c r="C42" s="41" t="s">
        <v>692</v>
      </c>
      <c r="D42" s="368"/>
      <c r="E42" s="183">
        <v>70.141999999999996</v>
      </c>
      <c r="F42" s="42"/>
      <c r="G42" s="42">
        <v>46</v>
      </c>
      <c r="H42" s="42">
        <v>34</v>
      </c>
      <c r="I42" s="42">
        <v>80</v>
      </c>
      <c r="J42" s="192">
        <v>1.140543468962961</v>
      </c>
      <c r="K42" s="192"/>
      <c r="L42" s="42">
        <v>9</v>
      </c>
      <c r="M42" s="192">
        <v>0.1283111402583331</v>
      </c>
      <c r="N42" s="192"/>
      <c r="O42" s="42">
        <v>89</v>
      </c>
      <c r="P42" s="192">
        <v>1.268854609221294</v>
      </c>
      <c r="Q42" s="42"/>
    </row>
    <row r="43" spans="1:17" s="5" customFormat="1" ht="14.25" customHeight="1" x14ac:dyDescent="0.2">
      <c r="A43" s="40" t="s">
        <v>632</v>
      </c>
      <c r="B43" s="41" t="s">
        <v>631</v>
      </c>
      <c r="C43" s="41" t="s">
        <v>693</v>
      </c>
      <c r="D43" s="367"/>
      <c r="E43" s="183">
        <v>99.16</v>
      </c>
      <c r="F43" s="42"/>
      <c r="G43" s="42">
        <v>27</v>
      </c>
      <c r="H43" s="42">
        <v>0</v>
      </c>
      <c r="I43" s="42">
        <v>27</v>
      </c>
      <c r="J43" s="192">
        <v>0.27228721258572008</v>
      </c>
      <c r="K43" s="192"/>
      <c r="L43" s="42">
        <v>25</v>
      </c>
      <c r="M43" s="192">
        <v>0.25211778943122226</v>
      </c>
      <c r="N43" s="192"/>
      <c r="O43" s="42">
        <v>52</v>
      </c>
      <c r="P43" s="192">
        <v>0.52440500201694229</v>
      </c>
      <c r="Q43" s="42"/>
    </row>
    <row r="44" spans="1:17" s="5" customFormat="1" ht="14.25" customHeight="1" x14ac:dyDescent="0.2">
      <c r="A44" s="40" t="s">
        <v>630</v>
      </c>
      <c r="B44" s="41" t="s">
        <v>629</v>
      </c>
      <c r="C44" s="41" t="s">
        <v>696</v>
      </c>
      <c r="D44" s="367"/>
      <c r="E44" s="183">
        <v>435.67899999999997</v>
      </c>
      <c r="F44" s="42"/>
      <c r="G44" s="42">
        <v>925</v>
      </c>
      <c r="H44" s="42">
        <v>1646</v>
      </c>
      <c r="I44" s="42">
        <v>2571</v>
      </c>
      <c r="J44" s="192">
        <v>5.9011336327892785</v>
      </c>
      <c r="K44" s="192"/>
      <c r="L44" s="42">
        <v>4</v>
      </c>
      <c r="M44" s="192">
        <v>9.1810713851252883E-3</v>
      </c>
      <c r="N44" s="192"/>
      <c r="O44" s="42">
        <v>2575</v>
      </c>
      <c r="P44" s="192">
        <v>5.9103147041744037</v>
      </c>
      <c r="Q44" s="42"/>
    </row>
    <row r="45" spans="1:17" s="5" customFormat="1" ht="14.25" customHeight="1" x14ac:dyDescent="0.2">
      <c r="A45" s="40" t="s">
        <v>628</v>
      </c>
      <c r="B45" s="41" t="s">
        <v>627</v>
      </c>
      <c r="C45" s="41" t="s">
        <v>691</v>
      </c>
      <c r="D45" s="367"/>
      <c r="E45" s="183">
        <v>40.387999999999998</v>
      </c>
      <c r="F45" s="42"/>
      <c r="G45" s="42">
        <v>34</v>
      </c>
      <c r="H45" s="42">
        <v>0</v>
      </c>
      <c r="I45" s="42">
        <v>34</v>
      </c>
      <c r="J45" s="192">
        <v>0.8418342081806478</v>
      </c>
      <c r="K45" s="192"/>
      <c r="L45" s="42">
        <v>36</v>
      </c>
      <c r="M45" s="192">
        <v>0.89135386748539169</v>
      </c>
      <c r="N45" s="192"/>
      <c r="O45" s="42">
        <v>70</v>
      </c>
      <c r="P45" s="192">
        <v>1.7331880756660396</v>
      </c>
      <c r="Q45" s="42"/>
    </row>
    <row r="46" spans="1:17" s="5" customFormat="1" ht="14.25" customHeight="1" x14ac:dyDescent="0.2">
      <c r="A46" s="40" t="s">
        <v>626</v>
      </c>
      <c r="B46" s="38" t="s">
        <v>625</v>
      </c>
      <c r="C46" s="41" t="s">
        <v>690</v>
      </c>
      <c r="D46" s="369"/>
      <c r="E46" s="183">
        <v>57.664999999999999</v>
      </c>
      <c r="F46" s="42"/>
      <c r="G46" s="42">
        <v>9</v>
      </c>
      <c r="H46" s="42">
        <v>73</v>
      </c>
      <c r="I46" s="42">
        <v>82</v>
      </c>
      <c r="J46" s="192">
        <v>1.4220064163704154</v>
      </c>
      <c r="K46" s="192"/>
      <c r="L46" s="42">
        <v>0</v>
      </c>
      <c r="M46" s="192">
        <v>0</v>
      </c>
      <c r="N46" s="192"/>
      <c r="O46" s="42">
        <v>82</v>
      </c>
      <c r="P46" s="192">
        <v>1.4220064163704154</v>
      </c>
      <c r="Q46" s="42"/>
    </row>
    <row r="47" spans="1:17" s="5" customFormat="1" ht="14.25" customHeight="1" x14ac:dyDescent="0.2">
      <c r="A47" s="40" t="s">
        <v>624</v>
      </c>
      <c r="B47" s="38" t="s">
        <v>623</v>
      </c>
      <c r="C47" s="41" t="s">
        <v>690</v>
      </c>
      <c r="D47" s="369"/>
      <c r="E47" s="183">
        <v>63.954000000000001</v>
      </c>
      <c r="F47" s="42"/>
      <c r="G47" s="42">
        <v>172</v>
      </c>
      <c r="H47" s="42">
        <v>127</v>
      </c>
      <c r="I47" s="42">
        <v>299</v>
      </c>
      <c r="J47" s="192">
        <v>4.6752353253901244</v>
      </c>
      <c r="K47" s="192"/>
      <c r="L47" s="42">
        <v>66</v>
      </c>
      <c r="M47" s="192">
        <v>1.0319917440660475</v>
      </c>
      <c r="N47" s="192"/>
      <c r="O47" s="42">
        <v>365</v>
      </c>
      <c r="P47" s="192">
        <v>5.707227069456172</v>
      </c>
      <c r="Q47" s="42"/>
    </row>
    <row r="48" spans="1:17" s="5" customFormat="1" ht="14.25" customHeight="1" x14ac:dyDescent="0.2">
      <c r="A48" s="40" t="s">
        <v>622</v>
      </c>
      <c r="B48" s="38" t="s">
        <v>621</v>
      </c>
      <c r="C48" s="41" t="s">
        <v>691</v>
      </c>
      <c r="D48" s="367"/>
      <c r="E48" s="183">
        <v>34.164000000000001</v>
      </c>
      <c r="F48" s="42"/>
      <c r="G48" s="42">
        <v>5</v>
      </c>
      <c r="H48" s="42">
        <v>36</v>
      </c>
      <c r="I48" s="42">
        <v>41</v>
      </c>
      <c r="J48" s="192">
        <v>1.2000936658470904</v>
      </c>
      <c r="K48" s="192"/>
      <c r="L48" s="42">
        <v>0</v>
      </c>
      <c r="M48" s="192">
        <v>0</v>
      </c>
      <c r="N48" s="192"/>
      <c r="O48" s="42">
        <v>41</v>
      </c>
      <c r="P48" s="192">
        <v>1.2000936658470904</v>
      </c>
      <c r="Q48" s="42"/>
    </row>
    <row r="49" spans="1:17" s="5" customFormat="1" ht="14.25" customHeight="1" x14ac:dyDescent="0.2">
      <c r="A49" s="40" t="s">
        <v>620</v>
      </c>
      <c r="B49" s="38" t="s">
        <v>619</v>
      </c>
      <c r="C49" s="41" t="s">
        <v>690</v>
      </c>
      <c r="D49" s="367"/>
      <c r="E49" s="183">
        <v>120.336</v>
      </c>
      <c r="F49" s="42"/>
      <c r="G49" s="42">
        <v>129</v>
      </c>
      <c r="H49" s="42">
        <v>127</v>
      </c>
      <c r="I49" s="42">
        <v>256</v>
      </c>
      <c r="J49" s="192">
        <v>2.1273766786331607</v>
      </c>
      <c r="K49" s="192"/>
      <c r="L49" s="42">
        <v>15</v>
      </c>
      <c r="M49" s="192">
        <v>0.12465097726366176</v>
      </c>
      <c r="N49" s="192"/>
      <c r="O49" s="42">
        <v>271</v>
      </c>
      <c r="P49" s="192">
        <v>2.2520276558968222</v>
      </c>
      <c r="Q49" s="42"/>
    </row>
    <row r="50" spans="1:17" s="5" customFormat="1" ht="14.25" customHeight="1" x14ac:dyDescent="0.2">
      <c r="A50" s="40" t="s">
        <v>618</v>
      </c>
      <c r="B50" s="41" t="s">
        <v>617</v>
      </c>
      <c r="C50" s="41" t="s">
        <v>691</v>
      </c>
      <c r="D50" s="367"/>
      <c r="E50" s="183">
        <v>28.864999999999998</v>
      </c>
      <c r="F50" s="42"/>
      <c r="G50" s="42">
        <v>2</v>
      </c>
      <c r="H50" s="42">
        <v>0</v>
      </c>
      <c r="I50" s="42">
        <v>2</v>
      </c>
      <c r="J50" s="192">
        <v>6.9288065130781215E-2</v>
      </c>
      <c r="K50" s="192"/>
      <c r="L50" s="42">
        <v>8</v>
      </c>
      <c r="M50" s="192">
        <v>0.27715226052312486</v>
      </c>
      <c r="N50" s="192"/>
      <c r="O50" s="42">
        <v>10</v>
      </c>
      <c r="P50" s="192">
        <v>0.34644032565390609</v>
      </c>
      <c r="Q50" s="42"/>
    </row>
    <row r="51" spans="1:17" s="5" customFormat="1" ht="14.25" customHeight="1" x14ac:dyDescent="0.2">
      <c r="A51" s="40" t="s">
        <v>616</v>
      </c>
      <c r="B51" s="41" t="s">
        <v>615</v>
      </c>
      <c r="C51" s="41" t="s">
        <v>695</v>
      </c>
      <c r="D51" s="368"/>
      <c r="E51" s="183">
        <v>90.119</v>
      </c>
      <c r="F51" s="42"/>
      <c r="G51" s="42">
        <v>6</v>
      </c>
      <c r="H51" s="42">
        <v>45</v>
      </c>
      <c r="I51" s="42">
        <v>51</v>
      </c>
      <c r="J51" s="192">
        <v>0.56591839678647127</v>
      </c>
      <c r="K51" s="192"/>
      <c r="L51" s="42">
        <v>31</v>
      </c>
      <c r="M51" s="192">
        <v>0.34398961373295311</v>
      </c>
      <c r="N51" s="192"/>
      <c r="O51" s="42">
        <v>82</v>
      </c>
      <c r="P51" s="192">
        <v>0.90990801051942427</v>
      </c>
      <c r="Q51" s="42"/>
    </row>
    <row r="52" spans="1:17" s="5" customFormat="1" ht="14.25" customHeight="1" x14ac:dyDescent="0.2">
      <c r="A52" s="40" t="s">
        <v>614</v>
      </c>
      <c r="B52" s="41" t="s">
        <v>613</v>
      </c>
      <c r="C52" s="41" t="s">
        <v>689</v>
      </c>
      <c r="D52" s="368"/>
      <c r="E52" s="183">
        <v>49.91</v>
      </c>
      <c r="F52" s="42"/>
      <c r="G52" s="42">
        <v>22</v>
      </c>
      <c r="H52" s="42">
        <v>31</v>
      </c>
      <c r="I52" s="42">
        <v>53</v>
      </c>
      <c r="J52" s="192">
        <v>1.0619114405930674</v>
      </c>
      <c r="K52" s="192"/>
      <c r="L52" s="42">
        <v>6</v>
      </c>
      <c r="M52" s="192">
        <v>0.12021638950110197</v>
      </c>
      <c r="N52" s="192"/>
      <c r="O52" s="42">
        <v>59</v>
      </c>
      <c r="P52" s="192">
        <v>1.1821278300941693</v>
      </c>
      <c r="Q52" s="42"/>
    </row>
    <row r="53" spans="1:17" s="5" customFormat="1" ht="14.25" customHeight="1" x14ac:dyDescent="0.2">
      <c r="A53" s="40" t="s">
        <v>612</v>
      </c>
      <c r="B53" s="41" t="s">
        <v>611</v>
      </c>
      <c r="C53" s="41" t="s">
        <v>694</v>
      </c>
      <c r="D53" s="367"/>
      <c r="E53" s="183">
        <v>207.41</v>
      </c>
      <c r="F53" s="42"/>
      <c r="G53" s="42">
        <v>37</v>
      </c>
      <c r="H53" s="42">
        <v>172</v>
      </c>
      <c r="I53" s="42">
        <v>209</v>
      </c>
      <c r="J53" s="192">
        <v>1.0076659756038764</v>
      </c>
      <c r="K53" s="192"/>
      <c r="L53" s="42">
        <v>2</v>
      </c>
      <c r="M53" s="192">
        <v>9.6427366086495343E-3</v>
      </c>
      <c r="N53" s="192"/>
      <c r="O53" s="42">
        <v>211</v>
      </c>
      <c r="P53" s="192">
        <v>1.0173087122125259</v>
      </c>
      <c r="Q53" s="42"/>
    </row>
    <row r="54" spans="1:17" s="5" customFormat="1" ht="14.25" customHeight="1" x14ac:dyDescent="0.2">
      <c r="A54" s="40" t="s">
        <v>610</v>
      </c>
      <c r="B54" s="38" t="s">
        <v>609</v>
      </c>
      <c r="C54" s="41" t="s">
        <v>692</v>
      </c>
      <c r="D54" s="367"/>
      <c r="E54" s="183">
        <v>64.876999999999995</v>
      </c>
      <c r="F54" s="42"/>
      <c r="G54" s="42">
        <v>21</v>
      </c>
      <c r="H54" s="42">
        <v>30</v>
      </c>
      <c r="I54" s="42">
        <v>51</v>
      </c>
      <c r="J54" s="192">
        <v>0.78610293324290581</v>
      </c>
      <c r="K54" s="192"/>
      <c r="L54" s="42">
        <v>12</v>
      </c>
      <c r="M54" s="192">
        <v>0.18496539605715431</v>
      </c>
      <c r="N54" s="192"/>
      <c r="O54" s="42">
        <v>63</v>
      </c>
      <c r="P54" s="192">
        <v>0.97106832930006015</v>
      </c>
      <c r="Q54" s="42"/>
    </row>
    <row r="55" spans="1:17" s="5" customFormat="1" ht="14.25" customHeight="1" x14ac:dyDescent="0.2">
      <c r="A55" s="40" t="s">
        <v>608</v>
      </c>
      <c r="B55" s="41" t="s">
        <v>607</v>
      </c>
      <c r="C55" s="41" t="s">
        <v>692</v>
      </c>
      <c r="D55" s="367"/>
      <c r="E55" s="183">
        <v>58.225000000000001</v>
      </c>
      <c r="F55" s="42"/>
      <c r="G55" s="42">
        <v>3</v>
      </c>
      <c r="H55" s="42">
        <v>0</v>
      </c>
      <c r="I55" s="42">
        <v>3</v>
      </c>
      <c r="J55" s="192">
        <v>5.1524259338772006E-2</v>
      </c>
      <c r="K55" s="192"/>
      <c r="L55" s="42">
        <v>14</v>
      </c>
      <c r="M55" s="192">
        <v>0.24044654358093601</v>
      </c>
      <c r="N55" s="192"/>
      <c r="O55" s="42">
        <v>17</v>
      </c>
      <c r="P55" s="192">
        <v>0.29197080291970801</v>
      </c>
      <c r="Q55" s="42"/>
    </row>
    <row r="56" spans="1:17" s="5" customFormat="1" ht="14.25" customHeight="1" x14ac:dyDescent="0.2">
      <c r="A56" s="40" t="s">
        <v>606</v>
      </c>
      <c r="B56" s="41" t="s">
        <v>605</v>
      </c>
      <c r="C56" s="41" t="s">
        <v>693</v>
      </c>
      <c r="D56" s="367"/>
      <c r="E56" s="183">
        <v>123.95</v>
      </c>
      <c r="F56" s="42"/>
      <c r="G56" s="42">
        <v>36</v>
      </c>
      <c r="H56" s="42">
        <v>0</v>
      </c>
      <c r="I56" s="42">
        <v>36</v>
      </c>
      <c r="J56" s="192">
        <v>0.29043969342476805</v>
      </c>
      <c r="K56" s="192"/>
      <c r="L56" s="42">
        <v>44</v>
      </c>
      <c r="M56" s="192">
        <v>0.35498184751916095</v>
      </c>
      <c r="N56" s="192"/>
      <c r="O56" s="42">
        <v>80</v>
      </c>
      <c r="P56" s="192">
        <v>0.64542154094392901</v>
      </c>
      <c r="Q56" s="42"/>
    </row>
    <row r="57" spans="1:17" s="5" customFormat="1" ht="14.25" customHeight="1" x14ac:dyDescent="0.2">
      <c r="A57" s="40" t="s">
        <v>604</v>
      </c>
      <c r="B57" s="38" t="s">
        <v>603</v>
      </c>
      <c r="C57" s="41" t="s">
        <v>692</v>
      </c>
      <c r="D57" s="367"/>
      <c r="E57" s="183">
        <v>32.564</v>
      </c>
      <c r="F57" s="42"/>
      <c r="G57" s="42">
        <v>1</v>
      </c>
      <c r="H57" s="42">
        <v>1</v>
      </c>
      <c r="I57" s="42">
        <v>2</v>
      </c>
      <c r="J57" s="192">
        <v>6.1417516275641813E-2</v>
      </c>
      <c r="K57" s="192"/>
      <c r="L57" s="42">
        <v>0</v>
      </c>
      <c r="M57" s="192">
        <v>0</v>
      </c>
      <c r="N57" s="192"/>
      <c r="O57" s="42">
        <v>2</v>
      </c>
      <c r="P57" s="192">
        <v>6.1417516275641813E-2</v>
      </c>
      <c r="Q57" s="42"/>
    </row>
    <row r="58" spans="1:17" s="5" customFormat="1" ht="14.25" customHeight="1" x14ac:dyDescent="0.2">
      <c r="A58" s="40" t="s">
        <v>602</v>
      </c>
      <c r="B58" s="41" t="s">
        <v>601</v>
      </c>
      <c r="C58" s="41" t="s">
        <v>689</v>
      </c>
      <c r="D58" s="368"/>
      <c r="E58" s="183">
        <v>129.49199999999999</v>
      </c>
      <c r="F58" s="42"/>
      <c r="G58" s="42">
        <v>208</v>
      </c>
      <c r="H58" s="42">
        <v>264</v>
      </c>
      <c r="I58" s="42">
        <v>472</v>
      </c>
      <c r="J58" s="192">
        <v>3.6450128193247462</v>
      </c>
      <c r="K58" s="192"/>
      <c r="L58" s="42">
        <v>17</v>
      </c>
      <c r="M58" s="192">
        <v>0.1312822413739845</v>
      </c>
      <c r="N58" s="192"/>
      <c r="O58" s="42">
        <v>489</v>
      </c>
      <c r="P58" s="192">
        <v>3.7762950606987307</v>
      </c>
      <c r="Q58" s="42"/>
    </row>
    <row r="59" spans="1:17" s="5" customFormat="1" ht="14.25" customHeight="1" x14ac:dyDescent="0.2">
      <c r="A59" s="40" t="s">
        <v>600</v>
      </c>
      <c r="B59" s="41" t="s">
        <v>599</v>
      </c>
      <c r="C59" s="41" t="s">
        <v>695</v>
      </c>
      <c r="D59" s="368"/>
      <c r="E59" s="183">
        <v>194.637</v>
      </c>
      <c r="F59" s="42"/>
      <c r="G59" s="42">
        <v>934</v>
      </c>
      <c r="H59" s="42">
        <v>232</v>
      </c>
      <c r="I59" s="42">
        <v>1166</v>
      </c>
      <c r="J59" s="192">
        <v>5.9906389843657681</v>
      </c>
      <c r="K59" s="192"/>
      <c r="L59" s="42">
        <v>6</v>
      </c>
      <c r="M59" s="192">
        <v>3.0826615699995376E-2</v>
      </c>
      <c r="N59" s="192"/>
      <c r="O59" s="42">
        <v>1172</v>
      </c>
      <c r="P59" s="192">
        <v>6.0214656000657634</v>
      </c>
      <c r="Q59" s="42"/>
    </row>
    <row r="60" spans="1:17" s="5" customFormat="1" ht="14.25" customHeight="1" x14ac:dyDescent="0.2">
      <c r="A60" s="40" t="s">
        <v>598</v>
      </c>
      <c r="B60" s="41" t="s">
        <v>597</v>
      </c>
      <c r="C60" s="41" t="s">
        <v>692</v>
      </c>
      <c r="D60" s="367"/>
      <c r="E60" s="183">
        <v>55.5</v>
      </c>
      <c r="F60" s="42"/>
      <c r="G60" s="42">
        <v>5</v>
      </c>
      <c r="H60" s="42">
        <v>135</v>
      </c>
      <c r="I60" s="42">
        <v>140</v>
      </c>
      <c r="J60" s="192">
        <v>2.5225225225225225</v>
      </c>
      <c r="K60" s="192"/>
      <c r="L60" s="42">
        <v>0</v>
      </c>
      <c r="M60" s="192">
        <v>0</v>
      </c>
      <c r="N60" s="192"/>
      <c r="O60" s="42">
        <v>140</v>
      </c>
      <c r="P60" s="192">
        <v>2.5225225225225225</v>
      </c>
      <c r="Q60" s="42"/>
    </row>
    <row r="61" spans="1:17" s="5" customFormat="1" ht="14.25" customHeight="1" x14ac:dyDescent="0.2">
      <c r="A61" s="40" t="s">
        <v>596</v>
      </c>
      <c r="B61" s="41" t="s">
        <v>595</v>
      </c>
      <c r="C61" s="41" t="s">
        <v>693</v>
      </c>
      <c r="D61" s="367"/>
      <c r="E61" s="183">
        <v>140.68700000000001</v>
      </c>
      <c r="F61" s="42"/>
      <c r="G61" s="42">
        <v>341</v>
      </c>
      <c r="H61" s="42">
        <v>55</v>
      </c>
      <c r="I61" s="42">
        <v>396</v>
      </c>
      <c r="J61" s="192">
        <v>2.8147590040302228</v>
      </c>
      <c r="K61" s="192"/>
      <c r="L61" s="42">
        <v>41</v>
      </c>
      <c r="M61" s="192">
        <v>0.29142706859908873</v>
      </c>
      <c r="N61" s="192"/>
      <c r="O61" s="42">
        <v>437</v>
      </c>
      <c r="P61" s="192">
        <v>3.1061860726293116</v>
      </c>
      <c r="Q61" s="42"/>
    </row>
    <row r="62" spans="1:17" s="5" customFormat="1" ht="14.25" customHeight="1" x14ac:dyDescent="0.2">
      <c r="A62" s="40" t="s">
        <v>594</v>
      </c>
      <c r="B62" s="41" t="s">
        <v>593</v>
      </c>
      <c r="C62" s="41" t="s">
        <v>696</v>
      </c>
      <c r="D62" s="367"/>
      <c r="E62" s="183">
        <v>39.734999999999999</v>
      </c>
      <c r="F62" s="42"/>
      <c r="G62" s="42">
        <v>13</v>
      </c>
      <c r="H62" s="42">
        <v>59</v>
      </c>
      <c r="I62" s="42">
        <v>72</v>
      </c>
      <c r="J62" s="192">
        <v>1.812004530011325</v>
      </c>
      <c r="K62" s="192"/>
      <c r="L62" s="42">
        <v>0</v>
      </c>
      <c r="M62" s="192">
        <v>0</v>
      </c>
      <c r="N62" s="192"/>
      <c r="O62" s="42">
        <v>72</v>
      </c>
      <c r="P62" s="192">
        <v>1.812004530011325</v>
      </c>
      <c r="Q62" s="42"/>
    </row>
    <row r="63" spans="1:17" s="5" customFormat="1" ht="14.25" customHeight="1" x14ac:dyDescent="0.2">
      <c r="A63" s="40" t="s">
        <v>592</v>
      </c>
      <c r="B63" s="41" t="s">
        <v>591</v>
      </c>
      <c r="C63" s="41" t="s">
        <v>692</v>
      </c>
      <c r="D63" s="367"/>
      <c r="E63" s="183">
        <v>40.017000000000003</v>
      </c>
      <c r="F63" s="42"/>
      <c r="G63" s="42">
        <v>0</v>
      </c>
      <c r="H63" s="42">
        <v>9</v>
      </c>
      <c r="I63" s="42">
        <v>9</v>
      </c>
      <c r="J63" s="192">
        <v>0.22490441562336005</v>
      </c>
      <c r="K63" s="192"/>
      <c r="L63" s="42">
        <v>0</v>
      </c>
      <c r="M63" s="192">
        <v>0</v>
      </c>
      <c r="N63" s="192"/>
      <c r="O63" s="42">
        <v>9</v>
      </c>
      <c r="P63" s="192">
        <v>0.22490441562336005</v>
      </c>
      <c r="Q63" s="42"/>
    </row>
    <row r="64" spans="1:17" s="5" customFormat="1" ht="14.25" customHeight="1" x14ac:dyDescent="0.2">
      <c r="A64" s="40" t="s">
        <v>590</v>
      </c>
      <c r="B64" s="41" t="s">
        <v>589</v>
      </c>
      <c r="C64" s="41" t="s">
        <v>691</v>
      </c>
      <c r="D64" s="367"/>
      <c r="E64" s="183">
        <v>49.008000000000003</v>
      </c>
      <c r="F64" s="42"/>
      <c r="G64" s="42">
        <v>17</v>
      </c>
      <c r="H64" s="42">
        <v>58</v>
      </c>
      <c r="I64" s="42">
        <v>75</v>
      </c>
      <c r="J64" s="192">
        <v>1.5303623898139078</v>
      </c>
      <c r="K64" s="192"/>
      <c r="L64" s="42">
        <v>0</v>
      </c>
      <c r="M64" s="192">
        <v>0</v>
      </c>
      <c r="N64" s="192"/>
      <c r="O64" s="42">
        <v>75</v>
      </c>
      <c r="P64" s="192">
        <v>1.5303623898139078</v>
      </c>
      <c r="Q64" s="42"/>
    </row>
    <row r="65" spans="1:17" s="5" customFormat="1" ht="14.25" customHeight="1" x14ac:dyDescent="0.2">
      <c r="A65" s="40" t="s">
        <v>588</v>
      </c>
      <c r="B65" s="41" t="s">
        <v>587</v>
      </c>
      <c r="C65" s="41" t="s">
        <v>690</v>
      </c>
      <c r="D65" s="367"/>
      <c r="E65" s="183">
        <v>37.930999999999997</v>
      </c>
      <c r="F65" s="42"/>
      <c r="G65" s="42">
        <v>10</v>
      </c>
      <c r="H65" s="42">
        <v>0</v>
      </c>
      <c r="I65" s="42">
        <v>10</v>
      </c>
      <c r="J65" s="192">
        <v>0.26363660330600303</v>
      </c>
      <c r="K65" s="192"/>
      <c r="L65" s="42">
        <v>14</v>
      </c>
      <c r="M65" s="192">
        <v>0.36909124462840426</v>
      </c>
      <c r="N65" s="192"/>
      <c r="O65" s="42">
        <v>24</v>
      </c>
      <c r="P65" s="192">
        <v>0.63272784793440728</v>
      </c>
      <c r="Q65" s="42"/>
    </row>
    <row r="66" spans="1:17" s="5" customFormat="1" ht="14.25" customHeight="1" x14ac:dyDescent="0.2">
      <c r="A66" s="40" t="s">
        <v>586</v>
      </c>
      <c r="B66" s="41" t="s">
        <v>585</v>
      </c>
      <c r="C66" s="41" t="s">
        <v>690</v>
      </c>
      <c r="D66" s="367"/>
      <c r="E66" s="183">
        <v>81.048000000000002</v>
      </c>
      <c r="F66" s="42"/>
      <c r="G66" s="42">
        <v>307</v>
      </c>
      <c r="H66" s="42">
        <v>64</v>
      </c>
      <c r="I66" s="42">
        <v>371</v>
      </c>
      <c r="J66" s="192">
        <v>4.5775343006613367</v>
      </c>
      <c r="K66" s="192"/>
      <c r="L66" s="42">
        <v>8</v>
      </c>
      <c r="M66" s="192">
        <v>9.870693909781858E-2</v>
      </c>
      <c r="N66" s="192"/>
      <c r="O66" s="42">
        <v>379</v>
      </c>
      <c r="P66" s="192">
        <v>4.6762412397591548</v>
      </c>
      <c r="Q66" s="42"/>
    </row>
    <row r="67" spans="1:17" s="5" customFormat="1" ht="14.25" customHeight="1" x14ac:dyDescent="0.2">
      <c r="A67" s="40" t="s">
        <v>584</v>
      </c>
      <c r="B67" s="41" t="s">
        <v>583</v>
      </c>
      <c r="C67" s="41" t="s">
        <v>694</v>
      </c>
      <c r="D67" s="367"/>
      <c r="E67" s="183">
        <v>93.444000000000003</v>
      </c>
      <c r="F67" s="42"/>
      <c r="G67" s="42">
        <v>13</v>
      </c>
      <c r="H67" s="42">
        <v>43</v>
      </c>
      <c r="I67" s="42">
        <v>56</v>
      </c>
      <c r="J67" s="192">
        <v>0.5992894139805659</v>
      </c>
      <c r="K67" s="192"/>
      <c r="L67" s="42">
        <v>0</v>
      </c>
      <c r="M67" s="192">
        <v>0</v>
      </c>
      <c r="N67" s="192"/>
      <c r="O67" s="42">
        <v>56</v>
      </c>
      <c r="P67" s="192">
        <v>0.5992894139805659</v>
      </c>
      <c r="Q67" s="42"/>
    </row>
    <row r="68" spans="1:17" s="5" customFormat="1" ht="14.25" customHeight="1" x14ac:dyDescent="0.2">
      <c r="A68" s="40" t="s">
        <v>582</v>
      </c>
      <c r="B68" s="41" t="s">
        <v>581</v>
      </c>
      <c r="C68" s="41" t="s">
        <v>692</v>
      </c>
      <c r="D68" s="367"/>
      <c r="E68" s="183">
        <v>50.276000000000003</v>
      </c>
      <c r="F68" s="42"/>
      <c r="G68" s="42">
        <v>190</v>
      </c>
      <c r="H68" s="42">
        <v>38</v>
      </c>
      <c r="I68" s="42">
        <v>228</v>
      </c>
      <c r="J68" s="192">
        <v>4.5349669822579362</v>
      </c>
      <c r="K68" s="192"/>
      <c r="L68" s="42">
        <v>10</v>
      </c>
      <c r="M68" s="192">
        <v>0.19890206062534807</v>
      </c>
      <c r="N68" s="192"/>
      <c r="O68" s="42">
        <v>238</v>
      </c>
      <c r="P68" s="192">
        <v>4.7338690428832839</v>
      </c>
      <c r="Q68" s="42"/>
    </row>
    <row r="69" spans="1:17" s="5" customFormat="1" ht="14.25" customHeight="1" x14ac:dyDescent="0.2">
      <c r="A69" s="40" t="s">
        <v>580</v>
      </c>
      <c r="B69" s="41" t="s">
        <v>579</v>
      </c>
      <c r="C69" s="41" t="s">
        <v>693</v>
      </c>
      <c r="D69" s="367"/>
      <c r="E69" s="183">
        <v>111.774</v>
      </c>
      <c r="F69" s="42"/>
      <c r="G69" s="42">
        <v>37</v>
      </c>
      <c r="H69" s="42">
        <v>65</v>
      </c>
      <c r="I69" s="42">
        <v>102</v>
      </c>
      <c r="J69" s="192">
        <v>0.91255569273713022</v>
      </c>
      <c r="K69" s="192"/>
      <c r="L69" s="42">
        <v>0</v>
      </c>
      <c r="M69" s="192">
        <v>0</v>
      </c>
      <c r="N69" s="192"/>
      <c r="O69" s="42">
        <v>102</v>
      </c>
      <c r="P69" s="192">
        <v>0.91255569273713022</v>
      </c>
      <c r="Q69" s="42"/>
    </row>
    <row r="70" spans="1:17" s="5" customFormat="1" ht="14.25" customHeight="1" x14ac:dyDescent="0.2">
      <c r="A70" s="40" t="s">
        <v>578</v>
      </c>
      <c r="B70" s="41" t="s">
        <v>577</v>
      </c>
      <c r="C70" s="41" t="s">
        <v>696</v>
      </c>
      <c r="D70" s="367"/>
      <c r="E70" s="183">
        <v>42.566000000000003</v>
      </c>
      <c r="F70" s="42"/>
      <c r="G70" s="42">
        <v>101</v>
      </c>
      <c r="H70" s="42">
        <v>0</v>
      </c>
      <c r="I70" s="42">
        <v>101</v>
      </c>
      <c r="J70" s="192">
        <v>2.3727857914767654</v>
      </c>
      <c r="K70" s="192"/>
      <c r="L70" s="42">
        <v>136</v>
      </c>
      <c r="M70" s="192">
        <v>3.1950382934736643</v>
      </c>
      <c r="N70" s="192"/>
      <c r="O70" s="42">
        <v>237</v>
      </c>
      <c r="P70" s="192">
        <v>5.5678240849504297</v>
      </c>
      <c r="Q70" s="42"/>
    </row>
    <row r="71" spans="1:17" s="5" customFormat="1" ht="14.25" customHeight="1" x14ac:dyDescent="0.2">
      <c r="A71" s="40" t="s">
        <v>576</v>
      </c>
      <c r="B71" s="41" t="s">
        <v>575</v>
      </c>
      <c r="C71" s="41" t="s">
        <v>689</v>
      </c>
      <c r="D71" s="367"/>
      <c r="E71" s="183">
        <v>65.832999999999998</v>
      </c>
      <c r="F71" s="42"/>
      <c r="G71" s="42">
        <v>153</v>
      </c>
      <c r="H71" s="42">
        <v>50</v>
      </c>
      <c r="I71" s="42">
        <v>203</v>
      </c>
      <c r="J71" s="192">
        <v>3.0835599167590724</v>
      </c>
      <c r="K71" s="192"/>
      <c r="L71" s="42">
        <v>12</v>
      </c>
      <c r="M71" s="192">
        <v>0.18227940394634909</v>
      </c>
      <c r="N71" s="192"/>
      <c r="O71" s="42">
        <v>215</v>
      </c>
      <c r="P71" s="192">
        <v>3.2658393207054215</v>
      </c>
      <c r="Q71" s="42"/>
    </row>
    <row r="72" spans="1:17" s="5" customFormat="1" ht="14.25" customHeight="1" x14ac:dyDescent="0.2">
      <c r="A72" s="40" t="s">
        <v>574</v>
      </c>
      <c r="B72" s="41" t="s">
        <v>573</v>
      </c>
      <c r="C72" s="41" t="s">
        <v>690</v>
      </c>
      <c r="D72" s="367"/>
      <c r="E72" s="183">
        <v>49.625999999999998</v>
      </c>
      <c r="F72" s="42"/>
      <c r="G72" s="42">
        <v>63</v>
      </c>
      <c r="H72" s="42">
        <v>49</v>
      </c>
      <c r="I72" s="42">
        <v>112</v>
      </c>
      <c r="J72" s="192">
        <v>2.2568814734211906</v>
      </c>
      <c r="K72" s="192"/>
      <c r="L72" s="42">
        <v>22</v>
      </c>
      <c r="M72" s="192">
        <v>0.44331600370773389</v>
      </c>
      <c r="N72" s="192"/>
      <c r="O72" s="42">
        <v>134</v>
      </c>
      <c r="P72" s="192">
        <v>2.7001974771289246</v>
      </c>
      <c r="Q72" s="42"/>
    </row>
    <row r="73" spans="1:17" s="5" customFormat="1" ht="14.25" customHeight="1" x14ac:dyDescent="0.2">
      <c r="A73" s="40" t="s">
        <v>572</v>
      </c>
      <c r="B73" s="38" t="s">
        <v>571</v>
      </c>
      <c r="C73" s="41" t="s">
        <v>692</v>
      </c>
      <c r="D73" s="367"/>
      <c r="E73" s="183">
        <v>37.61</v>
      </c>
      <c r="F73" s="42"/>
      <c r="G73" s="42">
        <v>9</v>
      </c>
      <c r="H73" s="42">
        <v>18</v>
      </c>
      <c r="I73" s="42">
        <v>27</v>
      </c>
      <c r="J73" s="192">
        <v>0.71789417708056369</v>
      </c>
      <c r="K73" s="192"/>
      <c r="L73" s="42">
        <v>5</v>
      </c>
      <c r="M73" s="192">
        <v>0.1329433661260303</v>
      </c>
      <c r="N73" s="192"/>
      <c r="O73" s="42">
        <v>32</v>
      </c>
      <c r="P73" s="192">
        <v>0.85083754320659399</v>
      </c>
      <c r="Q73" s="42"/>
    </row>
    <row r="74" spans="1:17" s="5" customFormat="1" ht="14.25" customHeight="1" x14ac:dyDescent="0.2">
      <c r="A74" s="40" t="s">
        <v>570</v>
      </c>
      <c r="B74" s="41" t="s">
        <v>569</v>
      </c>
      <c r="C74" s="41" t="s">
        <v>692</v>
      </c>
      <c r="D74" s="368"/>
      <c r="E74" s="183">
        <v>116.965</v>
      </c>
      <c r="F74" s="42"/>
      <c r="G74" s="42">
        <v>23</v>
      </c>
      <c r="H74" s="42">
        <v>33</v>
      </c>
      <c r="I74" s="42">
        <v>56</v>
      </c>
      <c r="J74" s="192">
        <v>0.47877570213311671</v>
      </c>
      <c r="K74" s="192"/>
      <c r="L74" s="42">
        <v>0</v>
      </c>
      <c r="M74" s="192">
        <v>0</v>
      </c>
      <c r="N74" s="192"/>
      <c r="O74" s="42">
        <v>56</v>
      </c>
      <c r="P74" s="192">
        <v>0.47877570213311671</v>
      </c>
      <c r="Q74" s="42"/>
    </row>
    <row r="75" spans="1:17" s="5" customFormat="1" ht="14.25" customHeight="1" x14ac:dyDescent="0.2">
      <c r="A75" s="40" t="s">
        <v>568</v>
      </c>
      <c r="B75" s="41" t="s">
        <v>567</v>
      </c>
      <c r="C75" s="41" t="s">
        <v>691</v>
      </c>
      <c r="D75" s="367"/>
      <c r="E75" s="183">
        <v>72.631</v>
      </c>
      <c r="F75" s="42"/>
      <c r="G75" s="42">
        <v>13</v>
      </c>
      <c r="H75" s="42">
        <v>51</v>
      </c>
      <c r="I75" s="42">
        <v>64</v>
      </c>
      <c r="J75" s="192">
        <v>0.88116644408035139</v>
      </c>
      <c r="K75" s="192"/>
      <c r="L75" s="42">
        <v>0</v>
      </c>
      <c r="M75" s="192">
        <v>0</v>
      </c>
      <c r="N75" s="192"/>
      <c r="O75" s="42">
        <v>64</v>
      </c>
      <c r="P75" s="192">
        <v>0.88116644408035139</v>
      </c>
      <c r="Q75" s="42"/>
    </row>
    <row r="76" spans="1:17" s="5" customFormat="1" ht="14.25" customHeight="1" x14ac:dyDescent="0.2">
      <c r="A76" s="40" t="s">
        <v>566</v>
      </c>
      <c r="B76" s="41" t="s">
        <v>565</v>
      </c>
      <c r="C76" s="41" t="s">
        <v>692</v>
      </c>
      <c r="D76" s="367"/>
      <c r="E76" s="183">
        <v>73.870999999999995</v>
      </c>
      <c r="F76" s="42"/>
      <c r="G76" s="42">
        <v>94</v>
      </c>
      <c r="H76" s="42">
        <v>56</v>
      </c>
      <c r="I76" s="42">
        <v>150</v>
      </c>
      <c r="J76" s="192">
        <v>2.0305667988791272</v>
      </c>
      <c r="K76" s="192"/>
      <c r="L76" s="42">
        <v>0</v>
      </c>
      <c r="M76" s="192">
        <v>0</v>
      </c>
      <c r="N76" s="192"/>
      <c r="O76" s="42">
        <v>150</v>
      </c>
      <c r="P76" s="192">
        <v>2.0305667988791272</v>
      </c>
      <c r="Q76" s="42"/>
    </row>
    <row r="77" spans="1:17" s="5" customFormat="1" ht="14.25" customHeight="1" x14ac:dyDescent="0.2">
      <c r="A77" s="40" t="s">
        <v>564</v>
      </c>
      <c r="B77" s="38" t="s">
        <v>563</v>
      </c>
      <c r="C77" s="41" t="s">
        <v>695</v>
      </c>
      <c r="D77" s="367"/>
      <c r="E77" s="183">
        <v>52.97</v>
      </c>
      <c r="F77" s="42"/>
      <c r="G77" s="42">
        <v>6</v>
      </c>
      <c r="H77" s="42">
        <v>41</v>
      </c>
      <c r="I77" s="42">
        <v>47</v>
      </c>
      <c r="J77" s="192">
        <v>0.8872946951104399</v>
      </c>
      <c r="K77" s="192"/>
      <c r="L77" s="42">
        <v>0</v>
      </c>
      <c r="M77" s="192">
        <v>0</v>
      </c>
      <c r="N77" s="192"/>
      <c r="O77" s="42">
        <v>47</v>
      </c>
      <c r="P77" s="192">
        <v>0.8872946951104399</v>
      </c>
      <c r="Q77" s="42"/>
    </row>
    <row r="78" spans="1:17" s="5" customFormat="1" ht="14.25" customHeight="1" x14ac:dyDescent="0.2">
      <c r="A78" s="40" t="s">
        <v>562</v>
      </c>
      <c r="B78" s="41" t="s">
        <v>561</v>
      </c>
      <c r="C78" s="41" t="s">
        <v>689</v>
      </c>
      <c r="D78" s="367"/>
      <c r="E78" s="183">
        <v>60.314999999999998</v>
      </c>
      <c r="F78" s="42"/>
      <c r="G78" s="42">
        <v>26</v>
      </c>
      <c r="H78" s="42">
        <v>48</v>
      </c>
      <c r="I78" s="42">
        <v>74</v>
      </c>
      <c r="J78" s="192">
        <v>1.2268921495482052</v>
      </c>
      <c r="K78" s="192"/>
      <c r="L78" s="42">
        <v>5</v>
      </c>
      <c r="M78" s="192">
        <v>8.2898118212716573E-2</v>
      </c>
      <c r="N78" s="192"/>
      <c r="O78" s="42">
        <v>79</v>
      </c>
      <c r="P78" s="192">
        <v>1.3097902677609219</v>
      </c>
      <c r="Q78" s="42"/>
    </row>
    <row r="79" spans="1:17" s="5" customFormat="1" ht="14.25" customHeight="1" x14ac:dyDescent="0.2">
      <c r="A79" s="40" t="s">
        <v>560</v>
      </c>
      <c r="B79" s="38" t="s">
        <v>559</v>
      </c>
      <c r="C79" s="41" t="s">
        <v>690</v>
      </c>
      <c r="D79" s="369"/>
      <c r="E79" s="183">
        <v>165.69900000000001</v>
      </c>
      <c r="F79" s="42"/>
      <c r="G79" s="42">
        <v>57</v>
      </c>
      <c r="H79" s="42">
        <v>172</v>
      </c>
      <c r="I79" s="42">
        <v>229</v>
      </c>
      <c r="J79" s="192">
        <v>1.382024031527046</v>
      </c>
      <c r="K79" s="192"/>
      <c r="L79" s="42">
        <v>13</v>
      </c>
      <c r="M79" s="192">
        <v>7.8455512706775532E-2</v>
      </c>
      <c r="N79" s="192"/>
      <c r="O79" s="42">
        <v>242</v>
      </c>
      <c r="P79" s="192">
        <v>1.4604795442338214</v>
      </c>
      <c r="Q79" s="42"/>
    </row>
    <row r="80" spans="1:17" s="5" customFormat="1" ht="14.25" customHeight="1" x14ac:dyDescent="0.2">
      <c r="A80" s="40" t="s">
        <v>558</v>
      </c>
      <c r="B80" s="38" t="s">
        <v>557</v>
      </c>
      <c r="C80" s="41" t="s">
        <v>690</v>
      </c>
      <c r="D80" s="369"/>
      <c r="E80" s="183">
        <v>145.01499999999999</v>
      </c>
      <c r="F80" s="42"/>
      <c r="G80" s="42">
        <v>314</v>
      </c>
      <c r="H80" s="42">
        <v>309</v>
      </c>
      <c r="I80" s="42">
        <v>623</v>
      </c>
      <c r="J80" s="192">
        <v>4.2961072992449063</v>
      </c>
      <c r="K80" s="192"/>
      <c r="L80" s="42">
        <v>5</v>
      </c>
      <c r="M80" s="192">
        <v>3.4479191807744031E-2</v>
      </c>
      <c r="N80" s="192"/>
      <c r="O80" s="42">
        <v>628</v>
      </c>
      <c r="P80" s="192">
        <v>4.3305864910526504</v>
      </c>
      <c r="Q80" s="42"/>
    </row>
    <row r="81" spans="1:17" s="5" customFormat="1" ht="14.25" customHeight="1" x14ac:dyDescent="0.2">
      <c r="A81" s="40" t="s">
        <v>556</v>
      </c>
      <c r="B81" s="38" t="s">
        <v>555</v>
      </c>
      <c r="C81" s="41" t="s">
        <v>691</v>
      </c>
      <c r="D81" s="367"/>
      <c r="E81" s="183">
        <v>48.173999999999999</v>
      </c>
      <c r="F81" s="42"/>
      <c r="G81" s="42">
        <v>204</v>
      </c>
      <c r="H81" s="42">
        <v>10</v>
      </c>
      <c r="I81" s="42">
        <v>214</v>
      </c>
      <c r="J81" s="192">
        <v>4.4422302486818612</v>
      </c>
      <c r="K81" s="192"/>
      <c r="L81" s="42">
        <v>8</v>
      </c>
      <c r="M81" s="192">
        <v>0.16606468219371445</v>
      </c>
      <c r="N81" s="192"/>
      <c r="O81" s="42">
        <v>222</v>
      </c>
      <c r="P81" s="192">
        <v>4.6082949308755765</v>
      </c>
      <c r="Q81" s="42"/>
    </row>
    <row r="82" spans="1:17" s="5" customFormat="1" ht="14.25" customHeight="1" x14ac:dyDescent="0.2">
      <c r="A82" s="40" t="s">
        <v>554</v>
      </c>
      <c r="B82" s="41" t="s">
        <v>553</v>
      </c>
      <c r="C82" s="41" t="s">
        <v>689</v>
      </c>
      <c r="D82" s="367"/>
      <c r="E82" s="183">
        <v>52.289000000000001</v>
      </c>
      <c r="F82" s="42"/>
      <c r="G82" s="42">
        <v>10</v>
      </c>
      <c r="H82" s="42">
        <v>24</v>
      </c>
      <c r="I82" s="42">
        <v>34</v>
      </c>
      <c r="J82" s="192">
        <v>0.65023236244716864</v>
      </c>
      <c r="K82" s="192"/>
      <c r="L82" s="42">
        <v>1</v>
      </c>
      <c r="M82" s="192">
        <v>1.9124481248446134E-2</v>
      </c>
      <c r="N82" s="192"/>
      <c r="O82" s="42">
        <v>35</v>
      </c>
      <c r="P82" s="192">
        <v>0.66935684369561477</v>
      </c>
      <c r="Q82" s="42"/>
    </row>
    <row r="83" spans="1:17" s="5" customFormat="1" ht="14.25" customHeight="1" x14ac:dyDescent="0.2">
      <c r="A83" s="40" t="s">
        <v>552</v>
      </c>
      <c r="B83" s="41" t="s">
        <v>551</v>
      </c>
      <c r="C83" s="41" t="s">
        <v>689</v>
      </c>
      <c r="D83" s="367"/>
      <c r="E83" s="183">
        <v>38.113</v>
      </c>
      <c r="F83" s="42"/>
      <c r="G83" s="42">
        <v>10</v>
      </c>
      <c r="H83" s="42">
        <v>0</v>
      </c>
      <c r="I83" s="42">
        <v>10</v>
      </c>
      <c r="J83" s="192">
        <v>0.26237766641303495</v>
      </c>
      <c r="K83" s="192"/>
      <c r="L83" s="42">
        <v>0</v>
      </c>
      <c r="M83" s="192">
        <v>0</v>
      </c>
      <c r="N83" s="192"/>
      <c r="O83" s="42">
        <v>10</v>
      </c>
      <c r="P83" s="192">
        <v>0.26237766641303495</v>
      </c>
      <c r="Q83" s="42"/>
    </row>
    <row r="84" spans="1:17" s="5" customFormat="1" ht="14.25" customHeight="1" x14ac:dyDescent="0.2">
      <c r="A84" s="40" t="s">
        <v>550</v>
      </c>
      <c r="B84" s="38" t="s">
        <v>549</v>
      </c>
      <c r="C84" s="41" t="s">
        <v>690</v>
      </c>
      <c r="D84" s="367"/>
      <c r="E84" s="183">
        <v>48.88</v>
      </c>
      <c r="F84" s="42"/>
      <c r="G84" s="42">
        <v>82</v>
      </c>
      <c r="H84" s="42">
        <v>66</v>
      </c>
      <c r="I84" s="42">
        <v>148</v>
      </c>
      <c r="J84" s="192">
        <v>3.0278232405891981</v>
      </c>
      <c r="K84" s="192"/>
      <c r="L84" s="42">
        <v>3</v>
      </c>
      <c r="M84" s="192">
        <v>6.1374795417348603E-2</v>
      </c>
      <c r="N84" s="192"/>
      <c r="O84" s="42">
        <v>151</v>
      </c>
      <c r="P84" s="192">
        <v>3.0891980360065463</v>
      </c>
      <c r="Q84" s="42"/>
    </row>
    <row r="85" spans="1:17" s="5" customFormat="1" ht="14.25" customHeight="1" x14ac:dyDescent="0.2">
      <c r="A85" s="40" t="s">
        <v>548</v>
      </c>
      <c r="B85" s="38" t="s">
        <v>547</v>
      </c>
      <c r="C85" s="41" t="s">
        <v>695</v>
      </c>
      <c r="D85" s="367"/>
      <c r="E85" s="183">
        <v>22.477</v>
      </c>
      <c r="F85" s="42"/>
      <c r="G85" s="42">
        <v>6</v>
      </c>
      <c r="H85" s="42">
        <v>15</v>
      </c>
      <c r="I85" s="42">
        <v>21</v>
      </c>
      <c r="J85" s="192">
        <v>0.93428838368109624</v>
      </c>
      <c r="K85" s="192"/>
      <c r="L85" s="42">
        <v>0</v>
      </c>
      <c r="M85" s="192">
        <v>0</v>
      </c>
      <c r="N85" s="192"/>
      <c r="O85" s="42">
        <v>21</v>
      </c>
      <c r="P85" s="192">
        <v>0.93428838368109624</v>
      </c>
      <c r="Q85" s="42"/>
    </row>
    <row r="86" spans="1:17" s="5" customFormat="1" ht="14.25" customHeight="1" x14ac:dyDescent="0.2">
      <c r="A86" s="40" t="s">
        <v>546</v>
      </c>
      <c r="B86" s="41" t="s">
        <v>545</v>
      </c>
      <c r="C86" s="41" t="s">
        <v>693</v>
      </c>
      <c r="D86" s="367"/>
      <c r="E86" s="183">
        <v>5.0839999999999996</v>
      </c>
      <c r="F86" s="42"/>
      <c r="G86" s="42">
        <v>1</v>
      </c>
      <c r="H86" s="42">
        <v>0</v>
      </c>
      <c r="I86" s="42">
        <v>1</v>
      </c>
      <c r="J86" s="192">
        <v>0.19669551534225022</v>
      </c>
      <c r="K86" s="192"/>
      <c r="L86" s="42">
        <v>2</v>
      </c>
      <c r="M86" s="192">
        <v>0.39339103068450043</v>
      </c>
      <c r="N86" s="192"/>
      <c r="O86" s="42">
        <v>3</v>
      </c>
      <c r="P86" s="192">
        <v>0.59008654602675059</v>
      </c>
      <c r="Q86" s="42"/>
    </row>
    <row r="87" spans="1:17" s="5" customFormat="1" ht="14.25" customHeight="1" x14ac:dyDescent="0.2">
      <c r="A87" s="40" t="s">
        <v>544</v>
      </c>
      <c r="B87" s="38" t="s">
        <v>543</v>
      </c>
      <c r="C87" s="41" t="s">
        <v>692</v>
      </c>
      <c r="D87" s="367"/>
      <c r="E87" s="183">
        <v>77.744</v>
      </c>
      <c r="F87" s="42"/>
      <c r="G87" s="42">
        <v>47</v>
      </c>
      <c r="H87" s="42">
        <v>85</v>
      </c>
      <c r="I87" s="42">
        <v>132</v>
      </c>
      <c r="J87" s="192">
        <v>1.6978802222679563</v>
      </c>
      <c r="K87" s="192"/>
      <c r="L87" s="42">
        <v>38</v>
      </c>
      <c r="M87" s="192">
        <v>0.48878370034986623</v>
      </c>
      <c r="N87" s="192"/>
      <c r="O87" s="42">
        <v>170</v>
      </c>
      <c r="P87" s="192">
        <v>2.1866639226178224</v>
      </c>
      <c r="Q87" s="42"/>
    </row>
    <row r="88" spans="1:17" s="5" customFormat="1" ht="14.25" customHeight="1" x14ac:dyDescent="0.2">
      <c r="A88" s="40" t="s">
        <v>542</v>
      </c>
      <c r="B88" s="41" t="s">
        <v>541</v>
      </c>
      <c r="C88" s="41" t="s">
        <v>690</v>
      </c>
      <c r="D88" s="367"/>
      <c r="E88" s="183">
        <v>30.684000000000001</v>
      </c>
      <c r="F88" s="42"/>
      <c r="G88" s="42">
        <v>22</v>
      </c>
      <c r="H88" s="42">
        <v>36</v>
      </c>
      <c r="I88" s="42">
        <v>58</v>
      </c>
      <c r="J88" s="192">
        <v>1.8902359535914481</v>
      </c>
      <c r="K88" s="192"/>
      <c r="L88" s="42">
        <v>7</v>
      </c>
      <c r="M88" s="192">
        <v>0.22813192543345065</v>
      </c>
      <c r="N88" s="192"/>
      <c r="O88" s="42">
        <v>65</v>
      </c>
      <c r="P88" s="192">
        <v>2.1183678790248988</v>
      </c>
      <c r="Q88" s="42"/>
    </row>
    <row r="89" spans="1:17" s="5" customFormat="1" ht="14.25" customHeight="1" x14ac:dyDescent="0.2">
      <c r="A89" s="40" t="s">
        <v>540</v>
      </c>
      <c r="B89" s="41" t="s">
        <v>539</v>
      </c>
      <c r="C89" s="41" t="s">
        <v>691</v>
      </c>
      <c r="D89" s="367"/>
      <c r="E89" s="183">
        <v>28.29</v>
      </c>
      <c r="F89" s="42"/>
      <c r="G89" s="42">
        <v>82</v>
      </c>
      <c r="H89" s="42">
        <v>27</v>
      </c>
      <c r="I89" s="42">
        <v>109</v>
      </c>
      <c r="J89" s="192">
        <v>3.8529515729939909</v>
      </c>
      <c r="K89" s="192"/>
      <c r="L89" s="42">
        <v>0</v>
      </c>
      <c r="M89" s="192">
        <v>0</v>
      </c>
      <c r="N89" s="192"/>
      <c r="O89" s="42">
        <v>109</v>
      </c>
      <c r="P89" s="192">
        <v>3.8529515729939909</v>
      </c>
      <c r="Q89" s="42"/>
    </row>
    <row r="90" spans="1:17" s="5" customFormat="1" ht="14.25" customHeight="1" x14ac:dyDescent="0.2">
      <c r="A90" s="40" t="s">
        <v>538</v>
      </c>
      <c r="B90" s="41" t="s">
        <v>537</v>
      </c>
      <c r="C90" s="41" t="s">
        <v>695</v>
      </c>
      <c r="D90" s="368"/>
      <c r="E90" s="183">
        <v>243.53700000000001</v>
      </c>
      <c r="F90" s="42"/>
      <c r="G90" s="42">
        <v>65</v>
      </c>
      <c r="H90" s="42">
        <v>214</v>
      </c>
      <c r="I90" s="42">
        <v>279</v>
      </c>
      <c r="J90" s="192">
        <v>1.1456164771677404</v>
      </c>
      <c r="K90" s="192"/>
      <c r="L90" s="42">
        <v>8</v>
      </c>
      <c r="M90" s="192">
        <v>3.2849217983304382E-2</v>
      </c>
      <c r="N90" s="192"/>
      <c r="O90" s="42">
        <v>287</v>
      </c>
      <c r="P90" s="192">
        <v>1.1784656951510448</v>
      </c>
      <c r="Q90" s="42"/>
    </row>
    <row r="91" spans="1:17" s="5" customFormat="1" ht="14.25" customHeight="1" x14ac:dyDescent="0.2">
      <c r="A91" s="40" t="s">
        <v>536</v>
      </c>
      <c r="B91" s="38" t="s">
        <v>535</v>
      </c>
      <c r="C91" s="41" t="s">
        <v>695</v>
      </c>
      <c r="D91" s="367"/>
      <c r="E91" s="183">
        <v>38.003999999999998</v>
      </c>
      <c r="F91" s="42"/>
      <c r="G91" s="42">
        <v>5</v>
      </c>
      <c r="H91" s="42">
        <v>4</v>
      </c>
      <c r="I91" s="42">
        <v>9</v>
      </c>
      <c r="J91" s="192">
        <v>0.23681717713924852</v>
      </c>
      <c r="K91" s="192"/>
      <c r="L91" s="42">
        <v>5</v>
      </c>
      <c r="M91" s="192">
        <v>0.13156509841069361</v>
      </c>
      <c r="N91" s="192"/>
      <c r="O91" s="42">
        <v>14</v>
      </c>
      <c r="P91" s="192">
        <v>0.36838227554994213</v>
      </c>
      <c r="Q91" s="42"/>
    </row>
    <row r="92" spans="1:17" s="5" customFormat="1" ht="14.25" customHeight="1" x14ac:dyDescent="0.2">
      <c r="A92" s="40" t="s">
        <v>534</v>
      </c>
      <c r="B92" s="38" t="s">
        <v>533</v>
      </c>
      <c r="C92" s="41" t="s">
        <v>697</v>
      </c>
      <c r="D92" s="369"/>
      <c r="E92" s="183">
        <v>231.17599999999999</v>
      </c>
      <c r="F92" s="42"/>
      <c r="G92" s="42">
        <v>182</v>
      </c>
      <c r="H92" s="42">
        <v>144</v>
      </c>
      <c r="I92" s="42">
        <v>326</v>
      </c>
      <c r="J92" s="192">
        <v>1.4101809876457765</v>
      </c>
      <c r="K92" s="192"/>
      <c r="L92" s="42">
        <v>0</v>
      </c>
      <c r="M92" s="192">
        <v>0</v>
      </c>
      <c r="N92" s="192"/>
      <c r="O92" s="42">
        <v>326</v>
      </c>
      <c r="P92" s="192">
        <v>1.4101809876457765</v>
      </c>
      <c r="Q92" s="42"/>
    </row>
    <row r="93" spans="1:17" s="5" customFormat="1" ht="14.25" customHeight="1" x14ac:dyDescent="0.2">
      <c r="A93" s="40" t="s">
        <v>532</v>
      </c>
      <c r="B93" s="41" t="s">
        <v>531</v>
      </c>
      <c r="C93" s="41" t="s">
        <v>696</v>
      </c>
      <c r="D93" s="367"/>
      <c r="E93" s="183">
        <v>143.91399999999999</v>
      </c>
      <c r="F93" s="42"/>
      <c r="G93" s="42">
        <v>4</v>
      </c>
      <c r="H93" s="42">
        <v>153</v>
      </c>
      <c r="I93" s="42">
        <v>157</v>
      </c>
      <c r="J93" s="192">
        <v>1.0909293050015982</v>
      </c>
      <c r="K93" s="192"/>
      <c r="L93" s="42">
        <v>0</v>
      </c>
      <c r="M93" s="192">
        <v>0</v>
      </c>
      <c r="N93" s="192"/>
      <c r="O93" s="42">
        <v>157</v>
      </c>
      <c r="P93" s="192">
        <v>1.0909293050015982</v>
      </c>
      <c r="Q93" s="42"/>
    </row>
    <row r="94" spans="1:17" s="5" customFormat="1" ht="14.25" customHeight="1" x14ac:dyDescent="0.2">
      <c r="A94" s="40" t="s">
        <v>530</v>
      </c>
      <c r="B94" s="38" t="s">
        <v>529</v>
      </c>
      <c r="C94" s="41" t="s">
        <v>694</v>
      </c>
      <c r="D94" s="367"/>
      <c r="E94" s="183">
        <v>25.234999999999999</v>
      </c>
      <c r="F94" s="42"/>
      <c r="G94" s="42">
        <v>65</v>
      </c>
      <c r="H94" s="42">
        <v>4</v>
      </c>
      <c r="I94" s="42">
        <v>69</v>
      </c>
      <c r="J94" s="192">
        <v>2.7342976025361603</v>
      </c>
      <c r="K94" s="192"/>
      <c r="L94" s="42">
        <v>2</v>
      </c>
      <c r="M94" s="192">
        <v>7.9255002972062616E-2</v>
      </c>
      <c r="N94" s="192"/>
      <c r="O94" s="42">
        <v>71</v>
      </c>
      <c r="P94" s="192">
        <v>2.8135526055082227</v>
      </c>
      <c r="Q94" s="42"/>
    </row>
    <row r="95" spans="1:17" s="5" customFormat="1" ht="14.25" customHeight="1" x14ac:dyDescent="0.2">
      <c r="A95" s="40" t="s">
        <v>528</v>
      </c>
      <c r="B95" s="41" t="s">
        <v>527</v>
      </c>
      <c r="C95" s="41" t="s">
        <v>689</v>
      </c>
      <c r="D95" s="367"/>
      <c r="E95" s="183">
        <v>46.192</v>
      </c>
      <c r="F95" s="42"/>
      <c r="G95" s="42">
        <v>29</v>
      </c>
      <c r="H95" s="42">
        <v>35</v>
      </c>
      <c r="I95" s="42">
        <v>64</v>
      </c>
      <c r="J95" s="192">
        <v>1.3855213023900241</v>
      </c>
      <c r="K95" s="192"/>
      <c r="L95" s="42">
        <v>26</v>
      </c>
      <c r="M95" s="192">
        <v>0.56286802909594735</v>
      </c>
      <c r="N95" s="192"/>
      <c r="O95" s="42">
        <v>90</v>
      </c>
      <c r="P95" s="192">
        <v>1.9483893314859715</v>
      </c>
      <c r="Q95" s="42"/>
    </row>
    <row r="96" spans="1:17" s="5" customFormat="1" ht="14.25" customHeight="1" x14ac:dyDescent="0.2">
      <c r="A96" s="40" t="s">
        <v>526</v>
      </c>
      <c r="B96" s="41" t="s">
        <v>525</v>
      </c>
      <c r="C96" s="41" t="s">
        <v>693</v>
      </c>
      <c r="D96" s="367"/>
      <c r="E96" s="183">
        <v>159.68899999999999</v>
      </c>
      <c r="F96" s="42"/>
      <c r="G96" s="42">
        <v>434</v>
      </c>
      <c r="H96" s="42">
        <v>225</v>
      </c>
      <c r="I96" s="42">
        <v>659</v>
      </c>
      <c r="J96" s="192">
        <v>4.1267714119319425</v>
      </c>
      <c r="K96" s="192"/>
      <c r="L96" s="42">
        <v>15</v>
      </c>
      <c r="M96" s="192">
        <v>9.3932581455203557E-2</v>
      </c>
      <c r="N96" s="192"/>
      <c r="O96" s="42">
        <v>674</v>
      </c>
      <c r="P96" s="192">
        <v>4.2207039933871462</v>
      </c>
      <c r="Q96" s="42"/>
    </row>
    <row r="97" spans="1:17" s="5" customFormat="1" ht="14.25" customHeight="1" x14ac:dyDescent="0.2">
      <c r="A97" s="40" t="s">
        <v>524</v>
      </c>
      <c r="B97" s="41" t="s">
        <v>523</v>
      </c>
      <c r="C97" s="41" t="s">
        <v>692</v>
      </c>
      <c r="D97" s="367"/>
      <c r="E97" s="183">
        <v>64.587999999999994</v>
      </c>
      <c r="F97" s="42"/>
      <c r="G97" s="42">
        <v>81</v>
      </c>
      <c r="H97" s="42">
        <v>72</v>
      </c>
      <c r="I97" s="42">
        <v>153</v>
      </c>
      <c r="J97" s="192">
        <v>2.3688610887471357</v>
      </c>
      <c r="K97" s="192"/>
      <c r="L97" s="42">
        <v>67</v>
      </c>
      <c r="M97" s="192">
        <v>1.0373443983402491</v>
      </c>
      <c r="N97" s="192"/>
      <c r="O97" s="42">
        <v>220</v>
      </c>
      <c r="P97" s="192">
        <v>3.406205487087385</v>
      </c>
      <c r="Q97" s="42"/>
    </row>
    <row r="98" spans="1:17" s="5" customFormat="1" ht="14.25" customHeight="1" x14ac:dyDescent="0.2">
      <c r="A98" s="40" t="s">
        <v>522</v>
      </c>
      <c r="B98" s="38" t="s">
        <v>521</v>
      </c>
      <c r="C98" s="41" t="s">
        <v>697</v>
      </c>
      <c r="D98" s="369"/>
      <c r="E98" s="183">
        <v>47.460999999999999</v>
      </c>
      <c r="F98" s="42"/>
      <c r="G98" s="42">
        <v>57</v>
      </c>
      <c r="H98" s="42">
        <v>71</v>
      </c>
      <c r="I98" s="42">
        <v>128</v>
      </c>
      <c r="J98" s="192">
        <v>2.6969511809696383</v>
      </c>
      <c r="K98" s="192"/>
      <c r="L98" s="42">
        <v>19</v>
      </c>
      <c r="M98" s="192">
        <v>0.4003286909251807</v>
      </c>
      <c r="N98" s="192"/>
      <c r="O98" s="42">
        <v>147</v>
      </c>
      <c r="P98" s="192">
        <v>3.0972798718948189</v>
      </c>
      <c r="Q98" s="42"/>
    </row>
    <row r="99" spans="1:17" s="5" customFormat="1" ht="14.25" customHeight="1" x14ac:dyDescent="0.2">
      <c r="A99" s="40" t="s">
        <v>520</v>
      </c>
      <c r="B99" s="41" t="s">
        <v>519</v>
      </c>
      <c r="C99" s="41" t="s">
        <v>689</v>
      </c>
      <c r="D99" s="367"/>
      <c r="E99" s="183">
        <v>44.006999999999998</v>
      </c>
      <c r="F99" s="42"/>
      <c r="G99" s="42">
        <v>11</v>
      </c>
      <c r="H99" s="42">
        <v>5</v>
      </c>
      <c r="I99" s="42">
        <v>16</v>
      </c>
      <c r="J99" s="192">
        <v>0.36357852159883658</v>
      </c>
      <c r="K99" s="192"/>
      <c r="L99" s="42">
        <v>5</v>
      </c>
      <c r="M99" s="192">
        <v>0.11361828799963643</v>
      </c>
      <c r="N99" s="192"/>
      <c r="O99" s="42">
        <v>21</v>
      </c>
      <c r="P99" s="192">
        <v>0.47719680959847299</v>
      </c>
      <c r="Q99" s="42"/>
    </row>
    <row r="100" spans="1:17" s="5" customFormat="1" ht="14.25" customHeight="1" x14ac:dyDescent="0.2">
      <c r="A100" s="40" t="s">
        <v>518</v>
      </c>
      <c r="B100" s="41" t="s">
        <v>517</v>
      </c>
      <c r="C100" s="41" t="s">
        <v>691</v>
      </c>
      <c r="D100" s="367"/>
      <c r="E100" s="183">
        <v>33.325000000000003</v>
      </c>
      <c r="F100" s="42"/>
      <c r="G100" s="42">
        <v>0</v>
      </c>
      <c r="H100" s="42">
        <v>1</v>
      </c>
      <c r="I100" s="42">
        <v>1</v>
      </c>
      <c r="J100" s="192">
        <v>3.0007501875468863E-2</v>
      </c>
      <c r="K100" s="192"/>
      <c r="L100" s="42">
        <v>6</v>
      </c>
      <c r="M100" s="192">
        <v>0.18004501125281319</v>
      </c>
      <c r="N100" s="192"/>
      <c r="O100" s="42">
        <v>7</v>
      </c>
      <c r="P100" s="192">
        <v>0.21005251312828205</v>
      </c>
      <c r="Q100" s="42"/>
    </row>
    <row r="101" spans="1:17" s="5" customFormat="1" ht="14.25" customHeight="1" x14ac:dyDescent="0.2">
      <c r="A101" s="40" t="s">
        <v>516</v>
      </c>
      <c r="B101" s="41" t="s">
        <v>515</v>
      </c>
      <c r="C101" s="41" t="s">
        <v>691</v>
      </c>
      <c r="D101" s="368"/>
      <c r="E101" s="183">
        <v>106.72199999999999</v>
      </c>
      <c r="F101" s="42"/>
      <c r="G101" s="42">
        <v>23</v>
      </c>
      <c r="H101" s="42">
        <v>136</v>
      </c>
      <c r="I101" s="42">
        <v>159</v>
      </c>
      <c r="J101" s="192">
        <v>1.4898521392027886</v>
      </c>
      <c r="K101" s="192"/>
      <c r="L101" s="42">
        <v>23</v>
      </c>
      <c r="M101" s="192">
        <v>0.21551320252618955</v>
      </c>
      <c r="N101" s="192"/>
      <c r="O101" s="42">
        <v>182</v>
      </c>
      <c r="P101" s="192">
        <v>1.7053653417289782</v>
      </c>
      <c r="Q101" s="42"/>
    </row>
    <row r="102" spans="1:17" s="5" customFormat="1" ht="14.25" customHeight="1" x14ac:dyDescent="0.2">
      <c r="A102" s="40" t="s">
        <v>514</v>
      </c>
      <c r="B102" s="41" t="s">
        <v>513</v>
      </c>
      <c r="C102" s="41" t="s">
        <v>691</v>
      </c>
      <c r="D102" s="367"/>
      <c r="E102" s="183">
        <v>31.652999999999999</v>
      </c>
      <c r="F102" s="42"/>
      <c r="G102" s="42">
        <v>0</v>
      </c>
      <c r="H102" s="42">
        <v>0</v>
      </c>
      <c r="I102" s="42">
        <v>0</v>
      </c>
      <c r="J102" s="192">
        <v>0</v>
      </c>
      <c r="K102" s="192"/>
      <c r="L102" s="42">
        <v>0</v>
      </c>
      <c r="M102" s="192">
        <v>0</v>
      </c>
      <c r="N102" s="192"/>
      <c r="O102" s="42">
        <v>0</v>
      </c>
      <c r="P102" s="192">
        <v>0</v>
      </c>
      <c r="Q102" s="42"/>
    </row>
    <row r="103" spans="1:17" s="5" customFormat="1" ht="14.25" customHeight="1" x14ac:dyDescent="0.2">
      <c r="A103" s="40" t="s">
        <v>512</v>
      </c>
      <c r="B103" s="41" t="s">
        <v>511</v>
      </c>
      <c r="C103" s="41" t="s">
        <v>694</v>
      </c>
      <c r="D103" s="367"/>
      <c r="E103" s="183">
        <v>130.14400000000001</v>
      </c>
      <c r="F103" s="42"/>
      <c r="G103" s="42">
        <v>7</v>
      </c>
      <c r="H103" s="42">
        <v>65</v>
      </c>
      <c r="I103" s="42">
        <v>72</v>
      </c>
      <c r="J103" s="192">
        <v>0.55323334152938286</v>
      </c>
      <c r="K103" s="192"/>
      <c r="L103" s="42">
        <v>2</v>
      </c>
      <c r="M103" s="192">
        <v>1.5367592820260633E-2</v>
      </c>
      <c r="N103" s="192"/>
      <c r="O103" s="42">
        <v>74</v>
      </c>
      <c r="P103" s="192">
        <v>0.56860093434964343</v>
      </c>
      <c r="Q103" s="42"/>
    </row>
    <row r="104" spans="1:17" s="5" customFormat="1" ht="14.25" customHeight="1" x14ac:dyDescent="0.2">
      <c r="A104" s="40" t="s">
        <v>510</v>
      </c>
      <c r="B104" s="41" t="s">
        <v>509</v>
      </c>
      <c r="C104" s="41" t="s">
        <v>689</v>
      </c>
      <c r="D104" s="367"/>
      <c r="E104" s="183">
        <v>50.826999999999998</v>
      </c>
      <c r="F104" s="42"/>
      <c r="G104" s="42">
        <v>52</v>
      </c>
      <c r="H104" s="42">
        <v>14</v>
      </c>
      <c r="I104" s="42">
        <v>66</v>
      </c>
      <c r="J104" s="192">
        <v>1.2985224388612353</v>
      </c>
      <c r="K104" s="192"/>
      <c r="L104" s="42">
        <v>8</v>
      </c>
      <c r="M104" s="192">
        <v>0.15739665925590729</v>
      </c>
      <c r="N104" s="192"/>
      <c r="O104" s="42">
        <v>74</v>
      </c>
      <c r="P104" s="192">
        <v>1.4559190981171426</v>
      </c>
      <c r="Q104" s="42"/>
    </row>
    <row r="105" spans="1:17" s="5" customFormat="1" ht="14.25" customHeight="1" x14ac:dyDescent="0.2">
      <c r="A105" s="40" t="s">
        <v>508</v>
      </c>
      <c r="B105" s="41" t="s">
        <v>507</v>
      </c>
      <c r="C105" s="41" t="s">
        <v>696</v>
      </c>
      <c r="D105" s="367"/>
      <c r="E105" s="183">
        <v>132.714</v>
      </c>
      <c r="F105" s="42"/>
      <c r="G105" s="42">
        <v>601</v>
      </c>
      <c r="H105" s="42">
        <v>74</v>
      </c>
      <c r="I105" s="42">
        <v>675</v>
      </c>
      <c r="J105" s="192">
        <v>5.0861250508612503</v>
      </c>
      <c r="K105" s="192"/>
      <c r="L105" s="42">
        <v>64</v>
      </c>
      <c r="M105" s="192">
        <v>0.48224000482240004</v>
      </c>
      <c r="N105" s="192"/>
      <c r="O105" s="42">
        <v>739</v>
      </c>
      <c r="P105" s="192">
        <v>5.5683650556836506</v>
      </c>
      <c r="Q105" s="42"/>
    </row>
    <row r="106" spans="1:17" s="5" customFormat="1" ht="14.25" customHeight="1" x14ac:dyDescent="0.2">
      <c r="A106" s="40" t="s">
        <v>506</v>
      </c>
      <c r="B106" s="41" t="s">
        <v>505</v>
      </c>
      <c r="C106" s="41" t="s">
        <v>693</v>
      </c>
      <c r="D106" s="367"/>
      <c r="E106" s="183">
        <v>133.83600000000001</v>
      </c>
      <c r="F106" s="42"/>
      <c r="G106" s="42">
        <v>572</v>
      </c>
      <c r="H106" s="42">
        <v>52</v>
      </c>
      <c r="I106" s="42">
        <v>624</v>
      </c>
      <c r="J106" s="192">
        <v>4.6624226665471173</v>
      </c>
      <c r="K106" s="192"/>
      <c r="L106" s="42">
        <v>44</v>
      </c>
      <c r="M106" s="192">
        <v>0.32876057264114283</v>
      </c>
      <c r="N106" s="192"/>
      <c r="O106" s="42">
        <v>668</v>
      </c>
      <c r="P106" s="192">
        <v>4.9911832391882598</v>
      </c>
      <c r="Q106" s="42"/>
    </row>
    <row r="107" spans="1:17" s="5" customFormat="1" ht="14.25" customHeight="1" x14ac:dyDescent="0.2">
      <c r="A107" s="40" t="s">
        <v>504</v>
      </c>
      <c r="B107" s="41" t="s">
        <v>503</v>
      </c>
      <c r="C107" s="41" t="s">
        <v>692</v>
      </c>
      <c r="D107" s="367"/>
      <c r="E107" s="183">
        <v>37.229999999999997</v>
      </c>
      <c r="F107" s="42"/>
      <c r="G107" s="42">
        <v>17</v>
      </c>
      <c r="H107" s="42">
        <v>21</v>
      </c>
      <c r="I107" s="42">
        <v>38</v>
      </c>
      <c r="J107" s="192">
        <v>1.0206822455009401</v>
      </c>
      <c r="K107" s="192"/>
      <c r="L107" s="42">
        <v>7</v>
      </c>
      <c r="M107" s="192">
        <v>0.18802041364491004</v>
      </c>
      <c r="N107" s="192"/>
      <c r="O107" s="42">
        <v>45</v>
      </c>
      <c r="P107" s="192">
        <v>1.2087026591458503</v>
      </c>
      <c r="Q107" s="42"/>
    </row>
    <row r="108" spans="1:17" s="5" customFormat="1" ht="14.25" customHeight="1" x14ac:dyDescent="0.2">
      <c r="A108" s="40" t="s">
        <v>502</v>
      </c>
      <c r="B108" s="41" t="s">
        <v>501</v>
      </c>
      <c r="C108" s="41" t="s">
        <v>695</v>
      </c>
      <c r="D108" s="367"/>
      <c r="E108" s="183">
        <v>62.53</v>
      </c>
      <c r="F108" s="42"/>
      <c r="G108" s="42">
        <v>17</v>
      </c>
      <c r="H108" s="42">
        <v>40</v>
      </c>
      <c r="I108" s="42">
        <v>57</v>
      </c>
      <c r="J108" s="192">
        <v>0.9115624500239885</v>
      </c>
      <c r="K108" s="192"/>
      <c r="L108" s="42">
        <v>0</v>
      </c>
      <c r="M108" s="192">
        <v>0</v>
      </c>
      <c r="N108" s="192"/>
      <c r="O108" s="42">
        <v>57</v>
      </c>
      <c r="P108" s="192">
        <v>0.9115624500239885</v>
      </c>
      <c r="Q108" s="42"/>
    </row>
    <row r="109" spans="1:17" s="5" customFormat="1" ht="14.25" customHeight="1" x14ac:dyDescent="0.2">
      <c r="A109" s="40" t="s">
        <v>500</v>
      </c>
      <c r="B109" s="38" t="s">
        <v>499</v>
      </c>
      <c r="C109" s="41" t="s">
        <v>695</v>
      </c>
      <c r="D109" s="367"/>
      <c r="E109" s="183">
        <v>38.883000000000003</v>
      </c>
      <c r="F109" s="42"/>
      <c r="G109" s="42">
        <v>6</v>
      </c>
      <c r="H109" s="42">
        <v>25</v>
      </c>
      <c r="I109" s="42">
        <v>31</v>
      </c>
      <c r="J109" s="192">
        <v>0.79726358562868083</v>
      </c>
      <c r="K109" s="192"/>
      <c r="L109" s="42">
        <v>0</v>
      </c>
      <c r="M109" s="192">
        <v>0</v>
      </c>
      <c r="N109" s="192"/>
      <c r="O109" s="42">
        <v>31</v>
      </c>
      <c r="P109" s="192">
        <v>0.79726358562868083</v>
      </c>
      <c r="Q109" s="42"/>
    </row>
    <row r="110" spans="1:17" s="5" customFormat="1" ht="14.25" customHeight="1" x14ac:dyDescent="0.2">
      <c r="A110" s="40" t="s">
        <v>498</v>
      </c>
      <c r="B110" s="38" t="s">
        <v>497</v>
      </c>
      <c r="C110" s="41" t="s">
        <v>689</v>
      </c>
      <c r="D110" s="367"/>
      <c r="E110" s="183">
        <v>49.561</v>
      </c>
      <c r="F110" s="42"/>
      <c r="G110" s="42">
        <v>121</v>
      </c>
      <c r="H110" s="42">
        <v>19</v>
      </c>
      <c r="I110" s="42">
        <v>140</v>
      </c>
      <c r="J110" s="192">
        <v>2.8248017594479529</v>
      </c>
      <c r="K110" s="192"/>
      <c r="L110" s="42">
        <v>8</v>
      </c>
      <c r="M110" s="192">
        <v>0.1614172433970259</v>
      </c>
      <c r="N110" s="192"/>
      <c r="O110" s="42">
        <v>148</v>
      </c>
      <c r="P110" s="192">
        <v>2.9862190028449791</v>
      </c>
      <c r="Q110" s="42"/>
    </row>
    <row r="111" spans="1:17" s="5" customFormat="1" ht="14.25" customHeight="1" x14ac:dyDescent="0.2">
      <c r="A111" s="40" t="s">
        <v>496</v>
      </c>
      <c r="B111" s="41" t="s">
        <v>495</v>
      </c>
      <c r="C111" s="41" t="s">
        <v>692</v>
      </c>
      <c r="D111" s="367"/>
      <c r="E111" s="183">
        <v>61.866</v>
      </c>
      <c r="F111" s="42"/>
      <c r="G111" s="42">
        <v>0</v>
      </c>
      <c r="H111" s="42">
        <v>26</v>
      </c>
      <c r="I111" s="42">
        <v>26</v>
      </c>
      <c r="J111" s="192">
        <v>0.42026314938738563</v>
      </c>
      <c r="K111" s="192"/>
      <c r="L111" s="42">
        <v>31</v>
      </c>
      <c r="M111" s="192">
        <v>0.50108298580803667</v>
      </c>
      <c r="N111" s="192"/>
      <c r="O111" s="42">
        <v>57</v>
      </c>
      <c r="P111" s="192">
        <v>0.92134613519542241</v>
      </c>
      <c r="Q111" s="42"/>
    </row>
    <row r="112" spans="1:17" s="5" customFormat="1" ht="14.25" customHeight="1" x14ac:dyDescent="0.2">
      <c r="A112" s="40" t="s">
        <v>494</v>
      </c>
      <c r="B112" s="41" t="s">
        <v>493</v>
      </c>
      <c r="C112" s="41" t="s">
        <v>691</v>
      </c>
      <c r="D112" s="367"/>
      <c r="E112" s="183">
        <v>62.646999999999998</v>
      </c>
      <c r="F112" s="42"/>
      <c r="G112" s="42">
        <v>18</v>
      </c>
      <c r="H112" s="42">
        <v>87</v>
      </c>
      <c r="I112" s="42">
        <v>105</v>
      </c>
      <c r="J112" s="192">
        <v>1.6760579117914665</v>
      </c>
      <c r="K112" s="192"/>
      <c r="L112" s="42">
        <v>4</v>
      </c>
      <c r="M112" s="192">
        <v>6.3849825211103481E-2</v>
      </c>
      <c r="N112" s="192"/>
      <c r="O112" s="42">
        <v>109</v>
      </c>
      <c r="P112" s="192">
        <v>1.73990773700257</v>
      </c>
      <c r="Q112" s="42"/>
    </row>
    <row r="113" spans="1:17" s="5" customFormat="1" ht="14.25" customHeight="1" x14ac:dyDescent="0.2">
      <c r="A113" s="40" t="s">
        <v>492</v>
      </c>
      <c r="B113" s="41" t="s">
        <v>491</v>
      </c>
      <c r="C113" s="41" t="s">
        <v>691</v>
      </c>
      <c r="D113" s="367"/>
      <c r="E113" s="183">
        <v>37.991999999999997</v>
      </c>
      <c r="F113" s="42"/>
      <c r="G113" s="42">
        <v>45</v>
      </c>
      <c r="H113" s="42">
        <v>32</v>
      </c>
      <c r="I113" s="42">
        <v>77</v>
      </c>
      <c r="J113" s="192">
        <v>2.0267424720993894</v>
      </c>
      <c r="K113" s="192"/>
      <c r="L113" s="42">
        <v>30</v>
      </c>
      <c r="M113" s="192">
        <v>0.7896399241945673</v>
      </c>
      <c r="N113" s="192"/>
      <c r="O113" s="42">
        <v>107</v>
      </c>
      <c r="P113" s="192">
        <v>2.8163823962939567</v>
      </c>
      <c r="Q113" s="42"/>
    </row>
    <row r="114" spans="1:17" s="5" customFormat="1" ht="14.25" customHeight="1" x14ac:dyDescent="0.2">
      <c r="A114" s="40" t="s">
        <v>490</v>
      </c>
      <c r="B114" s="41" t="s">
        <v>489</v>
      </c>
      <c r="C114" s="41" t="s">
        <v>694</v>
      </c>
      <c r="D114" s="368"/>
      <c r="E114" s="183">
        <v>147.941</v>
      </c>
      <c r="F114" s="42"/>
      <c r="G114" s="42">
        <v>159</v>
      </c>
      <c r="H114" s="42">
        <v>0</v>
      </c>
      <c r="I114" s="42">
        <v>159</v>
      </c>
      <c r="J114" s="192">
        <v>1.074752773064938</v>
      </c>
      <c r="K114" s="192"/>
      <c r="L114" s="42">
        <v>3</v>
      </c>
      <c r="M114" s="192">
        <v>2.0278354208772414E-2</v>
      </c>
      <c r="N114" s="192"/>
      <c r="O114" s="42">
        <v>162</v>
      </c>
      <c r="P114" s="192">
        <v>1.0950311272737105</v>
      </c>
      <c r="Q114" s="42"/>
    </row>
    <row r="115" spans="1:17" s="5" customFormat="1" ht="14.25" customHeight="1" x14ac:dyDescent="0.2">
      <c r="A115" s="40" t="s">
        <v>488</v>
      </c>
      <c r="B115" s="38" t="s">
        <v>487</v>
      </c>
      <c r="C115" s="41" t="s">
        <v>696</v>
      </c>
      <c r="D115" s="367"/>
      <c r="E115" s="183">
        <v>49.787999999999997</v>
      </c>
      <c r="F115" s="42"/>
      <c r="G115" s="42">
        <v>5</v>
      </c>
      <c r="H115" s="42">
        <v>2</v>
      </c>
      <c r="I115" s="42">
        <v>7</v>
      </c>
      <c r="J115" s="192">
        <v>0.1405961275809432</v>
      </c>
      <c r="K115" s="192"/>
      <c r="L115" s="42">
        <v>5</v>
      </c>
      <c r="M115" s="192">
        <v>0.10042580541495943</v>
      </c>
      <c r="N115" s="192"/>
      <c r="O115" s="42">
        <v>12</v>
      </c>
      <c r="P115" s="192">
        <v>0.24102193299590263</v>
      </c>
      <c r="Q115" s="42"/>
    </row>
    <row r="116" spans="1:17" s="5" customFormat="1" ht="14.25" customHeight="1" x14ac:dyDescent="0.2">
      <c r="A116" s="40" t="s">
        <v>486</v>
      </c>
      <c r="B116" s="38" t="s">
        <v>485</v>
      </c>
      <c r="C116" s="41" t="s">
        <v>689</v>
      </c>
      <c r="D116" s="367"/>
      <c r="E116" s="183">
        <v>47.652000000000001</v>
      </c>
      <c r="F116" s="42"/>
      <c r="G116" s="42">
        <v>16</v>
      </c>
      <c r="H116" s="42">
        <v>39</v>
      </c>
      <c r="I116" s="42">
        <v>55</v>
      </c>
      <c r="J116" s="192">
        <v>1.1542012927054479</v>
      </c>
      <c r="K116" s="192"/>
      <c r="L116" s="42">
        <v>19</v>
      </c>
      <c r="M116" s="192">
        <v>0.39872408293460926</v>
      </c>
      <c r="N116" s="192"/>
      <c r="O116" s="42">
        <v>74</v>
      </c>
      <c r="P116" s="192">
        <v>1.5529253756400569</v>
      </c>
      <c r="Q116" s="42"/>
    </row>
    <row r="117" spans="1:17" s="5" customFormat="1" ht="14.25" customHeight="1" x14ac:dyDescent="0.2">
      <c r="A117" s="40" t="s">
        <v>484</v>
      </c>
      <c r="B117" s="38" t="s">
        <v>483</v>
      </c>
      <c r="C117" s="41" t="s">
        <v>689</v>
      </c>
      <c r="D117" s="367"/>
      <c r="E117" s="183">
        <v>55.515000000000001</v>
      </c>
      <c r="F117" s="42"/>
      <c r="G117" s="42">
        <v>3</v>
      </c>
      <c r="H117" s="42">
        <v>34</v>
      </c>
      <c r="I117" s="42">
        <v>37</v>
      </c>
      <c r="J117" s="192">
        <v>0.66648653517067458</v>
      </c>
      <c r="K117" s="192"/>
      <c r="L117" s="42">
        <v>0</v>
      </c>
      <c r="M117" s="192">
        <v>0</v>
      </c>
      <c r="N117" s="192"/>
      <c r="O117" s="42">
        <v>37</v>
      </c>
      <c r="P117" s="192">
        <v>0.66648653517067458</v>
      </c>
      <c r="Q117" s="42"/>
    </row>
    <row r="118" spans="1:17" s="5" customFormat="1" ht="14.25" customHeight="1" x14ac:dyDescent="0.2">
      <c r="A118" s="40" t="s">
        <v>482</v>
      </c>
      <c r="B118" s="41" t="s">
        <v>481</v>
      </c>
      <c r="C118" s="41" t="s">
        <v>690</v>
      </c>
      <c r="D118" s="367"/>
      <c r="E118" s="183">
        <v>23.55</v>
      </c>
      <c r="F118" s="42"/>
      <c r="G118" s="42">
        <v>0</v>
      </c>
      <c r="H118" s="42">
        <v>24</v>
      </c>
      <c r="I118" s="42">
        <v>24</v>
      </c>
      <c r="J118" s="192">
        <v>1.0191082802547771</v>
      </c>
      <c r="K118" s="192"/>
      <c r="L118" s="42">
        <v>3</v>
      </c>
      <c r="M118" s="192">
        <v>0.12738853503184713</v>
      </c>
      <c r="N118" s="192"/>
      <c r="O118" s="42">
        <v>27</v>
      </c>
      <c r="P118" s="192">
        <v>1.1464968152866242</v>
      </c>
      <c r="Q118" s="42"/>
    </row>
    <row r="119" spans="1:17" s="5" customFormat="1" ht="14.25" customHeight="1" x14ac:dyDescent="0.2">
      <c r="A119" s="40" t="s">
        <v>480</v>
      </c>
      <c r="B119" s="41" t="s">
        <v>479</v>
      </c>
      <c r="C119" s="41" t="s">
        <v>689</v>
      </c>
      <c r="D119" s="367"/>
      <c r="E119" s="183">
        <v>54.652999999999999</v>
      </c>
      <c r="F119" s="42"/>
      <c r="G119" s="42">
        <v>5</v>
      </c>
      <c r="H119" s="42">
        <v>20</v>
      </c>
      <c r="I119" s="42">
        <v>25</v>
      </c>
      <c r="J119" s="192">
        <v>0.45743143102848882</v>
      </c>
      <c r="K119" s="192"/>
      <c r="L119" s="42">
        <v>1</v>
      </c>
      <c r="M119" s="192">
        <v>1.8297257241139554E-2</v>
      </c>
      <c r="N119" s="192"/>
      <c r="O119" s="42">
        <v>26</v>
      </c>
      <c r="P119" s="192">
        <v>0.47572868826962839</v>
      </c>
      <c r="Q119" s="42"/>
    </row>
    <row r="120" spans="1:17" s="5" customFormat="1" ht="14.25" customHeight="1" x14ac:dyDescent="0.2">
      <c r="A120" s="40" t="s">
        <v>478</v>
      </c>
      <c r="B120" s="41" t="s">
        <v>477</v>
      </c>
      <c r="C120" s="41" t="s">
        <v>693</v>
      </c>
      <c r="D120" s="367"/>
      <c r="E120" s="183">
        <v>133.36000000000001</v>
      </c>
      <c r="F120" s="42"/>
      <c r="G120" s="42">
        <v>58</v>
      </c>
      <c r="H120" s="42">
        <v>131</v>
      </c>
      <c r="I120" s="42">
        <v>189</v>
      </c>
      <c r="J120" s="192">
        <v>1.4172165566886621</v>
      </c>
      <c r="K120" s="192"/>
      <c r="L120" s="42">
        <v>1</v>
      </c>
      <c r="M120" s="192">
        <v>7.4985002999400112E-3</v>
      </c>
      <c r="N120" s="192"/>
      <c r="O120" s="42">
        <v>190</v>
      </c>
      <c r="P120" s="192">
        <v>1.4247150569886022</v>
      </c>
      <c r="Q120" s="42"/>
    </row>
    <row r="121" spans="1:17" s="5" customFormat="1" ht="14.25" customHeight="1" x14ac:dyDescent="0.2">
      <c r="A121" s="40" t="s">
        <v>476</v>
      </c>
      <c r="B121" s="41" t="s">
        <v>475</v>
      </c>
      <c r="C121" s="41" t="s">
        <v>692</v>
      </c>
      <c r="D121" s="367"/>
      <c r="E121" s="183">
        <v>55.500999999999998</v>
      </c>
      <c r="F121" s="42"/>
      <c r="G121" s="42">
        <v>56</v>
      </c>
      <c r="H121" s="42">
        <v>6</v>
      </c>
      <c r="I121" s="42">
        <v>62</v>
      </c>
      <c r="J121" s="192">
        <v>1.117096989243437</v>
      </c>
      <c r="K121" s="192"/>
      <c r="L121" s="42">
        <v>31</v>
      </c>
      <c r="M121" s="192">
        <v>0.55854849462171852</v>
      </c>
      <c r="N121" s="192"/>
      <c r="O121" s="42">
        <v>93</v>
      </c>
      <c r="P121" s="192">
        <v>1.6756454838651555</v>
      </c>
      <c r="Q121" s="42"/>
    </row>
    <row r="122" spans="1:17" s="5" customFormat="1" ht="14.25" customHeight="1" x14ac:dyDescent="0.2">
      <c r="A122" s="40" t="s">
        <v>474</v>
      </c>
      <c r="B122" s="41" t="s">
        <v>473</v>
      </c>
      <c r="C122" s="41" t="s">
        <v>689</v>
      </c>
      <c r="D122" s="367"/>
      <c r="E122" s="183">
        <v>32.180999999999997</v>
      </c>
      <c r="F122" s="42"/>
      <c r="G122" s="42">
        <v>0</v>
      </c>
      <c r="H122" s="42">
        <v>24</v>
      </c>
      <c r="I122" s="42">
        <v>24</v>
      </c>
      <c r="J122" s="192">
        <v>0.7457816724154005</v>
      </c>
      <c r="K122" s="192"/>
      <c r="L122" s="42">
        <v>0</v>
      </c>
      <c r="M122" s="192">
        <v>0</v>
      </c>
      <c r="N122" s="192"/>
      <c r="O122" s="42">
        <v>24</v>
      </c>
      <c r="P122" s="192">
        <v>0.7457816724154005</v>
      </c>
      <c r="Q122" s="42"/>
    </row>
    <row r="123" spans="1:17" s="5" customFormat="1" ht="14.25" customHeight="1" x14ac:dyDescent="0.2">
      <c r="A123" s="40" t="s">
        <v>472</v>
      </c>
      <c r="B123" s="38" t="s">
        <v>471</v>
      </c>
      <c r="C123" s="41" t="s">
        <v>691</v>
      </c>
      <c r="D123" s="367"/>
      <c r="E123" s="183">
        <v>51.012</v>
      </c>
      <c r="F123" s="42"/>
      <c r="G123" s="42">
        <v>6</v>
      </c>
      <c r="H123" s="42">
        <v>55</v>
      </c>
      <c r="I123" s="42">
        <v>61</v>
      </c>
      <c r="J123" s="192">
        <v>1.1957970673567004</v>
      </c>
      <c r="K123" s="192"/>
      <c r="L123" s="42">
        <v>0</v>
      </c>
      <c r="M123" s="192">
        <v>0</v>
      </c>
      <c r="N123" s="192"/>
      <c r="O123" s="42">
        <v>61</v>
      </c>
      <c r="P123" s="192">
        <v>1.1957970673567004</v>
      </c>
      <c r="Q123" s="42"/>
    </row>
    <row r="124" spans="1:17" s="5" customFormat="1" ht="14.25" customHeight="1" x14ac:dyDescent="0.2">
      <c r="A124" s="40" t="s">
        <v>470</v>
      </c>
      <c r="B124" s="41" t="s">
        <v>469</v>
      </c>
      <c r="C124" s="41" t="s">
        <v>695</v>
      </c>
      <c r="D124" s="367"/>
      <c r="E124" s="183">
        <v>53.994</v>
      </c>
      <c r="F124" s="42"/>
      <c r="G124" s="42">
        <v>146</v>
      </c>
      <c r="H124" s="42">
        <v>72</v>
      </c>
      <c r="I124" s="42">
        <v>218</v>
      </c>
      <c r="J124" s="192">
        <v>4.0374856465533204</v>
      </c>
      <c r="K124" s="192"/>
      <c r="L124" s="42">
        <v>36</v>
      </c>
      <c r="M124" s="192">
        <v>0.666740748972108</v>
      </c>
      <c r="N124" s="192"/>
      <c r="O124" s="42">
        <v>254</v>
      </c>
      <c r="P124" s="192">
        <v>4.7042263955254287</v>
      </c>
      <c r="Q124" s="42"/>
    </row>
    <row r="125" spans="1:17" s="5" customFormat="1" ht="14.25" customHeight="1" x14ac:dyDescent="0.2">
      <c r="A125" s="40" t="s">
        <v>468</v>
      </c>
      <c r="B125" s="41" t="s">
        <v>467</v>
      </c>
      <c r="C125" s="41" t="s">
        <v>689</v>
      </c>
      <c r="D125" s="367"/>
      <c r="E125" s="183">
        <v>49.084000000000003</v>
      </c>
      <c r="F125" s="42"/>
      <c r="G125" s="42">
        <v>3</v>
      </c>
      <c r="H125" s="42">
        <v>42</v>
      </c>
      <c r="I125" s="42">
        <v>45</v>
      </c>
      <c r="J125" s="192">
        <v>0.91679569717219456</v>
      </c>
      <c r="K125" s="192"/>
      <c r="L125" s="42">
        <v>0</v>
      </c>
      <c r="M125" s="192">
        <v>0</v>
      </c>
      <c r="N125" s="192"/>
      <c r="O125" s="42">
        <v>45</v>
      </c>
      <c r="P125" s="192">
        <v>0.91679569717219456</v>
      </c>
      <c r="Q125" s="42"/>
    </row>
    <row r="126" spans="1:17" s="5" customFormat="1" ht="14.25" customHeight="1" x14ac:dyDescent="0.2">
      <c r="A126" s="40" t="s">
        <v>466</v>
      </c>
      <c r="B126" s="41" t="s">
        <v>465</v>
      </c>
      <c r="C126" s="41" t="s">
        <v>692</v>
      </c>
      <c r="D126" s="367"/>
      <c r="E126" s="183">
        <v>43.356000000000002</v>
      </c>
      <c r="F126" s="42"/>
      <c r="G126" s="42">
        <v>26</v>
      </c>
      <c r="H126" s="42">
        <v>11</v>
      </c>
      <c r="I126" s="42">
        <v>37</v>
      </c>
      <c r="J126" s="192">
        <v>0.85339976012547281</v>
      </c>
      <c r="K126" s="192"/>
      <c r="L126" s="42">
        <v>1</v>
      </c>
      <c r="M126" s="192">
        <v>2.3064858381769537E-2</v>
      </c>
      <c r="N126" s="192"/>
      <c r="O126" s="42">
        <v>38</v>
      </c>
      <c r="P126" s="192">
        <v>0.87646461850724233</v>
      </c>
      <c r="Q126" s="42"/>
    </row>
    <row r="127" spans="1:17" s="5" customFormat="1" ht="14.25" customHeight="1" x14ac:dyDescent="0.2">
      <c r="A127" s="40" t="s">
        <v>464</v>
      </c>
      <c r="B127" s="41" t="s">
        <v>463</v>
      </c>
      <c r="C127" s="41" t="s">
        <v>692</v>
      </c>
      <c r="D127" s="367"/>
      <c r="E127" s="183">
        <v>27.038</v>
      </c>
      <c r="F127" s="42"/>
      <c r="G127" s="42">
        <v>7</v>
      </c>
      <c r="H127" s="42">
        <v>28</v>
      </c>
      <c r="I127" s="42">
        <v>35</v>
      </c>
      <c r="J127" s="192">
        <v>1.2944744433759894</v>
      </c>
      <c r="K127" s="192"/>
      <c r="L127" s="42">
        <v>20</v>
      </c>
      <c r="M127" s="192">
        <v>0.73969968192913671</v>
      </c>
      <c r="N127" s="192"/>
      <c r="O127" s="42">
        <v>55</v>
      </c>
      <c r="P127" s="192">
        <v>2.034174125305126</v>
      </c>
      <c r="Q127" s="42"/>
    </row>
    <row r="128" spans="1:17" s="5" customFormat="1" ht="14.25" customHeight="1" x14ac:dyDescent="0.2">
      <c r="A128" s="40" t="s">
        <v>462</v>
      </c>
      <c r="B128" s="38" t="s">
        <v>461</v>
      </c>
      <c r="C128" s="41" t="s">
        <v>695</v>
      </c>
      <c r="D128" s="367"/>
      <c r="E128" s="183">
        <v>36.079000000000001</v>
      </c>
      <c r="F128" s="42"/>
      <c r="G128" s="42">
        <v>29</v>
      </c>
      <c r="H128" s="42">
        <v>65</v>
      </c>
      <c r="I128" s="42">
        <v>94</v>
      </c>
      <c r="J128" s="192">
        <v>2.6053937193381191</v>
      </c>
      <c r="K128" s="192"/>
      <c r="L128" s="42">
        <v>4</v>
      </c>
      <c r="M128" s="192">
        <v>0.11086781784417528</v>
      </c>
      <c r="N128" s="192"/>
      <c r="O128" s="42">
        <v>98</v>
      </c>
      <c r="P128" s="192">
        <v>2.7162615371822945</v>
      </c>
      <c r="Q128" s="42"/>
    </row>
    <row r="129" spans="1:17" s="5" customFormat="1" ht="14.25" customHeight="1" x14ac:dyDescent="0.2">
      <c r="A129" s="40" t="s">
        <v>460</v>
      </c>
      <c r="B129" s="41" t="s">
        <v>459</v>
      </c>
      <c r="C129" s="41" t="s">
        <v>690</v>
      </c>
      <c r="D129" s="367"/>
      <c r="E129" s="183">
        <v>36.628</v>
      </c>
      <c r="F129" s="42"/>
      <c r="G129" s="42">
        <v>1</v>
      </c>
      <c r="H129" s="42">
        <v>0</v>
      </c>
      <c r="I129" s="42">
        <v>1</v>
      </c>
      <c r="J129" s="192">
        <v>2.7301517964398822E-2</v>
      </c>
      <c r="K129" s="192"/>
      <c r="L129" s="42">
        <v>7</v>
      </c>
      <c r="M129" s="192">
        <v>0.19111062575079174</v>
      </c>
      <c r="N129" s="192"/>
      <c r="O129" s="42">
        <v>8</v>
      </c>
      <c r="P129" s="192">
        <v>0.21841214371519058</v>
      </c>
      <c r="Q129" s="42"/>
    </row>
    <row r="130" spans="1:17" s="5" customFormat="1" ht="14.25" customHeight="1" x14ac:dyDescent="0.2">
      <c r="A130" s="40" t="s">
        <v>458</v>
      </c>
      <c r="B130" s="41" t="s">
        <v>457</v>
      </c>
      <c r="C130" s="41" t="s">
        <v>697</v>
      </c>
      <c r="D130" s="367"/>
      <c r="E130" s="183">
        <v>91.162000000000006</v>
      </c>
      <c r="F130" s="42"/>
      <c r="G130" s="42">
        <v>842</v>
      </c>
      <c r="H130" s="42">
        <v>191</v>
      </c>
      <c r="I130" s="42">
        <v>1033</v>
      </c>
      <c r="J130" s="192">
        <v>11.331475834229174</v>
      </c>
      <c r="K130" s="192"/>
      <c r="L130" s="42">
        <v>0</v>
      </c>
      <c r="M130" s="192">
        <v>0</v>
      </c>
      <c r="N130" s="192"/>
      <c r="O130" s="42">
        <v>1033</v>
      </c>
      <c r="P130" s="192">
        <v>11.331475834229174</v>
      </c>
      <c r="Q130" s="42"/>
    </row>
    <row r="131" spans="1:17" s="5" customFormat="1" ht="14.25" customHeight="1" x14ac:dyDescent="0.2">
      <c r="A131" s="40" t="s">
        <v>456</v>
      </c>
      <c r="B131" s="41" t="s">
        <v>455</v>
      </c>
      <c r="C131" s="41" t="s">
        <v>691</v>
      </c>
      <c r="D131" s="367"/>
      <c r="E131" s="183">
        <v>51.735999999999997</v>
      </c>
      <c r="F131" s="42"/>
      <c r="G131" s="42">
        <v>9</v>
      </c>
      <c r="H131" s="42">
        <v>38</v>
      </c>
      <c r="I131" s="42">
        <v>47</v>
      </c>
      <c r="J131" s="192">
        <v>0.90845832689036654</v>
      </c>
      <c r="K131" s="192"/>
      <c r="L131" s="42">
        <v>0</v>
      </c>
      <c r="M131" s="192">
        <v>0</v>
      </c>
      <c r="N131" s="192"/>
      <c r="O131" s="42">
        <v>47</v>
      </c>
      <c r="P131" s="192">
        <v>0.90845832689036654</v>
      </c>
      <c r="Q131" s="42"/>
    </row>
    <row r="132" spans="1:17" s="5" customFormat="1" ht="14.25" customHeight="1" x14ac:dyDescent="0.2">
      <c r="A132" s="40" t="s">
        <v>454</v>
      </c>
      <c r="B132" s="38" t="s">
        <v>453</v>
      </c>
      <c r="C132" s="41" t="s">
        <v>695</v>
      </c>
      <c r="D132" s="367"/>
      <c r="E132" s="183">
        <v>54.125999999999998</v>
      </c>
      <c r="F132" s="42"/>
      <c r="G132" s="42">
        <v>17</v>
      </c>
      <c r="H132" s="42">
        <v>73</v>
      </c>
      <c r="I132" s="42">
        <v>90</v>
      </c>
      <c r="J132" s="192">
        <v>1.6627868307283007</v>
      </c>
      <c r="K132" s="192"/>
      <c r="L132" s="42">
        <v>34</v>
      </c>
      <c r="M132" s="192">
        <v>0.62816391383069137</v>
      </c>
      <c r="N132" s="192"/>
      <c r="O132" s="42">
        <v>124</v>
      </c>
      <c r="P132" s="192">
        <v>2.2909507445589923</v>
      </c>
      <c r="Q132" s="42"/>
    </row>
    <row r="133" spans="1:17" s="5" customFormat="1" ht="14.25" customHeight="1" x14ac:dyDescent="0.2">
      <c r="A133" s="40" t="s">
        <v>452</v>
      </c>
      <c r="B133" s="38" t="s">
        <v>451</v>
      </c>
      <c r="C133" s="41" t="s">
        <v>689</v>
      </c>
      <c r="D133" s="367"/>
      <c r="E133" s="183">
        <v>37.322000000000003</v>
      </c>
      <c r="F133" s="42"/>
      <c r="G133" s="42">
        <v>73</v>
      </c>
      <c r="H133" s="42">
        <v>37</v>
      </c>
      <c r="I133" s="42">
        <v>110</v>
      </c>
      <c r="J133" s="192">
        <v>2.9473232945715662</v>
      </c>
      <c r="K133" s="192"/>
      <c r="L133" s="42">
        <v>0</v>
      </c>
      <c r="M133" s="192">
        <v>0</v>
      </c>
      <c r="N133" s="192"/>
      <c r="O133" s="42">
        <v>110</v>
      </c>
      <c r="P133" s="192">
        <v>2.9473232945715662</v>
      </c>
      <c r="Q133" s="42"/>
    </row>
    <row r="134" spans="1:17" s="5" customFormat="1" ht="14.25" customHeight="1" x14ac:dyDescent="0.2">
      <c r="A134" s="40" t="s">
        <v>450</v>
      </c>
      <c r="B134" s="41" t="s">
        <v>449</v>
      </c>
      <c r="C134" s="41" t="s">
        <v>689</v>
      </c>
      <c r="D134" s="367"/>
      <c r="E134" s="183">
        <v>43.65</v>
      </c>
      <c r="F134" s="42"/>
      <c r="G134" s="42">
        <v>43</v>
      </c>
      <c r="H134" s="42">
        <v>19</v>
      </c>
      <c r="I134" s="42">
        <v>62</v>
      </c>
      <c r="J134" s="192">
        <v>1.4203894616265751</v>
      </c>
      <c r="K134" s="192"/>
      <c r="L134" s="42">
        <v>0</v>
      </c>
      <c r="M134" s="192">
        <v>0</v>
      </c>
      <c r="N134" s="192"/>
      <c r="O134" s="42">
        <v>62</v>
      </c>
      <c r="P134" s="192">
        <v>1.4203894616265751</v>
      </c>
      <c r="Q134" s="42"/>
    </row>
    <row r="135" spans="1:17" s="5" customFormat="1" ht="14.25" customHeight="1" x14ac:dyDescent="0.2">
      <c r="A135" s="40" t="s">
        <v>448</v>
      </c>
      <c r="B135" s="41" t="s">
        <v>447</v>
      </c>
      <c r="C135" s="41" t="s">
        <v>692</v>
      </c>
      <c r="D135" s="367"/>
      <c r="E135" s="183">
        <v>43.895000000000003</v>
      </c>
      <c r="F135" s="42"/>
      <c r="G135" s="42">
        <v>2</v>
      </c>
      <c r="H135" s="42">
        <v>19</v>
      </c>
      <c r="I135" s="42">
        <v>21</v>
      </c>
      <c r="J135" s="192">
        <v>0.47841439799521585</v>
      </c>
      <c r="K135" s="192"/>
      <c r="L135" s="42">
        <v>30</v>
      </c>
      <c r="M135" s="192">
        <v>0.68344913999316548</v>
      </c>
      <c r="N135" s="192"/>
      <c r="O135" s="42">
        <v>51</v>
      </c>
      <c r="P135" s="192">
        <v>1.1618635379883813</v>
      </c>
      <c r="Q135" s="42"/>
    </row>
    <row r="136" spans="1:17" s="5" customFormat="1" ht="14.25" customHeight="1" x14ac:dyDescent="0.2">
      <c r="A136" s="40" t="s">
        <v>446</v>
      </c>
      <c r="B136" s="41" t="s">
        <v>445</v>
      </c>
      <c r="C136" s="41" t="s">
        <v>693</v>
      </c>
      <c r="D136" s="367"/>
      <c r="E136" s="183">
        <v>115.617</v>
      </c>
      <c r="F136" s="42"/>
      <c r="G136" s="42">
        <v>293</v>
      </c>
      <c r="H136" s="42">
        <v>153</v>
      </c>
      <c r="I136" s="42">
        <v>446</v>
      </c>
      <c r="J136" s="192">
        <v>3.8575641990364735</v>
      </c>
      <c r="K136" s="192"/>
      <c r="L136" s="42">
        <v>0</v>
      </c>
      <c r="M136" s="192">
        <v>0</v>
      </c>
      <c r="N136" s="192"/>
      <c r="O136" s="42">
        <v>446</v>
      </c>
      <c r="P136" s="192">
        <v>3.8575641990364735</v>
      </c>
      <c r="Q136" s="42"/>
    </row>
    <row r="137" spans="1:17" s="5" customFormat="1" ht="14.25" customHeight="1" x14ac:dyDescent="0.2">
      <c r="A137" s="40" t="s">
        <v>444</v>
      </c>
      <c r="B137" s="41" t="s">
        <v>443</v>
      </c>
      <c r="C137" s="41" t="s">
        <v>689</v>
      </c>
      <c r="D137" s="367"/>
      <c r="E137" s="183">
        <v>58.213000000000001</v>
      </c>
      <c r="F137" s="42"/>
      <c r="G137" s="42">
        <v>69</v>
      </c>
      <c r="H137" s="42">
        <v>41</v>
      </c>
      <c r="I137" s="42">
        <v>110</v>
      </c>
      <c r="J137" s="192">
        <v>1.8896122859155171</v>
      </c>
      <c r="K137" s="192"/>
      <c r="L137" s="42">
        <v>1</v>
      </c>
      <c r="M137" s="192">
        <v>1.7178293508322885E-2</v>
      </c>
      <c r="N137" s="192"/>
      <c r="O137" s="42">
        <v>111</v>
      </c>
      <c r="P137" s="192">
        <v>1.90679057942384</v>
      </c>
      <c r="Q137" s="42"/>
    </row>
    <row r="138" spans="1:17" s="5" customFormat="1" ht="14.25" customHeight="1" x14ac:dyDescent="0.2">
      <c r="A138" s="40" t="s">
        <v>442</v>
      </c>
      <c r="B138" s="38" t="s">
        <v>441</v>
      </c>
      <c r="C138" s="41" t="s">
        <v>693</v>
      </c>
      <c r="D138" s="367"/>
      <c r="E138" s="183">
        <v>118.029</v>
      </c>
      <c r="F138" s="42"/>
      <c r="G138" s="42">
        <v>255</v>
      </c>
      <c r="H138" s="42">
        <v>33</v>
      </c>
      <c r="I138" s="42">
        <v>288</v>
      </c>
      <c r="J138" s="192">
        <v>2.4400782858450043</v>
      </c>
      <c r="K138" s="192"/>
      <c r="L138" s="42">
        <v>12</v>
      </c>
      <c r="M138" s="192">
        <v>0.10166992857687518</v>
      </c>
      <c r="N138" s="192"/>
      <c r="O138" s="42">
        <v>300</v>
      </c>
      <c r="P138" s="192">
        <v>2.5417482144218795</v>
      </c>
      <c r="Q138" s="42"/>
    </row>
    <row r="139" spans="1:17" s="5" customFormat="1" ht="14.25" customHeight="1" x14ac:dyDescent="0.2">
      <c r="A139" s="40" t="s">
        <v>440</v>
      </c>
      <c r="B139" s="38" t="s">
        <v>439</v>
      </c>
      <c r="C139" s="41" t="s">
        <v>690</v>
      </c>
      <c r="D139" s="369"/>
      <c r="E139" s="183">
        <v>55.101999999999997</v>
      </c>
      <c r="F139" s="42"/>
      <c r="G139" s="42">
        <v>174</v>
      </c>
      <c r="H139" s="196">
        <v>150</v>
      </c>
      <c r="I139" s="196">
        <v>324</v>
      </c>
      <c r="J139" s="192">
        <v>5.880004355558782</v>
      </c>
      <c r="K139" s="192"/>
      <c r="L139" s="42">
        <v>23</v>
      </c>
      <c r="M139" s="192">
        <v>0.41740771659830861</v>
      </c>
      <c r="N139" s="192"/>
      <c r="O139" s="42">
        <v>347</v>
      </c>
      <c r="P139" s="192">
        <v>6.2974120721570905</v>
      </c>
      <c r="Q139" s="42"/>
    </row>
    <row r="140" spans="1:17" s="5" customFormat="1" ht="14.25" customHeight="1" x14ac:dyDescent="0.2">
      <c r="A140" s="40" t="s">
        <v>438</v>
      </c>
      <c r="B140" s="41" t="s">
        <v>437</v>
      </c>
      <c r="C140" s="41" t="s">
        <v>694</v>
      </c>
      <c r="D140" s="367"/>
      <c r="E140" s="183">
        <v>39.484999999999999</v>
      </c>
      <c r="F140" s="42"/>
      <c r="G140" s="42">
        <v>99</v>
      </c>
      <c r="H140" s="42">
        <v>47</v>
      </c>
      <c r="I140" s="42">
        <v>146</v>
      </c>
      <c r="J140" s="192">
        <v>3.697606686083323</v>
      </c>
      <c r="K140" s="192"/>
      <c r="L140" s="42">
        <v>0</v>
      </c>
      <c r="M140" s="192">
        <v>0</v>
      </c>
      <c r="N140" s="192"/>
      <c r="O140" s="42">
        <v>146</v>
      </c>
      <c r="P140" s="192">
        <v>3.697606686083323</v>
      </c>
      <c r="Q140" s="42"/>
    </row>
    <row r="141" spans="1:17" s="5" customFormat="1" ht="14.25" customHeight="1" x14ac:dyDescent="0.2">
      <c r="A141" s="40" t="s">
        <v>436</v>
      </c>
      <c r="B141" s="41" t="s">
        <v>435</v>
      </c>
      <c r="C141" s="41" t="s">
        <v>693</v>
      </c>
      <c r="D141" s="367"/>
      <c r="E141" s="183">
        <v>83.415000000000006</v>
      </c>
      <c r="F141" s="42"/>
      <c r="G141" s="42">
        <v>18</v>
      </c>
      <c r="H141" s="42">
        <v>50</v>
      </c>
      <c r="I141" s="42">
        <v>68</v>
      </c>
      <c r="J141" s="192">
        <v>0.81520110291913916</v>
      </c>
      <c r="K141" s="192"/>
      <c r="L141" s="42">
        <v>0</v>
      </c>
      <c r="M141" s="192">
        <v>0</v>
      </c>
      <c r="N141" s="192"/>
      <c r="O141" s="42">
        <v>68</v>
      </c>
      <c r="P141" s="192">
        <v>0.81520110291913916</v>
      </c>
      <c r="Q141" s="42"/>
    </row>
    <row r="142" spans="1:17" s="5" customFormat="1" ht="14.25" customHeight="1" x14ac:dyDescent="0.2">
      <c r="A142" s="40" t="s">
        <v>434</v>
      </c>
      <c r="B142" s="41" t="s">
        <v>433</v>
      </c>
      <c r="C142" s="41" t="s">
        <v>691</v>
      </c>
      <c r="D142" s="367"/>
      <c r="E142" s="183">
        <v>37.613999999999997</v>
      </c>
      <c r="F142" s="42"/>
      <c r="G142" s="42">
        <v>4</v>
      </c>
      <c r="H142" s="42">
        <v>12</v>
      </c>
      <c r="I142" s="42">
        <v>16</v>
      </c>
      <c r="J142" s="192">
        <v>0.42537353113202536</v>
      </c>
      <c r="K142" s="192"/>
      <c r="L142" s="42">
        <v>3</v>
      </c>
      <c r="M142" s="192">
        <v>7.9757537087254748E-2</v>
      </c>
      <c r="N142" s="192"/>
      <c r="O142" s="42">
        <v>19</v>
      </c>
      <c r="P142" s="192">
        <v>0.50513106821928011</v>
      </c>
      <c r="Q142" s="42"/>
    </row>
    <row r="143" spans="1:17" s="5" customFormat="1" ht="14.25" customHeight="1" x14ac:dyDescent="0.2">
      <c r="A143" s="40" t="s">
        <v>432</v>
      </c>
      <c r="B143" s="41" t="s">
        <v>431</v>
      </c>
      <c r="C143" s="41" t="s">
        <v>693</v>
      </c>
      <c r="D143" s="367"/>
      <c r="E143" s="183">
        <v>116.96299999999999</v>
      </c>
      <c r="F143" s="42"/>
      <c r="G143" s="42">
        <v>96</v>
      </c>
      <c r="H143" s="42">
        <v>95</v>
      </c>
      <c r="I143" s="42">
        <v>191</v>
      </c>
      <c r="J143" s="192">
        <v>1.6329950497165771</v>
      </c>
      <c r="K143" s="192"/>
      <c r="L143" s="42">
        <v>39</v>
      </c>
      <c r="M143" s="192">
        <v>0.33343877978506026</v>
      </c>
      <c r="N143" s="192"/>
      <c r="O143" s="42">
        <v>230</v>
      </c>
      <c r="P143" s="192">
        <v>1.9664338295016375</v>
      </c>
      <c r="Q143" s="42"/>
    </row>
    <row r="144" spans="1:17" s="5" customFormat="1" ht="14.25" customHeight="1" x14ac:dyDescent="0.2">
      <c r="A144" s="40" t="s">
        <v>430</v>
      </c>
      <c r="B144" s="41" t="s">
        <v>429</v>
      </c>
      <c r="C144" s="41" t="s">
        <v>692</v>
      </c>
      <c r="D144" s="367"/>
      <c r="E144" s="183">
        <v>36.537999999999997</v>
      </c>
      <c r="F144" s="42"/>
      <c r="G144" s="42">
        <v>12</v>
      </c>
      <c r="H144" s="42">
        <v>30</v>
      </c>
      <c r="I144" s="42">
        <v>42</v>
      </c>
      <c r="J144" s="192">
        <v>1.1494882040615251</v>
      </c>
      <c r="K144" s="192"/>
      <c r="L144" s="42">
        <v>0</v>
      </c>
      <c r="M144" s="192">
        <v>0</v>
      </c>
      <c r="N144" s="192"/>
      <c r="O144" s="42">
        <v>42</v>
      </c>
      <c r="P144" s="192">
        <v>1.1494882040615251</v>
      </c>
      <c r="Q144" s="42"/>
    </row>
    <row r="145" spans="1:17" s="5" customFormat="1" ht="14.25" customHeight="1" x14ac:dyDescent="0.2">
      <c r="A145" s="40" t="s">
        <v>428</v>
      </c>
      <c r="B145" s="38" t="s">
        <v>427</v>
      </c>
      <c r="C145" s="41" t="s">
        <v>694</v>
      </c>
      <c r="D145" s="367"/>
      <c r="E145" s="183">
        <v>68.843999999999994</v>
      </c>
      <c r="F145" s="42"/>
      <c r="G145" s="42">
        <v>95</v>
      </c>
      <c r="H145" s="42">
        <v>30</v>
      </c>
      <c r="I145" s="42">
        <v>125</v>
      </c>
      <c r="J145" s="192">
        <v>1.81569926209982</v>
      </c>
      <c r="K145" s="192"/>
      <c r="L145" s="42">
        <v>0</v>
      </c>
      <c r="M145" s="192">
        <v>0</v>
      </c>
      <c r="N145" s="192"/>
      <c r="O145" s="42">
        <v>125</v>
      </c>
      <c r="P145" s="192">
        <v>1.81569926209982</v>
      </c>
      <c r="Q145" s="42"/>
    </row>
    <row r="146" spans="1:17" s="5" customFormat="1" ht="14.25" customHeight="1" x14ac:dyDescent="0.2">
      <c r="A146" s="40" t="s">
        <v>426</v>
      </c>
      <c r="B146" s="41" t="s">
        <v>425</v>
      </c>
      <c r="C146" s="41" t="s">
        <v>693</v>
      </c>
      <c r="D146" s="367"/>
      <c r="E146" s="183">
        <v>92.772999999999996</v>
      </c>
      <c r="F146" s="42"/>
      <c r="G146" s="42">
        <v>152</v>
      </c>
      <c r="H146" s="42">
        <v>7</v>
      </c>
      <c r="I146" s="42">
        <v>159</v>
      </c>
      <c r="J146" s="192">
        <v>1.7138607137852608</v>
      </c>
      <c r="K146" s="192"/>
      <c r="L146" s="42">
        <v>6</v>
      </c>
      <c r="M146" s="192">
        <v>6.467398919944381E-2</v>
      </c>
      <c r="N146" s="192"/>
      <c r="O146" s="42">
        <v>165</v>
      </c>
      <c r="P146" s="192">
        <v>1.7785347029847047</v>
      </c>
      <c r="Q146" s="42"/>
    </row>
    <row r="147" spans="1:17" s="5" customFormat="1" ht="14.25" customHeight="1" x14ac:dyDescent="0.2">
      <c r="A147" s="40" t="s">
        <v>424</v>
      </c>
      <c r="B147" s="41" t="s">
        <v>423</v>
      </c>
      <c r="C147" s="41" t="s">
        <v>689</v>
      </c>
      <c r="D147" s="367"/>
      <c r="E147" s="183">
        <v>37.302999999999997</v>
      </c>
      <c r="F147" s="42"/>
      <c r="G147" s="42">
        <v>16</v>
      </c>
      <c r="H147" s="42">
        <v>42</v>
      </c>
      <c r="I147" s="42">
        <v>58</v>
      </c>
      <c r="J147" s="192">
        <v>1.554834731791009</v>
      </c>
      <c r="K147" s="192"/>
      <c r="L147" s="42">
        <v>0</v>
      </c>
      <c r="M147" s="192">
        <v>0</v>
      </c>
      <c r="N147" s="192"/>
      <c r="O147" s="42">
        <v>58</v>
      </c>
      <c r="P147" s="192">
        <v>1.554834731791009</v>
      </c>
      <c r="Q147" s="42"/>
    </row>
    <row r="148" spans="1:17" s="5" customFormat="1" ht="14.25" customHeight="1" x14ac:dyDescent="0.2">
      <c r="A148" s="40" t="s">
        <v>422</v>
      </c>
      <c r="B148" s="38" t="s">
        <v>421</v>
      </c>
      <c r="C148" s="41" t="s">
        <v>697</v>
      </c>
      <c r="D148" s="369"/>
      <c r="E148" s="183">
        <v>42.079000000000001</v>
      </c>
      <c r="F148" s="42"/>
      <c r="G148" s="42">
        <v>10</v>
      </c>
      <c r="H148" s="42">
        <v>39</v>
      </c>
      <c r="I148" s="42">
        <v>49</v>
      </c>
      <c r="J148" s="192">
        <v>1.1644763421183963</v>
      </c>
      <c r="K148" s="192"/>
      <c r="L148" s="42">
        <v>0</v>
      </c>
      <c r="M148" s="192">
        <v>0</v>
      </c>
      <c r="N148" s="192"/>
      <c r="O148" s="42">
        <v>49</v>
      </c>
      <c r="P148" s="192">
        <v>1.1644763421183963</v>
      </c>
      <c r="Q148" s="42"/>
    </row>
    <row r="149" spans="1:17" s="5" customFormat="1" ht="14.25" customHeight="1" x14ac:dyDescent="0.2">
      <c r="A149" s="40" t="s">
        <v>420</v>
      </c>
      <c r="B149" s="38" t="s">
        <v>419</v>
      </c>
      <c r="C149" s="41" t="s">
        <v>689</v>
      </c>
      <c r="D149" s="367"/>
      <c r="E149" s="183">
        <v>42.655000000000001</v>
      </c>
      <c r="F149" s="42"/>
      <c r="G149" s="42">
        <v>254</v>
      </c>
      <c r="H149" s="42">
        <v>139</v>
      </c>
      <c r="I149" s="42">
        <v>393</v>
      </c>
      <c r="J149" s="192">
        <v>9.2134568045950065</v>
      </c>
      <c r="K149" s="192"/>
      <c r="L149" s="42">
        <v>33</v>
      </c>
      <c r="M149" s="192">
        <v>0.77364904466064932</v>
      </c>
      <c r="N149" s="192"/>
      <c r="O149" s="42">
        <v>426</v>
      </c>
      <c r="P149" s="192">
        <v>9.9871058492556557</v>
      </c>
      <c r="Q149" s="42"/>
    </row>
    <row r="150" spans="1:17" s="5" customFormat="1" ht="14.25" customHeight="1" x14ac:dyDescent="0.2">
      <c r="A150" s="40" t="s">
        <v>418</v>
      </c>
      <c r="B150" s="41" t="s">
        <v>417</v>
      </c>
      <c r="C150" s="41" t="s">
        <v>689</v>
      </c>
      <c r="D150" s="367"/>
      <c r="E150" s="183">
        <v>53.226999999999997</v>
      </c>
      <c r="F150" s="42"/>
      <c r="G150" s="42">
        <v>211</v>
      </c>
      <c r="H150" s="42">
        <v>62</v>
      </c>
      <c r="I150" s="42">
        <v>273</v>
      </c>
      <c r="J150" s="192">
        <v>5.1289758956920366</v>
      </c>
      <c r="K150" s="192"/>
      <c r="L150" s="42">
        <v>38</v>
      </c>
      <c r="M150" s="192">
        <v>0.71392338474834205</v>
      </c>
      <c r="N150" s="192"/>
      <c r="O150" s="42">
        <v>311</v>
      </c>
      <c r="P150" s="192">
        <v>5.8428992804403785</v>
      </c>
      <c r="Q150" s="42"/>
    </row>
    <row r="151" spans="1:17" s="5" customFormat="1" ht="14.25" customHeight="1" x14ac:dyDescent="0.2">
      <c r="A151" s="40" t="s">
        <v>416</v>
      </c>
      <c r="B151" s="41" t="s">
        <v>415</v>
      </c>
      <c r="C151" s="41" t="s">
        <v>693</v>
      </c>
      <c r="D151" s="367"/>
      <c r="E151" s="183">
        <v>103.596</v>
      </c>
      <c r="F151" s="42"/>
      <c r="G151" s="42">
        <v>6</v>
      </c>
      <c r="H151" s="42">
        <v>0</v>
      </c>
      <c r="I151" s="42">
        <v>6</v>
      </c>
      <c r="J151" s="192">
        <v>5.7917294104019461E-2</v>
      </c>
      <c r="K151" s="192"/>
      <c r="L151" s="42">
        <v>23</v>
      </c>
      <c r="M151" s="192">
        <v>0.22201629406540793</v>
      </c>
      <c r="N151" s="192"/>
      <c r="O151" s="42">
        <v>29</v>
      </c>
      <c r="P151" s="192">
        <v>0.27993358816942737</v>
      </c>
      <c r="Q151" s="42"/>
    </row>
    <row r="152" spans="1:17" s="5" customFormat="1" ht="14.25" customHeight="1" x14ac:dyDescent="0.2">
      <c r="A152" s="40" t="s">
        <v>414</v>
      </c>
      <c r="B152" s="41" t="s">
        <v>413</v>
      </c>
      <c r="C152" s="41" t="s">
        <v>696</v>
      </c>
      <c r="D152" s="368"/>
      <c r="E152" s="183">
        <v>82.653000000000006</v>
      </c>
      <c r="F152" s="42"/>
      <c r="G152" s="42">
        <v>47</v>
      </c>
      <c r="H152" s="42">
        <v>132</v>
      </c>
      <c r="I152" s="42">
        <v>179</v>
      </c>
      <c r="J152" s="192">
        <v>2.1656806165535429</v>
      </c>
      <c r="K152" s="192"/>
      <c r="L152" s="42">
        <v>5</v>
      </c>
      <c r="M152" s="192">
        <v>6.0493871970769358E-2</v>
      </c>
      <c r="N152" s="192"/>
      <c r="O152" s="42">
        <v>184</v>
      </c>
      <c r="P152" s="192">
        <v>2.2261744885243124</v>
      </c>
      <c r="Q152" s="42"/>
    </row>
    <row r="153" spans="1:17" s="5" customFormat="1" ht="14.25" customHeight="1" x14ac:dyDescent="0.2">
      <c r="A153" s="40" t="s">
        <v>412</v>
      </c>
      <c r="B153" s="41" t="s">
        <v>411</v>
      </c>
      <c r="C153" s="41" t="s">
        <v>692</v>
      </c>
      <c r="D153" s="367"/>
      <c r="E153" s="183">
        <v>42.250999999999998</v>
      </c>
      <c r="F153" s="42"/>
      <c r="G153" s="42">
        <v>24</v>
      </c>
      <c r="H153" s="42">
        <v>7</v>
      </c>
      <c r="I153" s="42">
        <v>31</v>
      </c>
      <c r="J153" s="192">
        <v>0.7337104447232019</v>
      </c>
      <c r="K153" s="192"/>
      <c r="L153" s="42">
        <v>2</v>
      </c>
      <c r="M153" s="192">
        <v>4.7336157724077538E-2</v>
      </c>
      <c r="N153" s="192"/>
      <c r="O153" s="42">
        <v>33</v>
      </c>
      <c r="P153" s="192">
        <v>0.78104660244727941</v>
      </c>
      <c r="Q153" s="42"/>
    </row>
    <row r="154" spans="1:17" s="5" customFormat="1" ht="14.25" customHeight="1" x14ac:dyDescent="0.2">
      <c r="A154" s="40" t="s">
        <v>410</v>
      </c>
      <c r="B154" s="41" t="s">
        <v>409</v>
      </c>
      <c r="C154" s="41" t="s">
        <v>691</v>
      </c>
      <c r="D154" s="367"/>
      <c r="E154" s="183">
        <v>40.33</v>
      </c>
      <c r="F154" s="42"/>
      <c r="G154" s="42">
        <v>34</v>
      </c>
      <c r="H154" s="42">
        <v>20</v>
      </c>
      <c r="I154" s="42">
        <v>54</v>
      </c>
      <c r="J154" s="192">
        <v>1.3389536325316143</v>
      </c>
      <c r="K154" s="192"/>
      <c r="L154" s="42">
        <v>3</v>
      </c>
      <c r="M154" s="192">
        <v>7.4386312918423014E-2</v>
      </c>
      <c r="N154" s="192"/>
      <c r="O154" s="42">
        <v>57</v>
      </c>
      <c r="P154" s="192">
        <v>1.4133399454500373</v>
      </c>
      <c r="Q154" s="42"/>
    </row>
    <row r="155" spans="1:17" s="5" customFormat="1" ht="14.25" customHeight="1" x14ac:dyDescent="0.2">
      <c r="A155" s="40" t="s">
        <v>408</v>
      </c>
      <c r="B155" s="41" t="s">
        <v>407</v>
      </c>
      <c r="C155" s="41" t="s">
        <v>693</v>
      </c>
      <c r="D155" s="367"/>
      <c r="E155" s="183">
        <v>113.744</v>
      </c>
      <c r="F155" s="42"/>
      <c r="G155" s="42">
        <v>131</v>
      </c>
      <c r="H155" s="42">
        <v>117</v>
      </c>
      <c r="I155" s="42">
        <v>248</v>
      </c>
      <c r="J155" s="192">
        <v>2.1803347868898579</v>
      </c>
      <c r="K155" s="192"/>
      <c r="L155" s="42">
        <v>18</v>
      </c>
      <c r="M155" s="192">
        <v>0.15825010550007032</v>
      </c>
      <c r="N155" s="192"/>
      <c r="O155" s="42">
        <v>266</v>
      </c>
      <c r="P155" s="192">
        <v>2.3385848923899282</v>
      </c>
      <c r="Q155" s="42"/>
    </row>
    <row r="156" spans="1:17" s="5" customFormat="1" ht="14.25" customHeight="1" x14ac:dyDescent="0.2">
      <c r="A156" s="40" t="s">
        <v>406</v>
      </c>
      <c r="B156" s="41" t="s">
        <v>405</v>
      </c>
      <c r="C156" s="41" t="s">
        <v>691</v>
      </c>
      <c r="D156" s="367"/>
      <c r="E156" s="183">
        <v>47.765000000000001</v>
      </c>
      <c r="F156" s="42"/>
      <c r="G156" s="42">
        <v>28</v>
      </c>
      <c r="H156" s="42">
        <v>12</v>
      </c>
      <c r="I156" s="42">
        <v>40</v>
      </c>
      <c r="J156" s="192">
        <v>0.83743326703653298</v>
      </c>
      <c r="K156" s="192"/>
      <c r="L156" s="42">
        <v>42</v>
      </c>
      <c r="M156" s="192">
        <v>0.87930493038835966</v>
      </c>
      <c r="N156" s="192"/>
      <c r="O156" s="42">
        <v>82</v>
      </c>
      <c r="P156" s="192">
        <v>1.7167381974248928</v>
      </c>
      <c r="Q156" s="42"/>
    </row>
    <row r="157" spans="1:17" s="5" customFormat="1" ht="14.25" customHeight="1" x14ac:dyDescent="0.2">
      <c r="A157" s="40" t="s">
        <v>404</v>
      </c>
      <c r="B157" s="41" t="s">
        <v>403</v>
      </c>
      <c r="C157" s="41" t="s">
        <v>689</v>
      </c>
      <c r="D157" s="367"/>
      <c r="E157" s="183">
        <v>58.433</v>
      </c>
      <c r="F157" s="42"/>
      <c r="G157" s="42">
        <v>51</v>
      </c>
      <c r="H157" s="42">
        <v>21</v>
      </c>
      <c r="I157" s="42">
        <v>72</v>
      </c>
      <c r="J157" s="192">
        <v>1.232180445980867</v>
      </c>
      <c r="K157" s="192"/>
      <c r="L157" s="42">
        <v>0</v>
      </c>
      <c r="M157" s="192">
        <v>0</v>
      </c>
      <c r="N157" s="192"/>
      <c r="O157" s="42">
        <v>72</v>
      </c>
      <c r="P157" s="192">
        <v>1.232180445980867</v>
      </c>
      <c r="Q157" s="42"/>
    </row>
    <row r="158" spans="1:17" s="5" customFormat="1" ht="14.25" customHeight="1" x14ac:dyDescent="0.2">
      <c r="A158" s="40" t="s">
        <v>402</v>
      </c>
      <c r="B158" s="41" t="s">
        <v>401</v>
      </c>
      <c r="C158" s="41" t="s">
        <v>693</v>
      </c>
      <c r="D158" s="367"/>
      <c r="E158" s="183">
        <v>108.015</v>
      </c>
      <c r="F158" s="42"/>
      <c r="G158" s="42">
        <v>32</v>
      </c>
      <c r="H158" s="42">
        <v>74</v>
      </c>
      <c r="I158" s="42">
        <v>106</v>
      </c>
      <c r="J158" s="192">
        <v>0.98134518353932321</v>
      </c>
      <c r="K158" s="192"/>
      <c r="L158" s="42">
        <v>0</v>
      </c>
      <c r="M158" s="192">
        <v>0</v>
      </c>
      <c r="N158" s="192"/>
      <c r="O158" s="42">
        <v>106</v>
      </c>
      <c r="P158" s="192">
        <v>0.98134518353932321</v>
      </c>
      <c r="Q158" s="42"/>
    </row>
    <row r="159" spans="1:17" s="5" customFormat="1" ht="14.25" customHeight="1" x14ac:dyDescent="0.2">
      <c r="A159" s="40" t="s">
        <v>400</v>
      </c>
      <c r="B159" s="41" t="s">
        <v>399</v>
      </c>
      <c r="C159" s="41" t="s">
        <v>692</v>
      </c>
      <c r="D159" s="367"/>
      <c r="E159" s="183">
        <v>74.626000000000005</v>
      </c>
      <c r="F159" s="42"/>
      <c r="G159" s="42">
        <v>35</v>
      </c>
      <c r="H159" s="42">
        <v>28</v>
      </c>
      <c r="I159" s="42">
        <v>63</v>
      </c>
      <c r="J159" s="192">
        <v>0.84420979283359676</v>
      </c>
      <c r="K159" s="192"/>
      <c r="L159" s="42">
        <v>12</v>
      </c>
      <c r="M159" s="192">
        <v>0.16080186530163748</v>
      </c>
      <c r="N159" s="192"/>
      <c r="O159" s="42">
        <v>75</v>
      </c>
      <c r="P159" s="192">
        <v>1.0050116581352344</v>
      </c>
      <c r="Q159" s="42"/>
    </row>
    <row r="160" spans="1:17" s="5" customFormat="1" ht="14.25" customHeight="1" x14ac:dyDescent="0.2">
      <c r="A160" s="40" t="s">
        <v>398</v>
      </c>
      <c r="B160" s="41" t="s">
        <v>397</v>
      </c>
      <c r="C160" s="41" t="s">
        <v>690</v>
      </c>
      <c r="D160" s="367"/>
      <c r="E160" s="183">
        <v>34.530999999999999</v>
      </c>
      <c r="F160" s="42"/>
      <c r="G160" s="42">
        <v>0</v>
      </c>
      <c r="H160" s="42">
        <v>24</v>
      </c>
      <c r="I160" s="42">
        <v>24</v>
      </c>
      <c r="J160" s="192">
        <v>0.69502765630882402</v>
      </c>
      <c r="K160" s="192"/>
      <c r="L160" s="42">
        <v>0</v>
      </c>
      <c r="M160" s="192">
        <v>0</v>
      </c>
      <c r="N160" s="192"/>
      <c r="O160" s="42">
        <v>24</v>
      </c>
      <c r="P160" s="192">
        <v>0.69502765630882402</v>
      </c>
      <c r="Q160" s="42"/>
    </row>
    <row r="161" spans="1:17" s="5" customFormat="1" ht="14.25" customHeight="1" x14ac:dyDescent="0.2">
      <c r="A161" s="40" t="s">
        <v>396</v>
      </c>
      <c r="B161" s="41" t="s">
        <v>395</v>
      </c>
      <c r="C161" s="41" t="s">
        <v>692</v>
      </c>
      <c r="D161" s="367"/>
      <c r="E161" s="183">
        <v>59.853999999999999</v>
      </c>
      <c r="F161" s="42"/>
      <c r="G161" s="42">
        <v>21</v>
      </c>
      <c r="H161" s="42">
        <v>72</v>
      </c>
      <c r="I161" s="42">
        <v>93</v>
      </c>
      <c r="J161" s="192">
        <v>1.5537808667758213</v>
      </c>
      <c r="K161" s="192"/>
      <c r="L161" s="42">
        <v>9</v>
      </c>
      <c r="M161" s="192">
        <v>0.15036589033314399</v>
      </c>
      <c r="N161" s="192"/>
      <c r="O161" s="42">
        <v>102</v>
      </c>
      <c r="P161" s="192">
        <v>1.7041467571089652</v>
      </c>
      <c r="Q161" s="42"/>
    </row>
    <row r="162" spans="1:17" s="5" customFormat="1" ht="14.25" customHeight="1" x14ac:dyDescent="0.2">
      <c r="A162" s="40" t="s">
        <v>394</v>
      </c>
      <c r="B162" s="41" t="s">
        <v>748</v>
      </c>
      <c r="C162" s="41" t="s">
        <v>689</v>
      </c>
      <c r="D162" s="368"/>
      <c r="E162" s="183">
        <v>63.517000000000003</v>
      </c>
      <c r="F162" s="42"/>
      <c r="G162" s="42">
        <v>15</v>
      </c>
      <c r="H162" s="42">
        <v>45</v>
      </c>
      <c r="I162" s="42">
        <v>60</v>
      </c>
      <c r="J162" s="192">
        <v>0.94462899696144331</v>
      </c>
      <c r="K162" s="192"/>
      <c r="L162" s="42">
        <v>4</v>
      </c>
      <c r="M162" s="192">
        <v>6.2975266464096222E-2</v>
      </c>
      <c r="N162" s="192"/>
      <c r="O162" s="42">
        <v>64</v>
      </c>
      <c r="P162" s="192">
        <v>1.0076042634255395</v>
      </c>
      <c r="Q162" s="42"/>
    </row>
    <row r="163" spans="1:17" s="5" customFormat="1" ht="14.25" customHeight="1" x14ac:dyDescent="0.2">
      <c r="A163" s="40" t="s">
        <v>392</v>
      </c>
      <c r="B163" s="41" t="s">
        <v>391</v>
      </c>
      <c r="C163" s="41" t="s">
        <v>695</v>
      </c>
      <c r="D163" s="368"/>
      <c r="E163" s="183">
        <v>0.998</v>
      </c>
      <c r="F163" s="42"/>
      <c r="G163" s="197">
        <v>0</v>
      </c>
      <c r="H163" s="196">
        <v>0</v>
      </c>
      <c r="I163" s="196">
        <v>0</v>
      </c>
      <c r="J163" s="192">
        <v>0</v>
      </c>
      <c r="K163" s="192"/>
      <c r="L163" s="42">
        <v>0</v>
      </c>
      <c r="M163" s="192">
        <v>0</v>
      </c>
      <c r="N163" s="192"/>
      <c r="O163" s="42">
        <v>0</v>
      </c>
      <c r="P163" s="192">
        <v>0</v>
      </c>
      <c r="Q163" s="42"/>
    </row>
    <row r="164" spans="1:17" s="5" customFormat="1" ht="14.25" customHeight="1" x14ac:dyDescent="0.2">
      <c r="A164" s="40" t="s">
        <v>390</v>
      </c>
      <c r="B164" s="41" t="s">
        <v>389</v>
      </c>
      <c r="C164" s="41" t="s">
        <v>693</v>
      </c>
      <c r="D164" s="367"/>
      <c r="E164" s="183">
        <v>108.001</v>
      </c>
      <c r="F164" s="42"/>
      <c r="G164" s="42">
        <v>36</v>
      </c>
      <c r="H164" s="197">
        <v>67</v>
      </c>
      <c r="I164" s="197">
        <v>103</v>
      </c>
      <c r="J164" s="192">
        <v>0.95369487319561852</v>
      </c>
      <c r="K164" s="192"/>
      <c r="L164" s="42">
        <v>12</v>
      </c>
      <c r="M164" s="192">
        <v>0.11111008231405264</v>
      </c>
      <c r="N164" s="192"/>
      <c r="O164" s="42">
        <v>115</v>
      </c>
      <c r="P164" s="192">
        <v>1.0648049555096712</v>
      </c>
      <c r="Q164" s="42"/>
    </row>
    <row r="165" spans="1:17" s="5" customFormat="1" ht="14.25" customHeight="1" x14ac:dyDescent="0.2">
      <c r="A165" s="40" t="s">
        <v>388</v>
      </c>
      <c r="B165" s="41" t="s">
        <v>387</v>
      </c>
      <c r="C165" s="41" t="s">
        <v>693</v>
      </c>
      <c r="D165" s="367"/>
      <c r="E165" s="183">
        <v>79.403999999999996</v>
      </c>
      <c r="F165" s="42"/>
      <c r="G165" s="42">
        <v>13</v>
      </c>
      <c r="H165" s="197">
        <v>112</v>
      </c>
      <c r="I165" s="197">
        <v>125</v>
      </c>
      <c r="J165" s="192">
        <v>1.5742279985894918</v>
      </c>
      <c r="K165" s="192"/>
      <c r="L165" s="42">
        <v>0</v>
      </c>
      <c r="M165" s="192">
        <v>0</v>
      </c>
      <c r="N165" s="192"/>
      <c r="O165" s="42">
        <v>125</v>
      </c>
      <c r="P165" s="192">
        <v>1.5742279985894918</v>
      </c>
      <c r="Q165" s="42"/>
    </row>
    <row r="166" spans="1:17" s="5" customFormat="1" ht="14.25" customHeight="1" x14ac:dyDescent="0.2">
      <c r="A166" s="40" t="s">
        <v>386</v>
      </c>
      <c r="B166" s="41" t="s">
        <v>385</v>
      </c>
      <c r="C166" s="41" t="s">
        <v>691</v>
      </c>
      <c r="D166" s="367"/>
      <c r="E166" s="183">
        <v>42.646999999999998</v>
      </c>
      <c r="F166" s="42"/>
      <c r="G166" s="42">
        <v>13</v>
      </c>
      <c r="H166" s="42">
        <v>21</v>
      </c>
      <c r="I166" s="42">
        <v>34</v>
      </c>
      <c r="J166" s="192">
        <v>0.79724247895514344</v>
      </c>
      <c r="K166" s="192"/>
      <c r="L166" s="42">
        <v>0</v>
      </c>
      <c r="M166" s="192">
        <v>0</v>
      </c>
      <c r="N166" s="192"/>
      <c r="O166" s="42">
        <v>34</v>
      </c>
      <c r="P166" s="192">
        <v>0.79724247895514344</v>
      </c>
      <c r="Q166" s="42"/>
    </row>
    <row r="167" spans="1:17" s="5" customFormat="1" ht="14.25" customHeight="1" x14ac:dyDescent="0.2">
      <c r="A167" s="40" t="s">
        <v>384</v>
      </c>
      <c r="B167" s="41" t="s">
        <v>383</v>
      </c>
      <c r="C167" s="41" t="s">
        <v>692</v>
      </c>
      <c r="D167" s="367"/>
      <c r="E167" s="183">
        <v>65.486000000000004</v>
      </c>
      <c r="F167" s="42"/>
      <c r="G167" s="42">
        <v>51</v>
      </c>
      <c r="H167" s="196">
        <v>69</v>
      </c>
      <c r="I167" s="196">
        <v>120</v>
      </c>
      <c r="J167" s="192">
        <v>1.8324527379897992</v>
      </c>
      <c r="K167" s="192"/>
      <c r="L167" s="42">
        <v>16</v>
      </c>
      <c r="M167" s="192">
        <v>0.24432703173197323</v>
      </c>
      <c r="N167" s="192"/>
      <c r="O167" s="42">
        <v>136</v>
      </c>
      <c r="P167" s="192">
        <v>2.0767797697217723</v>
      </c>
      <c r="Q167" s="42"/>
    </row>
    <row r="168" spans="1:17" s="5" customFormat="1" ht="14.25" customHeight="1" x14ac:dyDescent="0.2">
      <c r="A168" s="40" t="s">
        <v>382</v>
      </c>
      <c r="B168" s="41" t="s">
        <v>381</v>
      </c>
      <c r="C168" s="41" t="s">
        <v>694</v>
      </c>
      <c r="D168" s="368"/>
      <c r="E168" s="183">
        <v>115.36</v>
      </c>
      <c r="F168" s="42"/>
      <c r="G168" s="42">
        <v>1034</v>
      </c>
      <c r="H168" s="42">
        <v>98</v>
      </c>
      <c r="I168" s="42">
        <v>1132</v>
      </c>
      <c r="J168" s="192">
        <v>9.8127600554785026</v>
      </c>
      <c r="K168" s="192"/>
      <c r="L168" s="42">
        <v>97</v>
      </c>
      <c r="M168" s="192">
        <v>0.84084604715672673</v>
      </c>
      <c r="N168" s="192"/>
      <c r="O168" s="42">
        <v>1229</v>
      </c>
      <c r="P168" s="192">
        <v>10.653606102635228</v>
      </c>
      <c r="Q168" s="42"/>
    </row>
    <row r="169" spans="1:17" s="5" customFormat="1" ht="14.25" customHeight="1" x14ac:dyDescent="0.2">
      <c r="A169" s="40" t="s">
        <v>380</v>
      </c>
      <c r="B169" s="41" t="s">
        <v>379</v>
      </c>
      <c r="C169" s="41" t="s">
        <v>693</v>
      </c>
      <c r="D169" s="367"/>
      <c r="E169" s="183">
        <v>71.242000000000004</v>
      </c>
      <c r="F169" s="42"/>
      <c r="G169" s="42">
        <v>145</v>
      </c>
      <c r="H169" s="42">
        <v>0</v>
      </c>
      <c r="I169" s="42">
        <v>145</v>
      </c>
      <c r="J169" s="192">
        <v>2.0353162460346423</v>
      </c>
      <c r="K169" s="192"/>
      <c r="L169" s="42">
        <v>49</v>
      </c>
      <c r="M169" s="192">
        <v>0.68779652452205153</v>
      </c>
      <c r="N169" s="192"/>
      <c r="O169" s="42">
        <v>194</v>
      </c>
      <c r="P169" s="192">
        <v>2.723112770556694</v>
      </c>
      <c r="Q169" s="42"/>
    </row>
    <row r="170" spans="1:17" s="5" customFormat="1" ht="14.25" customHeight="1" x14ac:dyDescent="0.2">
      <c r="A170" s="40" t="s">
        <v>378</v>
      </c>
      <c r="B170" s="41" t="s">
        <v>377</v>
      </c>
      <c r="C170" s="41" t="s">
        <v>694</v>
      </c>
      <c r="D170" s="367"/>
      <c r="E170" s="183">
        <v>182.589</v>
      </c>
      <c r="F170" s="42"/>
      <c r="G170" s="42">
        <v>286</v>
      </c>
      <c r="H170" s="42">
        <v>190</v>
      </c>
      <c r="I170" s="42">
        <v>476</v>
      </c>
      <c r="J170" s="192">
        <v>2.6069478446127641</v>
      </c>
      <c r="K170" s="192"/>
      <c r="L170" s="42">
        <v>5</v>
      </c>
      <c r="M170" s="192">
        <v>2.7383905930806345E-2</v>
      </c>
      <c r="N170" s="192"/>
      <c r="O170" s="42">
        <v>481</v>
      </c>
      <c r="P170" s="192">
        <v>2.6343317505435704</v>
      </c>
      <c r="Q170" s="42"/>
    </row>
    <row r="171" spans="1:17" s="5" customFormat="1" ht="14.25" customHeight="1" x14ac:dyDescent="0.2">
      <c r="A171" s="40" t="s">
        <v>376</v>
      </c>
      <c r="B171" s="41" t="s">
        <v>375</v>
      </c>
      <c r="C171" s="41" t="s">
        <v>690</v>
      </c>
      <c r="D171" s="367"/>
      <c r="E171" s="183">
        <v>63.255000000000003</v>
      </c>
      <c r="F171" s="42"/>
      <c r="G171" s="42">
        <v>16</v>
      </c>
      <c r="H171" s="42">
        <v>99</v>
      </c>
      <c r="I171" s="42">
        <v>115</v>
      </c>
      <c r="J171" s="192">
        <v>1.8180380997549601</v>
      </c>
      <c r="K171" s="192"/>
      <c r="L171" s="42">
        <v>3</v>
      </c>
      <c r="M171" s="192">
        <v>4.742708086317287E-2</v>
      </c>
      <c r="N171" s="192"/>
      <c r="O171" s="42">
        <v>118</v>
      </c>
      <c r="P171" s="192">
        <v>1.8654651806181328</v>
      </c>
      <c r="Q171" s="42"/>
    </row>
    <row r="172" spans="1:17" s="5" customFormat="1" ht="14.25" customHeight="1" x14ac:dyDescent="0.2">
      <c r="A172" s="40" t="s">
        <v>374</v>
      </c>
      <c r="B172" s="41" t="s">
        <v>373</v>
      </c>
      <c r="C172" s="41" t="s">
        <v>693</v>
      </c>
      <c r="D172" s="367"/>
      <c r="E172" s="183">
        <v>145.56100000000001</v>
      </c>
      <c r="F172" s="42"/>
      <c r="G172" s="42">
        <v>162</v>
      </c>
      <c r="H172" s="42">
        <v>219</v>
      </c>
      <c r="I172" s="42">
        <v>381</v>
      </c>
      <c r="J172" s="192">
        <v>2.6174593469404579</v>
      </c>
      <c r="K172" s="192"/>
      <c r="L172" s="42">
        <v>60</v>
      </c>
      <c r="M172" s="192">
        <v>0.41219832235282799</v>
      </c>
      <c r="N172" s="192"/>
      <c r="O172" s="42">
        <v>441</v>
      </c>
      <c r="P172" s="192">
        <v>3.0296576692932859</v>
      </c>
      <c r="Q172" s="42"/>
    </row>
    <row r="173" spans="1:17" s="5" customFormat="1" ht="14.25" customHeight="1" x14ac:dyDescent="0.2">
      <c r="A173" s="40" t="s">
        <v>372</v>
      </c>
      <c r="B173" s="41" t="s">
        <v>371</v>
      </c>
      <c r="C173" s="41" t="s">
        <v>690</v>
      </c>
      <c r="D173" s="367"/>
      <c r="E173" s="183">
        <v>60.533000000000001</v>
      </c>
      <c r="F173" s="42"/>
      <c r="G173" s="42">
        <v>48</v>
      </c>
      <c r="H173" s="42">
        <v>129</v>
      </c>
      <c r="I173" s="42">
        <v>177</v>
      </c>
      <c r="J173" s="192">
        <v>2.9240249120314536</v>
      </c>
      <c r="K173" s="192"/>
      <c r="L173" s="42">
        <v>56</v>
      </c>
      <c r="M173" s="192">
        <v>0.92511522640543176</v>
      </c>
      <c r="N173" s="192"/>
      <c r="O173" s="42">
        <v>233</v>
      </c>
      <c r="P173" s="192">
        <v>3.8491401384368857</v>
      </c>
      <c r="Q173" s="42"/>
    </row>
    <row r="174" spans="1:17" s="5" customFormat="1" ht="14.25" customHeight="1" x14ac:dyDescent="0.2">
      <c r="A174" s="40" t="s">
        <v>370</v>
      </c>
      <c r="B174" s="41" t="s">
        <v>369</v>
      </c>
      <c r="C174" s="41" t="s">
        <v>694</v>
      </c>
      <c r="D174" s="367"/>
      <c r="E174" s="183">
        <v>334.142</v>
      </c>
      <c r="F174" s="42"/>
      <c r="G174" s="42">
        <v>540</v>
      </c>
      <c r="H174" s="42">
        <v>1684</v>
      </c>
      <c r="I174" s="42">
        <v>2224</v>
      </c>
      <c r="J174" s="192">
        <v>6.6558529008625076</v>
      </c>
      <c r="K174" s="192"/>
      <c r="L174" s="42">
        <v>0</v>
      </c>
      <c r="M174" s="192">
        <v>0</v>
      </c>
      <c r="N174" s="192"/>
      <c r="O174" s="42">
        <v>2224</v>
      </c>
      <c r="P174" s="192">
        <v>6.6558529008625076</v>
      </c>
      <c r="Q174" s="42"/>
    </row>
    <row r="175" spans="1:17" s="5" customFormat="1" ht="14.25" customHeight="1" x14ac:dyDescent="0.2">
      <c r="A175" s="40" t="s">
        <v>368</v>
      </c>
      <c r="B175" s="41" t="s">
        <v>367</v>
      </c>
      <c r="C175" s="41" t="s">
        <v>691</v>
      </c>
      <c r="D175" s="368"/>
      <c r="E175" s="183">
        <v>131.75200000000001</v>
      </c>
      <c r="F175" s="42"/>
      <c r="G175" s="42">
        <v>299</v>
      </c>
      <c r="H175" s="42">
        <v>563</v>
      </c>
      <c r="I175" s="42">
        <v>862</v>
      </c>
      <c r="J175" s="192">
        <v>6.5425951788208145</v>
      </c>
      <c r="K175" s="192"/>
      <c r="L175" s="42">
        <v>11</v>
      </c>
      <c r="M175" s="192">
        <v>8.3490193697249374E-2</v>
      </c>
      <c r="N175" s="192"/>
      <c r="O175" s="42">
        <v>873</v>
      </c>
      <c r="P175" s="192">
        <v>6.6260853725180642</v>
      </c>
      <c r="Q175" s="42"/>
    </row>
    <row r="176" spans="1:17" s="5" customFormat="1" ht="14.25" customHeight="1" x14ac:dyDescent="0.2">
      <c r="A176" s="40" t="s">
        <v>366</v>
      </c>
      <c r="B176" s="38" t="s">
        <v>365</v>
      </c>
      <c r="C176" s="41" t="s">
        <v>689</v>
      </c>
      <c r="D176" s="367"/>
      <c r="E176" s="183">
        <v>45.033999999999999</v>
      </c>
      <c r="F176" s="42"/>
      <c r="G176" s="42">
        <v>42</v>
      </c>
      <c r="H176" s="42">
        <v>46</v>
      </c>
      <c r="I176" s="42">
        <v>88</v>
      </c>
      <c r="J176" s="192">
        <v>1.9540791402051783</v>
      </c>
      <c r="K176" s="192"/>
      <c r="L176" s="42">
        <v>7</v>
      </c>
      <c r="M176" s="192">
        <v>0.15543811342541192</v>
      </c>
      <c r="N176" s="192"/>
      <c r="O176" s="42">
        <v>95</v>
      </c>
      <c r="P176" s="192">
        <v>2.1095172536305902</v>
      </c>
      <c r="Q176" s="42"/>
    </row>
    <row r="177" spans="1:17" s="5" customFormat="1" ht="14.25" customHeight="1" x14ac:dyDescent="0.2">
      <c r="A177" s="40" t="s">
        <v>364</v>
      </c>
      <c r="B177" s="41" t="s">
        <v>363</v>
      </c>
      <c r="C177" s="41" t="s">
        <v>693</v>
      </c>
      <c r="D177" s="367"/>
      <c r="E177" s="183">
        <v>131.815</v>
      </c>
      <c r="F177" s="42"/>
      <c r="G177" s="42">
        <v>35</v>
      </c>
      <c r="H177" s="42">
        <v>100</v>
      </c>
      <c r="I177" s="42">
        <v>135</v>
      </c>
      <c r="J177" s="192">
        <v>1.0241626522019498</v>
      </c>
      <c r="K177" s="192"/>
      <c r="L177" s="42">
        <v>39</v>
      </c>
      <c r="M177" s="192">
        <v>0.29586921063611882</v>
      </c>
      <c r="N177" s="192"/>
      <c r="O177" s="42">
        <v>174</v>
      </c>
      <c r="P177" s="192">
        <v>1.3200318628380685</v>
      </c>
      <c r="Q177" s="42"/>
    </row>
    <row r="178" spans="1:17" s="5" customFormat="1" ht="14.25" customHeight="1" x14ac:dyDescent="0.2">
      <c r="A178" s="40" t="s">
        <v>362</v>
      </c>
      <c r="B178" s="41" t="s">
        <v>361</v>
      </c>
      <c r="C178" s="41" t="s">
        <v>696</v>
      </c>
      <c r="D178" s="367"/>
      <c r="E178" s="183">
        <v>43.192</v>
      </c>
      <c r="F178" s="42"/>
      <c r="G178" s="42">
        <v>6</v>
      </c>
      <c r="H178" s="42">
        <v>22</v>
      </c>
      <c r="I178" s="42">
        <v>28</v>
      </c>
      <c r="J178" s="192">
        <v>0.64826819781441003</v>
      </c>
      <c r="K178" s="192"/>
      <c r="L178" s="42">
        <v>0</v>
      </c>
      <c r="M178" s="192">
        <v>0</v>
      </c>
      <c r="N178" s="192"/>
      <c r="O178" s="42">
        <v>28</v>
      </c>
      <c r="P178" s="192">
        <v>0.64826819781441003</v>
      </c>
      <c r="Q178" s="42"/>
    </row>
    <row r="179" spans="1:17" s="5" customFormat="1" ht="14.25" customHeight="1" x14ac:dyDescent="0.2">
      <c r="A179" s="40" t="s">
        <v>360</v>
      </c>
      <c r="B179" s="41" t="s">
        <v>359</v>
      </c>
      <c r="C179" s="41" t="s">
        <v>691</v>
      </c>
      <c r="D179" s="367"/>
      <c r="E179" s="183">
        <v>41.872999999999998</v>
      </c>
      <c r="F179" s="42"/>
      <c r="G179" s="42">
        <v>248</v>
      </c>
      <c r="H179" s="42">
        <v>34</v>
      </c>
      <c r="I179" s="42">
        <v>282</v>
      </c>
      <c r="J179" s="192">
        <v>6.7346500131349565</v>
      </c>
      <c r="K179" s="192"/>
      <c r="L179" s="42">
        <v>2</v>
      </c>
      <c r="M179" s="192">
        <v>4.7763475270460681E-2</v>
      </c>
      <c r="N179" s="192"/>
      <c r="O179" s="42">
        <v>284</v>
      </c>
      <c r="P179" s="192">
        <v>6.7824134884054166</v>
      </c>
      <c r="Q179" s="42"/>
    </row>
    <row r="180" spans="1:17" s="5" customFormat="1" ht="14.25" customHeight="1" x14ac:dyDescent="0.2">
      <c r="A180" s="40" t="s">
        <v>358</v>
      </c>
      <c r="B180" s="41" t="s">
        <v>357</v>
      </c>
      <c r="C180" s="41" t="s">
        <v>690</v>
      </c>
      <c r="D180" s="367"/>
      <c r="E180" s="183">
        <v>218.41</v>
      </c>
      <c r="F180" s="42"/>
      <c r="G180" s="42">
        <v>113</v>
      </c>
      <c r="H180" s="42">
        <v>288</v>
      </c>
      <c r="I180" s="42">
        <v>401</v>
      </c>
      <c r="J180" s="192">
        <v>1.8359965203058468</v>
      </c>
      <c r="K180" s="192"/>
      <c r="L180" s="42">
        <v>36</v>
      </c>
      <c r="M180" s="192">
        <v>0.16482761778306854</v>
      </c>
      <c r="N180" s="192"/>
      <c r="O180" s="42">
        <v>437</v>
      </c>
      <c r="P180" s="192">
        <v>2.0008241380889156</v>
      </c>
      <c r="Q180" s="42"/>
    </row>
    <row r="181" spans="1:17" s="5" customFormat="1" ht="14.25" customHeight="1" x14ac:dyDescent="0.2">
      <c r="A181" s="40" t="s">
        <v>356</v>
      </c>
      <c r="B181" s="41" t="s">
        <v>355</v>
      </c>
      <c r="C181" s="41" t="s">
        <v>692</v>
      </c>
      <c r="D181" s="368"/>
      <c r="E181" s="183">
        <v>81.762</v>
      </c>
      <c r="F181" s="42"/>
      <c r="G181" s="42">
        <v>318</v>
      </c>
      <c r="H181" s="42">
        <v>0</v>
      </c>
      <c r="I181" s="42">
        <v>318</v>
      </c>
      <c r="J181" s="192">
        <v>3.8893373449768842</v>
      </c>
      <c r="K181" s="192"/>
      <c r="L181" s="42">
        <v>42</v>
      </c>
      <c r="M181" s="192">
        <v>0.51368606443090925</v>
      </c>
      <c r="N181" s="192"/>
      <c r="O181" s="42">
        <v>360</v>
      </c>
      <c r="P181" s="192">
        <v>4.4030234094077931</v>
      </c>
      <c r="Q181" s="42"/>
    </row>
    <row r="182" spans="1:17" s="5" customFormat="1" ht="14.25" customHeight="1" x14ac:dyDescent="0.2">
      <c r="A182" s="40" t="s">
        <v>354</v>
      </c>
      <c r="B182" s="38" t="s">
        <v>353</v>
      </c>
      <c r="C182" s="41" t="s">
        <v>689</v>
      </c>
      <c r="D182" s="367"/>
      <c r="E182" s="183">
        <v>69.254999999999995</v>
      </c>
      <c r="F182" s="42"/>
      <c r="G182" s="42">
        <v>104</v>
      </c>
      <c r="H182" s="42">
        <v>14</v>
      </c>
      <c r="I182" s="42">
        <v>118</v>
      </c>
      <c r="J182" s="192">
        <v>1.703848097610281</v>
      </c>
      <c r="K182" s="192"/>
      <c r="L182" s="42">
        <v>14</v>
      </c>
      <c r="M182" s="192">
        <v>0.20215146920799942</v>
      </c>
      <c r="N182" s="192"/>
      <c r="O182" s="42">
        <v>132</v>
      </c>
      <c r="P182" s="192">
        <v>1.9059995668182803</v>
      </c>
      <c r="Q182" s="42"/>
    </row>
    <row r="183" spans="1:17" s="5" customFormat="1" ht="14.25" customHeight="1" x14ac:dyDescent="0.2">
      <c r="A183" s="40" t="s">
        <v>352</v>
      </c>
      <c r="B183" s="41" t="s">
        <v>351</v>
      </c>
      <c r="C183" s="41" t="s">
        <v>692</v>
      </c>
      <c r="D183" s="367"/>
      <c r="E183" s="183">
        <v>27.117000000000001</v>
      </c>
      <c r="F183" s="42"/>
      <c r="G183" s="42">
        <v>4</v>
      </c>
      <c r="H183" s="42">
        <v>11</v>
      </c>
      <c r="I183" s="42">
        <v>15</v>
      </c>
      <c r="J183" s="192">
        <v>0.55315853523619862</v>
      </c>
      <c r="K183" s="192"/>
      <c r="L183" s="42">
        <v>0</v>
      </c>
      <c r="M183" s="192">
        <v>0</v>
      </c>
      <c r="N183" s="192"/>
      <c r="O183" s="42">
        <v>15</v>
      </c>
      <c r="P183" s="192">
        <v>0.55315853523619862</v>
      </c>
      <c r="Q183" s="42"/>
    </row>
    <row r="184" spans="1:17" s="5" customFormat="1" ht="14.25" customHeight="1" x14ac:dyDescent="0.2">
      <c r="A184" s="40" t="s">
        <v>350</v>
      </c>
      <c r="B184" s="41" t="s">
        <v>349</v>
      </c>
      <c r="C184" s="41" t="s">
        <v>696</v>
      </c>
      <c r="D184" s="367"/>
      <c r="E184" s="183">
        <v>33.814999999999998</v>
      </c>
      <c r="F184" s="42"/>
      <c r="G184" s="42">
        <v>2</v>
      </c>
      <c r="H184" s="42">
        <v>40</v>
      </c>
      <c r="I184" s="42">
        <v>42</v>
      </c>
      <c r="J184" s="192">
        <v>1.2420523436344819</v>
      </c>
      <c r="K184" s="192"/>
      <c r="L184" s="42">
        <v>0</v>
      </c>
      <c r="M184" s="192">
        <v>0</v>
      </c>
      <c r="N184" s="192"/>
      <c r="O184" s="42">
        <v>42</v>
      </c>
      <c r="P184" s="192">
        <v>1.2420523436344819</v>
      </c>
      <c r="Q184" s="42"/>
    </row>
    <row r="185" spans="1:17" s="5" customFormat="1" ht="14.25" customHeight="1" x14ac:dyDescent="0.2">
      <c r="A185" s="40" t="s">
        <v>348</v>
      </c>
      <c r="B185" s="41" t="s">
        <v>347</v>
      </c>
      <c r="C185" s="41" t="s">
        <v>690</v>
      </c>
      <c r="D185" s="367"/>
      <c r="E185" s="183">
        <v>223.09200000000001</v>
      </c>
      <c r="F185" s="42"/>
      <c r="G185" s="42">
        <v>199</v>
      </c>
      <c r="H185" s="42">
        <v>250</v>
      </c>
      <c r="I185" s="42">
        <v>449</v>
      </c>
      <c r="J185" s="192">
        <v>2.0126225951625338</v>
      </c>
      <c r="K185" s="192"/>
      <c r="L185" s="42">
        <v>1</v>
      </c>
      <c r="M185" s="192">
        <v>4.482455668513438E-3</v>
      </c>
      <c r="N185" s="192"/>
      <c r="O185" s="42">
        <v>450</v>
      </c>
      <c r="P185" s="192">
        <v>2.0171050508310473</v>
      </c>
      <c r="Q185" s="42"/>
    </row>
    <row r="186" spans="1:17" s="5" customFormat="1" ht="14.25" customHeight="1" x14ac:dyDescent="0.2">
      <c r="A186" s="40" t="s">
        <v>346</v>
      </c>
      <c r="B186" s="41" t="s">
        <v>345</v>
      </c>
      <c r="C186" s="41" t="s">
        <v>691</v>
      </c>
      <c r="D186" s="367"/>
      <c r="E186" s="183">
        <v>46.81</v>
      </c>
      <c r="F186" s="42"/>
      <c r="G186" s="42">
        <v>223</v>
      </c>
      <c r="H186" s="42">
        <v>29</v>
      </c>
      <c r="I186" s="42">
        <v>252</v>
      </c>
      <c r="J186" s="192">
        <v>5.3834650715659045</v>
      </c>
      <c r="K186" s="192"/>
      <c r="L186" s="42">
        <v>0</v>
      </c>
      <c r="M186" s="192">
        <v>0</v>
      </c>
      <c r="N186" s="192"/>
      <c r="O186" s="42">
        <v>252</v>
      </c>
      <c r="P186" s="192">
        <v>5.3834650715659045</v>
      </c>
      <c r="Q186" s="42"/>
    </row>
    <row r="187" spans="1:17" s="5" customFormat="1" ht="14.25" customHeight="1" x14ac:dyDescent="0.2">
      <c r="A187" s="40" t="s">
        <v>344</v>
      </c>
      <c r="B187" s="41" t="s">
        <v>343</v>
      </c>
      <c r="C187" s="41" t="s">
        <v>689</v>
      </c>
      <c r="D187" s="368"/>
      <c r="E187" s="183">
        <v>115.571</v>
      </c>
      <c r="F187" s="42"/>
      <c r="G187" s="42">
        <v>51</v>
      </c>
      <c r="H187" s="42">
        <v>49</v>
      </c>
      <c r="I187" s="42">
        <v>100</v>
      </c>
      <c r="J187" s="192">
        <v>0.86526896885896987</v>
      </c>
      <c r="K187" s="192"/>
      <c r="L187" s="42">
        <v>0</v>
      </c>
      <c r="M187" s="192">
        <v>0</v>
      </c>
      <c r="N187" s="192"/>
      <c r="O187" s="42">
        <v>100</v>
      </c>
      <c r="P187" s="192">
        <v>0.86526896885896987</v>
      </c>
      <c r="Q187" s="42"/>
    </row>
    <row r="188" spans="1:17" s="5" customFormat="1" ht="14.25" customHeight="1" x14ac:dyDescent="0.2">
      <c r="A188" s="40" t="s">
        <v>342</v>
      </c>
      <c r="B188" s="41" t="s">
        <v>341</v>
      </c>
      <c r="C188" s="41" t="s">
        <v>691</v>
      </c>
      <c r="D188" s="367"/>
      <c r="E188" s="183">
        <v>22.417000000000002</v>
      </c>
      <c r="F188" s="42"/>
      <c r="G188" s="42">
        <v>19</v>
      </c>
      <c r="H188" s="42">
        <v>7</v>
      </c>
      <c r="I188" s="42">
        <v>26</v>
      </c>
      <c r="J188" s="192">
        <v>1.1598340545122006</v>
      </c>
      <c r="K188" s="192"/>
      <c r="L188" s="42">
        <v>0</v>
      </c>
      <c r="M188" s="192">
        <v>0</v>
      </c>
      <c r="N188" s="192"/>
      <c r="O188" s="42">
        <v>26</v>
      </c>
      <c r="P188" s="192">
        <v>1.1598340545122006</v>
      </c>
      <c r="Q188" s="42"/>
    </row>
    <row r="189" spans="1:17" s="5" customFormat="1" ht="14.25" customHeight="1" x14ac:dyDescent="0.2">
      <c r="A189" s="40" t="s">
        <v>340</v>
      </c>
      <c r="B189" s="41" t="s">
        <v>339</v>
      </c>
      <c r="C189" s="41" t="s">
        <v>695</v>
      </c>
      <c r="D189" s="367"/>
      <c r="E189" s="183">
        <v>48.776000000000003</v>
      </c>
      <c r="F189" s="42"/>
      <c r="G189" s="42">
        <v>14</v>
      </c>
      <c r="H189" s="42">
        <v>34</v>
      </c>
      <c r="I189" s="42">
        <v>48</v>
      </c>
      <c r="J189" s="192">
        <v>0.98409053632934218</v>
      </c>
      <c r="K189" s="192"/>
      <c r="L189" s="42">
        <v>4</v>
      </c>
      <c r="M189" s="192">
        <v>8.2007544694111853E-2</v>
      </c>
      <c r="N189" s="192"/>
      <c r="O189" s="42">
        <v>52</v>
      </c>
      <c r="P189" s="192">
        <v>1.0660980810234542</v>
      </c>
      <c r="Q189" s="42"/>
    </row>
    <row r="190" spans="1:17" s="5" customFormat="1" ht="14.25" customHeight="1" x14ac:dyDescent="0.2">
      <c r="A190" s="40" t="s">
        <v>338</v>
      </c>
      <c r="B190" s="38" t="s">
        <v>337</v>
      </c>
      <c r="C190" s="41" t="s">
        <v>693</v>
      </c>
      <c r="D190" s="367"/>
      <c r="E190" s="183">
        <v>84.995999999999995</v>
      </c>
      <c r="F190" s="42"/>
      <c r="G190" s="42">
        <v>55</v>
      </c>
      <c r="H190" s="42">
        <v>60</v>
      </c>
      <c r="I190" s="42">
        <v>115</v>
      </c>
      <c r="J190" s="192">
        <v>1.3530048472869312</v>
      </c>
      <c r="K190" s="192"/>
      <c r="L190" s="42">
        <v>1</v>
      </c>
      <c r="M190" s="192">
        <v>1.1765259541625489E-2</v>
      </c>
      <c r="N190" s="192"/>
      <c r="O190" s="42">
        <v>116</v>
      </c>
      <c r="P190" s="192">
        <v>1.3647701068285567</v>
      </c>
      <c r="Q190" s="42"/>
    </row>
    <row r="191" spans="1:17" s="5" customFormat="1" ht="14.25" customHeight="1" x14ac:dyDescent="0.2">
      <c r="A191" s="40" t="s">
        <v>336</v>
      </c>
      <c r="B191" s="41" t="s">
        <v>335</v>
      </c>
      <c r="C191" s="41" t="s">
        <v>695</v>
      </c>
      <c r="D191" s="367"/>
      <c r="E191" s="183">
        <v>34.383000000000003</v>
      </c>
      <c r="F191" s="42"/>
      <c r="G191" s="42">
        <v>54</v>
      </c>
      <c r="H191" s="42">
        <v>39</v>
      </c>
      <c r="I191" s="42">
        <v>93</v>
      </c>
      <c r="J191" s="192">
        <v>2.7048250588953842</v>
      </c>
      <c r="K191" s="192"/>
      <c r="L191" s="42">
        <v>6</v>
      </c>
      <c r="M191" s="192">
        <v>0.17450484250937962</v>
      </c>
      <c r="N191" s="192"/>
      <c r="O191" s="42">
        <v>99</v>
      </c>
      <c r="P191" s="192">
        <v>2.879329901404764</v>
      </c>
      <c r="Q191" s="42"/>
    </row>
    <row r="192" spans="1:17" s="5" customFormat="1" ht="14.25" customHeight="1" x14ac:dyDescent="0.2">
      <c r="A192" s="40" t="s">
        <v>334</v>
      </c>
      <c r="B192" s="41" t="s">
        <v>333</v>
      </c>
      <c r="C192" s="41" t="s">
        <v>692</v>
      </c>
      <c r="D192" s="367"/>
      <c r="E192" s="183">
        <v>43.3</v>
      </c>
      <c r="F192" s="42"/>
      <c r="G192" s="42">
        <v>74</v>
      </c>
      <c r="H192" s="42">
        <v>13</v>
      </c>
      <c r="I192" s="42">
        <v>87</v>
      </c>
      <c r="J192" s="192">
        <v>2.0092378752886835</v>
      </c>
      <c r="K192" s="192"/>
      <c r="L192" s="42">
        <v>1</v>
      </c>
      <c r="M192" s="192">
        <v>2.3094688221709004E-2</v>
      </c>
      <c r="N192" s="192"/>
      <c r="O192" s="42">
        <v>88</v>
      </c>
      <c r="P192" s="192">
        <v>2.0323325635103924</v>
      </c>
      <c r="Q192" s="42"/>
    </row>
    <row r="193" spans="1:17" s="5" customFormat="1" ht="14.25" customHeight="1" x14ac:dyDescent="0.2">
      <c r="A193" s="40" t="s">
        <v>332</v>
      </c>
      <c r="B193" s="41" t="s">
        <v>331</v>
      </c>
      <c r="C193" s="41" t="s">
        <v>689</v>
      </c>
      <c r="D193" s="367"/>
      <c r="E193" s="183">
        <v>61.838000000000001</v>
      </c>
      <c r="F193" s="42"/>
      <c r="G193" s="42">
        <v>7</v>
      </c>
      <c r="H193" s="42">
        <v>23</v>
      </c>
      <c r="I193" s="42">
        <v>30</v>
      </c>
      <c r="J193" s="192">
        <v>0.4851385879232834</v>
      </c>
      <c r="K193" s="192"/>
      <c r="L193" s="42">
        <v>3</v>
      </c>
      <c r="M193" s="192">
        <v>4.8513858792328342E-2</v>
      </c>
      <c r="N193" s="192"/>
      <c r="O193" s="42">
        <v>33</v>
      </c>
      <c r="P193" s="192">
        <v>0.53365244671561174</v>
      </c>
      <c r="Q193" s="42"/>
    </row>
    <row r="194" spans="1:17" s="5" customFormat="1" ht="14.25" customHeight="1" x14ac:dyDescent="0.2">
      <c r="A194" s="40" t="s">
        <v>330</v>
      </c>
      <c r="B194" s="38" t="s">
        <v>329</v>
      </c>
      <c r="C194" s="41" t="s">
        <v>697</v>
      </c>
      <c r="D194" s="369"/>
      <c r="E194" s="183">
        <v>58.588999999999999</v>
      </c>
      <c r="F194" s="42"/>
      <c r="G194" s="42">
        <v>9</v>
      </c>
      <c r="H194" s="42">
        <v>76</v>
      </c>
      <c r="I194" s="42">
        <v>85</v>
      </c>
      <c r="J194" s="192">
        <v>1.4507842769120485</v>
      </c>
      <c r="K194" s="192"/>
      <c r="L194" s="42">
        <v>0</v>
      </c>
      <c r="M194" s="192">
        <v>0</v>
      </c>
      <c r="N194" s="192"/>
      <c r="O194" s="42">
        <v>85</v>
      </c>
      <c r="P194" s="192">
        <v>1.4507842769120485</v>
      </c>
      <c r="Q194" s="42"/>
    </row>
    <row r="195" spans="1:17" s="5" customFormat="1" ht="14.25" customHeight="1" x14ac:dyDescent="0.2">
      <c r="A195" s="40" t="s">
        <v>328</v>
      </c>
      <c r="B195" s="41" t="s">
        <v>327</v>
      </c>
      <c r="C195" s="41" t="s">
        <v>689</v>
      </c>
      <c r="D195" s="368"/>
      <c r="E195" s="183">
        <v>108.09</v>
      </c>
      <c r="F195" s="42"/>
      <c r="G195" s="42">
        <v>30</v>
      </c>
      <c r="H195" s="42">
        <v>0</v>
      </c>
      <c r="I195" s="42">
        <v>30</v>
      </c>
      <c r="J195" s="192">
        <v>0.2775464890369137</v>
      </c>
      <c r="K195" s="192"/>
      <c r="L195" s="42">
        <v>102</v>
      </c>
      <c r="M195" s="192">
        <v>0.94365806272550645</v>
      </c>
      <c r="N195" s="192"/>
      <c r="O195" s="42">
        <v>132</v>
      </c>
      <c r="P195" s="192">
        <v>1.2212045517624202</v>
      </c>
      <c r="Q195" s="42"/>
    </row>
    <row r="196" spans="1:17" s="5" customFormat="1" ht="14.25" customHeight="1" x14ac:dyDescent="0.2">
      <c r="A196" s="40" t="s">
        <v>326</v>
      </c>
      <c r="B196" s="41" t="s">
        <v>325</v>
      </c>
      <c r="C196" s="41" t="s">
        <v>689</v>
      </c>
      <c r="D196" s="367"/>
      <c r="E196" s="183">
        <v>37.246000000000002</v>
      </c>
      <c r="F196" s="42"/>
      <c r="G196" s="42">
        <v>6</v>
      </c>
      <c r="H196" s="42">
        <v>36</v>
      </c>
      <c r="I196" s="42">
        <v>42</v>
      </c>
      <c r="J196" s="192">
        <v>1.1276378671535199</v>
      </c>
      <c r="K196" s="192"/>
      <c r="L196" s="42">
        <v>2</v>
      </c>
      <c r="M196" s="192">
        <v>5.3697041293024751E-2</v>
      </c>
      <c r="N196" s="192"/>
      <c r="O196" s="42">
        <v>44</v>
      </c>
      <c r="P196" s="192">
        <v>1.1813349084465445</v>
      </c>
      <c r="Q196" s="42"/>
    </row>
    <row r="197" spans="1:17" s="5" customFormat="1" ht="14.25" customHeight="1" x14ac:dyDescent="0.2">
      <c r="A197" s="40" t="s">
        <v>324</v>
      </c>
      <c r="B197" s="41" t="s">
        <v>323</v>
      </c>
      <c r="C197" s="41" t="s">
        <v>689</v>
      </c>
      <c r="D197" s="367"/>
      <c r="E197" s="183">
        <v>80.182000000000002</v>
      </c>
      <c r="F197" s="42"/>
      <c r="G197" s="42">
        <v>5</v>
      </c>
      <c r="H197" s="42">
        <v>19</v>
      </c>
      <c r="I197" s="42">
        <v>24</v>
      </c>
      <c r="J197" s="192">
        <v>0.29931904916315383</v>
      </c>
      <c r="K197" s="192"/>
      <c r="L197" s="42">
        <v>0</v>
      </c>
      <c r="M197" s="192">
        <v>0</v>
      </c>
      <c r="N197" s="192"/>
      <c r="O197" s="42">
        <v>24</v>
      </c>
      <c r="P197" s="192">
        <v>0.29931904916315383</v>
      </c>
      <c r="Q197" s="42"/>
    </row>
    <row r="198" spans="1:17" s="5" customFormat="1" ht="14.25" customHeight="1" x14ac:dyDescent="0.2">
      <c r="A198" s="40" t="s">
        <v>322</v>
      </c>
      <c r="B198" s="41" t="s">
        <v>321</v>
      </c>
      <c r="C198" s="41" t="s">
        <v>691</v>
      </c>
      <c r="D198" s="367"/>
      <c r="E198" s="183">
        <v>51.713999999999999</v>
      </c>
      <c r="F198" s="42"/>
      <c r="G198" s="42">
        <v>5</v>
      </c>
      <c r="H198" s="42">
        <v>0</v>
      </c>
      <c r="I198" s="42">
        <v>5</v>
      </c>
      <c r="J198" s="192">
        <v>9.6685617047608002E-2</v>
      </c>
      <c r="K198" s="192"/>
      <c r="L198" s="42">
        <v>26</v>
      </c>
      <c r="M198" s="192">
        <v>0.50276520864756158</v>
      </c>
      <c r="N198" s="192"/>
      <c r="O198" s="42">
        <v>31</v>
      </c>
      <c r="P198" s="192">
        <v>0.59945082569516961</v>
      </c>
      <c r="Q198" s="42"/>
    </row>
    <row r="199" spans="1:17" s="5" customFormat="1" ht="14.25" customHeight="1" x14ac:dyDescent="0.2">
      <c r="A199" s="40" t="s">
        <v>320</v>
      </c>
      <c r="B199" s="41" t="s">
        <v>319</v>
      </c>
      <c r="C199" s="41" t="s">
        <v>697</v>
      </c>
      <c r="D199" s="367"/>
      <c r="E199" s="183">
        <v>125.07</v>
      </c>
      <c r="F199" s="42"/>
      <c r="G199" s="42">
        <v>876</v>
      </c>
      <c r="H199" s="42">
        <v>484</v>
      </c>
      <c r="I199" s="42">
        <v>1360</v>
      </c>
      <c r="J199" s="192">
        <v>10.873910610058367</v>
      </c>
      <c r="K199" s="192"/>
      <c r="L199" s="42">
        <v>32</v>
      </c>
      <c r="M199" s="192">
        <v>0.25585672023666745</v>
      </c>
      <c r="N199" s="192"/>
      <c r="O199" s="42">
        <v>1392</v>
      </c>
      <c r="P199" s="192">
        <v>11.129767330295033</v>
      </c>
      <c r="Q199" s="42"/>
    </row>
    <row r="200" spans="1:17" s="5" customFormat="1" ht="14.25" customHeight="1" x14ac:dyDescent="0.2">
      <c r="A200" s="40" t="s">
        <v>318</v>
      </c>
      <c r="B200" s="41" t="s">
        <v>317</v>
      </c>
      <c r="C200" s="41" t="s">
        <v>696</v>
      </c>
      <c r="D200" s="367"/>
      <c r="E200" s="183">
        <v>54.795999999999999</v>
      </c>
      <c r="F200" s="42"/>
      <c r="G200" s="42">
        <v>81</v>
      </c>
      <c r="H200" s="42">
        <v>43</v>
      </c>
      <c r="I200" s="42">
        <v>124</v>
      </c>
      <c r="J200" s="192">
        <v>2.2629389006496825</v>
      </c>
      <c r="K200" s="192"/>
      <c r="L200" s="42">
        <v>3</v>
      </c>
      <c r="M200" s="192">
        <v>5.4748521789911672E-2</v>
      </c>
      <c r="N200" s="192"/>
      <c r="O200" s="42">
        <v>127</v>
      </c>
      <c r="P200" s="192">
        <v>2.3176874224395942</v>
      </c>
      <c r="Q200" s="42"/>
    </row>
    <row r="201" spans="1:17" s="5" customFormat="1" ht="14.25" customHeight="1" x14ac:dyDescent="0.2">
      <c r="A201" s="40" t="s">
        <v>316</v>
      </c>
      <c r="B201" s="41" t="s">
        <v>315</v>
      </c>
      <c r="C201" s="41" t="s">
        <v>693</v>
      </c>
      <c r="D201" s="367"/>
      <c r="E201" s="183">
        <v>122.066</v>
      </c>
      <c r="F201" s="42"/>
      <c r="G201" s="42">
        <v>144</v>
      </c>
      <c r="H201" s="42">
        <v>53</v>
      </c>
      <c r="I201" s="42">
        <v>197</v>
      </c>
      <c r="J201" s="192">
        <v>1.6138810151885046</v>
      </c>
      <c r="K201" s="192"/>
      <c r="L201" s="42">
        <v>33</v>
      </c>
      <c r="M201" s="192">
        <v>0.27034555076761752</v>
      </c>
      <c r="N201" s="192"/>
      <c r="O201" s="42">
        <v>230</v>
      </c>
      <c r="P201" s="192">
        <v>1.8842265659561221</v>
      </c>
      <c r="Q201" s="42"/>
    </row>
    <row r="202" spans="1:17" s="5" customFormat="1" ht="14.25" customHeight="1" x14ac:dyDescent="0.2">
      <c r="A202" s="40" t="s">
        <v>314</v>
      </c>
      <c r="B202" s="41" t="s">
        <v>313</v>
      </c>
      <c r="C202" s="41" t="s">
        <v>695</v>
      </c>
      <c r="D202" s="367"/>
      <c r="E202" s="183">
        <v>41.223999999999997</v>
      </c>
      <c r="F202" s="42"/>
      <c r="G202" s="42">
        <v>32</v>
      </c>
      <c r="H202" s="42">
        <v>129</v>
      </c>
      <c r="I202" s="42">
        <v>161</v>
      </c>
      <c r="J202" s="192">
        <v>3.9054919464389677</v>
      </c>
      <c r="K202" s="192"/>
      <c r="L202" s="42">
        <v>9</v>
      </c>
      <c r="M202" s="192">
        <v>0.21831942557733361</v>
      </c>
      <c r="N202" s="192"/>
      <c r="O202" s="42">
        <v>170</v>
      </c>
      <c r="P202" s="192">
        <v>4.1238113720163012</v>
      </c>
      <c r="Q202" s="42"/>
    </row>
    <row r="203" spans="1:17" s="5" customFormat="1" ht="14.25" customHeight="1" x14ac:dyDescent="0.2">
      <c r="A203" s="40" t="s">
        <v>312</v>
      </c>
      <c r="B203" s="38" t="s">
        <v>311</v>
      </c>
      <c r="C203" s="41" t="s">
        <v>695</v>
      </c>
      <c r="D203" s="367"/>
      <c r="E203" s="183">
        <v>30.63</v>
      </c>
      <c r="F203" s="42"/>
      <c r="G203" s="42">
        <v>4</v>
      </c>
      <c r="H203" s="42">
        <v>14</v>
      </c>
      <c r="I203" s="42">
        <v>18</v>
      </c>
      <c r="J203" s="192">
        <v>0.58765915768854071</v>
      </c>
      <c r="K203" s="192"/>
      <c r="L203" s="42">
        <v>10</v>
      </c>
      <c r="M203" s="192">
        <v>0.32647730982696704</v>
      </c>
      <c r="N203" s="192"/>
      <c r="O203" s="42">
        <v>28</v>
      </c>
      <c r="P203" s="192">
        <v>0.9141364675155077</v>
      </c>
      <c r="Q203" s="42"/>
    </row>
    <row r="204" spans="1:17" s="5" customFormat="1" ht="14.25" customHeight="1" x14ac:dyDescent="0.2">
      <c r="A204" s="40" t="s">
        <v>310</v>
      </c>
      <c r="B204" s="41" t="s">
        <v>309</v>
      </c>
      <c r="C204" s="41" t="s">
        <v>691</v>
      </c>
      <c r="D204" s="367"/>
      <c r="E204" s="183">
        <v>44.222999999999999</v>
      </c>
      <c r="F204" s="42"/>
      <c r="G204" s="42">
        <v>20</v>
      </c>
      <c r="H204" s="42">
        <v>8</v>
      </c>
      <c r="I204" s="42">
        <v>28</v>
      </c>
      <c r="J204" s="192">
        <v>0.63315469325916385</v>
      </c>
      <c r="K204" s="192"/>
      <c r="L204" s="42">
        <v>29</v>
      </c>
      <c r="M204" s="192">
        <v>0.65576736087556253</v>
      </c>
      <c r="N204" s="192"/>
      <c r="O204" s="42">
        <v>57</v>
      </c>
      <c r="P204" s="192">
        <v>1.2889220541347264</v>
      </c>
      <c r="Q204" s="42"/>
    </row>
    <row r="205" spans="1:17" s="5" customFormat="1" ht="14.25" customHeight="1" x14ac:dyDescent="0.2">
      <c r="A205" s="40" t="s">
        <v>308</v>
      </c>
      <c r="B205" s="41" t="s">
        <v>307</v>
      </c>
      <c r="C205" s="41" t="s">
        <v>694</v>
      </c>
      <c r="D205" s="368"/>
      <c r="E205" s="183">
        <v>71.106999999999999</v>
      </c>
      <c r="F205" s="42"/>
      <c r="G205" s="42">
        <v>105</v>
      </c>
      <c r="H205" s="196">
        <v>88</v>
      </c>
      <c r="I205" s="196">
        <v>193</v>
      </c>
      <c r="J205" s="192">
        <v>2.7142194158099766</v>
      </c>
      <c r="K205" s="192"/>
      <c r="L205" s="42">
        <v>23</v>
      </c>
      <c r="M205" s="192">
        <v>0.3234561998115516</v>
      </c>
      <c r="N205" s="192"/>
      <c r="O205" s="42">
        <v>216</v>
      </c>
      <c r="P205" s="192">
        <v>3.0376756156215281</v>
      </c>
      <c r="Q205" s="42"/>
    </row>
    <row r="206" spans="1:17" s="5" customFormat="1" ht="14.25" customHeight="1" x14ac:dyDescent="0.2">
      <c r="A206" s="40" t="s">
        <v>306</v>
      </c>
      <c r="B206" s="41" t="s">
        <v>305</v>
      </c>
      <c r="C206" s="41" t="s">
        <v>692</v>
      </c>
      <c r="D206" s="367"/>
      <c r="E206" s="183">
        <v>57.499000000000002</v>
      </c>
      <c r="F206" s="42"/>
      <c r="G206" s="42">
        <v>19</v>
      </c>
      <c r="H206" s="42">
        <v>6</v>
      </c>
      <c r="I206" s="42">
        <v>25</v>
      </c>
      <c r="J206" s="192">
        <v>0.43479017026383066</v>
      </c>
      <c r="K206" s="192"/>
      <c r="L206" s="42">
        <v>0</v>
      </c>
      <c r="M206" s="192">
        <v>0</v>
      </c>
      <c r="N206" s="192"/>
      <c r="O206" s="42">
        <v>25</v>
      </c>
      <c r="P206" s="192">
        <v>0.43479017026383066</v>
      </c>
      <c r="Q206" s="42"/>
    </row>
    <row r="207" spans="1:17" s="5" customFormat="1" ht="14.25" customHeight="1" x14ac:dyDescent="0.2">
      <c r="A207" s="40" t="s">
        <v>304</v>
      </c>
      <c r="B207" s="41" t="s">
        <v>303</v>
      </c>
      <c r="C207" s="41" t="s">
        <v>691</v>
      </c>
      <c r="D207" s="367"/>
      <c r="E207" s="183">
        <v>48.911999999999999</v>
      </c>
      <c r="F207" s="42"/>
      <c r="G207" s="42">
        <v>160</v>
      </c>
      <c r="H207" s="42">
        <v>0</v>
      </c>
      <c r="I207" s="42">
        <v>160</v>
      </c>
      <c r="J207" s="192">
        <v>3.2711808963035658</v>
      </c>
      <c r="K207" s="192"/>
      <c r="L207" s="42">
        <v>8</v>
      </c>
      <c r="M207" s="192">
        <v>0.16355904481517827</v>
      </c>
      <c r="N207" s="192"/>
      <c r="O207" s="42">
        <v>168</v>
      </c>
      <c r="P207" s="192">
        <v>3.4347399411187438</v>
      </c>
      <c r="Q207" s="42"/>
    </row>
    <row r="208" spans="1:17" s="5" customFormat="1" ht="14.25" customHeight="1" x14ac:dyDescent="0.2">
      <c r="A208" s="40" t="s">
        <v>302</v>
      </c>
      <c r="B208" s="38" t="s">
        <v>301</v>
      </c>
      <c r="C208" s="41" t="s">
        <v>694</v>
      </c>
      <c r="D208" s="369"/>
      <c r="E208" s="183">
        <v>73.320999999999998</v>
      </c>
      <c r="F208" s="42"/>
      <c r="G208" s="42">
        <v>59</v>
      </c>
      <c r="H208" s="42">
        <v>117</v>
      </c>
      <c r="I208" s="42">
        <v>176</v>
      </c>
      <c r="J208" s="192">
        <v>2.4004037042593529</v>
      </c>
      <c r="K208" s="192"/>
      <c r="L208" s="42">
        <v>5</v>
      </c>
      <c r="M208" s="192">
        <v>6.8193287052822515E-2</v>
      </c>
      <c r="N208" s="192"/>
      <c r="O208" s="42">
        <v>181</v>
      </c>
      <c r="P208" s="192">
        <v>2.4685969913121752</v>
      </c>
      <c r="Q208" s="42"/>
    </row>
    <row r="209" spans="1:17" s="5" customFormat="1" ht="14.25" customHeight="1" x14ac:dyDescent="0.2">
      <c r="A209" s="40" t="s">
        <v>300</v>
      </c>
      <c r="B209" s="41" t="s">
        <v>299</v>
      </c>
      <c r="C209" s="41" t="s">
        <v>692</v>
      </c>
      <c r="D209" s="367"/>
      <c r="E209" s="183">
        <v>48.329000000000001</v>
      </c>
      <c r="F209" s="42"/>
      <c r="G209" s="42">
        <v>7</v>
      </c>
      <c r="H209" s="42">
        <v>19</v>
      </c>
      <c r="I209" s="42">
        <v>26</v>
      </c>
      <c r="J209" s="192">
        <v>0.53797926710670607</v>
      </c>
      <c r="K209" s="192"/>
      <c r="L209" s="42">
        <v>3</v>
      </c>
      <c r="M209" s="192">
        <v>6.2074530820004553E-2</v>
      </c>
      <c r="N209" s="192"/>
      <c r="O209" s="42">
        <v>29</v>
      </c>
      <c r="P209" s="192">
        <v>0.60005379792671065</v>
      </c>
      <c r="Q209" s="42"/>
    </row>
    <row r="210" spans="1:17" s="5" customFormat="1" ht="14.25" customHeight="1" x14ac:dyDescent="0.2">
      <c r="A210" s="40" t="s">
        <v>298</v>
      </c>
      <c r="B210" s="41" t="s">
        <v>297</v>
      </c>
      <c r="C210" s="41" t="s">
        <v>695</v>
      </c>
      <c r="D210" s="368"/>
      <c r="E210" s="183">
        <v>94.191999999999993</v>
      </c>
      <c r="F210" s="42"/>
      <c r="G210" s="42">
        <v>33</v>
      </c>
      <c r="H210" s="42">
        <v>107</v>
      </c>
      <c r="I210" s="42">
        <v>140</v>
      </c>
      <c r="J210" s="192">
        <v>1.4863258026159336</v>
      </c>
      <c r="K210" s="192"/>
      <c r="L210" s="42">
        <v>4</v>
      </c>
      <c r="M210" s="192">
        <v>4.2466451503312387E-2</v>
      </c>
      <c r="N210" s="192"/>
      <c r="O210" s="42">
        <v>144</v>
      </c>
      <c r="P210" s="192">
        <v>1.528792254119246</v>
      </c>
      <c r="Q210" s="42"/>
    </row>
    <row r="211" spans="1:17" s="5" customFormat="1" ht="14.25" customHeight="1" x14ac:dyDescent="0.2">
      <c r="A211" s="40" t="s">
        <v>296</v>
      </c>
      <c r="B211" s="41" t="s">
        <v>295</v>
      </c>
      <c r="C211" s="41" t="s">
        <v>697</v>
      </c>
      <c r="D211" s="367"/>
      <c r="E211" s="183">
        <v>95.200999999999993</v>
      </c>
      <c r="F211" s="42"/>
      <c r="G211" s="42">
        <v>50</v>
      </c>
      <c r="H211" s="42">
        <v>38</v>
      </c>
      <c r="I211" s="42">
        <v>88</v>
      </c>
      <c r="J211" s="192">
        <v>0.92436003823489254</v>
      </c>
      <c r="K211" s="192"/>
      <c r="L211" s="42">
        <v>0</v>
      </c>
      <c r="M211" s="192">
        <v>0</v>
      </c>
      <c r="N211" s="192"/>
      <c r="O211" s="42">
        <v>88</v>
      </c>
      <c r="P211" s="192">
        <v>0.92436003823489254</v>
      </c>
      <c r="Q211" s="42"/>
    </row>
    <row r="212" spans="1:17" s="5" customFormat="1" ht="14.25" customHeight="1" x14ac:dyDescent="0.2">
      <c r="A212" s="40" t="s">
        <v>294</v>
      </c>
      <c r="B212" s="41" t="s">
        <v>293</v>
      </c>
      <c r="C212" s="41" t="s">
        <v>696</v>
      </c>
      <c r="D212" s="367"/>
      <c r="E212" s="183">
        <v>26.638000000000002</v>
      </c>
      <c r="F212" s="42"/>
      <c r="G212" s="42">
        <v>5</v>
      </c>
      <c r="H212" s="42">
        <v>0</v>
      </c>
      <c r="I212" s="42">
        <v>5</v>
      </c>
      <c r="J212" s="192">
        <v>0.18770177941286884</v>
      </c>
      <c r="K212" s="192"/>
      <c r="L212" s="42">
        <v>2</v>
      </c>
      <c r="M212" s="192">
        <v>7.5080711765147523E-2</v>
      </c>
      <c r="N212" s="192"/>
      <c r="O212" s="42">
        <v>7</v>
      </c>
      <c r="P212" s="192">
        <v>0.26278249117801633</v>
      </c>
      <c r="Q212" s="42"/>
    </row>
    <row r="213" spans="1:17" s="5" customFormat="1" ht="14.25" customHeight="1" x14ac:dyDescent="0.2">
      <c r="A213" s="40" t="s">
        <v>292</v>
      </c>
      <c r="B213" s="38" t="s">
        <v>291</v>
      </c>
      <c r="C213" s="41" t="s">
        <v>691</v>
      </c>
      <c r="D213" s="367"/>
      <c r="E213" s="183">
        <v>41.043999999999997</v>
      </c>
      <c r="F213" s="42"/>
      <c r="G213" s="42">
        <v>3</v>
      </c>
      <c r="H213" s="42">
        <v>36</v>
      </c>
      <c r="I213" s="42">
        <v>39</v>
      </c>
      <c r="J213" s="192">
        <v>0.95019978559594587</v>
      </c>
      <c r="K213" s="192"/>
      <c r="L213" s="42">
        <v>0</v>
      </c>
      <c r="M213" s="192">
        <v>0</v>
      </c>
      <c r="N213" s="192"/>
      <c r="O213" s="42">
        <v>39</v>
      </c>
      <c r="P213" s="192">
        <v>0.95019978559594587</v>
      </c>
      <c r="Q213" s="42"/>
    </row>
    <row r="214" spans="1:17" s="5" customFormat="1" ht="14.25" customHeight="1" x14ac:dyDescent="0.2">
      <c r="A214" s="40" t="s">
        <v>290</v>
      </c>
      <c r="B214" s="41" t="s">
        <v>289</v>
      </c>
      <c r="C214" s="41" t="s">
        <v>691</v>
      </c>
      <c r="D214" s="367"/>
      <c r="E214" s="183">
        <v>96.058999999999997</v>
      </c>
      <c r="F214" s="42"/>
      <c r="G214" s="42">
        <v>110</v>
      </c>
      <c r="H214" s="42">
        <v>129</v>
      </c>
      <c r="I214" s="42">
        <v>239</v>
      </c>
      <c r="J214" s="192">
        <v>2.4880542166793327</v>
      </c>
      <c r="K214" s="192"/>
      <c r="L214" s="42">
        <v>0</v>
      </c>
      <c r="M214" s="192">
        <v>0</v>
      </c>
      <c r="N214" s="192"/>
      <c r="O214" s="42">
        <v>239</v>
      </c>
      <c r="P214" s="192">
        <v>2.4880542166793327</v>
      </c>
      <c r="Q214" s="42"/>
    </row>
    <row r="215" spans="1:17" s="5" customFormat="1" ht="14.25" customHeight="1" x14ac:dyDescent="0.2">
      <c r="A215" s="40" t="s">
        <v>288</v>
      </c>
      <c r="B215" s="38" t="s">
        <v>287</v>
      </c>
      <c r="C215" s="41" t="s">
        <v>697</v>
      </c>
      <c r="D215" s="369"/>
      <c r="E215" s="183">
        <v>142.21799999999999</v>
      </c>
      <c r="F215" s="42"/>
      <c r="G215" s="42">
        <v>14</v>
      </c>
      <c r="H215" s="42">
        <v>55</v>
      </c>
      <c r="I215" s="42">
        <v>69</v>
      </c>
      <c r="J215" s="192">
        <v>0.48517065350377592</v>
      </c>
      <c r="K215" s="192"/>
      <c r="L215" s="42">
        <v>10</v>
      </c>
      <c r="M215" s="192">
        <v>7.0314587464315348E-2</v>
      </c>
      <c r="N215" s="192"/>
      <c r="O215" s="42">
        <v>79</v>
      </c>
      <c r="P215" s="192">
        <v>0.55548524096809127</v>
      </c>
      <c r="Q215" s="42"/>
    </row>
    <row r="216" spans="1:17" s="5" customFormat="1" ht="14.25" customHeight="1" x14ac:dyDescent="0.2">
      <c r="A216" s="40" t="s">
        <v>286</v>
      </c>
      <c r="B216" s="41" t="s">
        <v>285</v>
      </c>
      <c r="C216" s="41" t="s">
        <v>692</v>
      </c>
      <c r="D216" s="367"/>
      <c r="E216" s="183">
        <v>64.143000000000001</v>
      </c>
      <c r="F216" s="42"/>
      <c r="G216" s="42">
        <v>28</v>
      </c>
      <c r="H216" s="42">
        <v>142</v>
      </c>
      <c r="I216" s="42">
        <v>170</v>
      </c>
      <c r="J216" s="192">
        <v>2.6503281729884787</v>
      </c>
      <c r="K216" s="192"/>
      <c r="L216" s="42">
        <v>0</v>
      </c>
      <c r="M216" s="192">
        <v>0</v>
      </c>
      <c r="N216" s="192"/>
      <c r="O216" s="42">
        <v>170</v>
      </c>
      <c r="P216" s="192">
        <v>2.6503281729884787</v>
      </c>
      <c r="Q216" s="42"/>
    </row>
    <row r="217" spans="1:17" s="5" customFormat="1" ht="14.25" customHeight="1" x14ac:dyDescent="0.2">
      <c r="A217" s="40" t="s">
        <v>284</v>
      </c>
      <c r="B217" s="41" t="s">
        <v>283</v>
      </c>
      <c r="C217" s="41" t="s">
        <v>691</v>
      </c>
      <c r="D217" s="368"/>
      <c r="E217" s="183">
        <v>132.81299999999999</v>
      </c>
      <c r="F217" s="42"/>
      <c r="G217" s="42">
        <v>113</v>
      </c>
      <c r="H217" s="42">
        <v>203</v>
      </c>
      <c r="I217" s="42">
        <v>316</v>
      </c>
      <c r="J217" s="192">
        <v>2.3792851603382199</v>
      </c>
      <c r="K217" s="192"/>
      <c r="L217" s="42">
        <v>23</v>
      </c>
      <c r="M217" s="192">
        <v>0.17317581863221224</v>
      </c>
      <c r="N217" s="192"/>
      <c r="O217" s="42">
        <v>339</v>
      </c>
      <c r="P217" s="192">
        <v>2.5524609789704322</v>
      </c>
      <c r="Q217" s="42"/>
    </row>
    <row r="218" spans="1:17" s="5" customFormat="1" ht="14.25" customHeight="1" x14ac:dyDescent="0.2">
      <c r="A218" s="40" t="s">
        <v>282</v>
      </c>
      <c r="B218" s="41" t="s">
        <v>281</v>
      </c>
      <c r="C218" s="41" t="s">
        <v>696</v>
      </c>
      <c r="D218" s="367"/>
      <c r="E218" s="183">
        <v>54.616</v>
      </c>
      <c r="F218" s="42"/>
      <c r="G218" s="42">
        <v>1</v>
      </c>
      <c r="H218" s="42">
        <v>23</v>
      </c>
      <c r="I218" s="42">
        <v>24</v>
      </c>
      <c r="J218" s="192">
        <v>0.43943166837556757</v>
      </c>
      <c r="K218" s="192"/>
      <c r="L218" s="42">
        <v>12</v>
      </c>
      <c r="M218" s="192">
        <v>0.21971583418778379</v>
      </c>
      <c r="N218" s="192"/>
      <c r="O218" s="42">
        <v>36</v>
      </c>
      <c r="P218" s="192">
        <v>0.65914750256335142</v>
      </c>
      <c r="Q218" s="42"/>
    </row>
    <row r="219" spans="1:17" s="5" customFormat="1" ht="14.25" customHeight="1" x14ac:dyDescent="0.2">
      <c r="A219" s="40" t="s">
        <v>280</v>
      </c>
      <c r="B219" s="41" t="s">
        <v>279</v>
      </c>
      <c r="C219" s="41" t="s">
        <v>691</v>
      </c>
      <c r="D219" s="367"/>
      <c r="E219" s="183">
        <v>21.571000000000002</v>
      </c>
      <c r="F219" s="42"/>
      <c r="G219" s="42">
        <v>4</v>
      </c>
      <c r="H219" s="42">
        <v>13</v>
      </c>
      <c r="I219" s="42">
        <v>17</v>
      </c>
      <c r="J219" s="192">
        <v>0.78809512771776913</v>
      </c>
      <c r="K219" s="192"/>
      <c r="L219" s="42">
        <v>6</v>
      </c>
      <c r="M219" s="192">
        <v>0.27815122154744792</v>
      </c>
      <c r="N219" s="192"/>
      <c r="O219" s="42">
        <v>23</v>
      </c>
      <c r="P219" s="192">
        <v>1.0662463492652172</v>
      </c>
      <c r="Q219" s="42"/>
    </row>
    <row r="220" spans="1:17" s="5" customFormat="1" ht="14.25" customHeight="1" x14ac:dyDescent="0.2">
      <c r="A220" s="40" t="s">
        <v>278</v>
      </c>
      <c r="B220" s="41" t="s">
        <v>277</v>
      </c>
      <c r="C220" s="41" t="s">
        <v>690</v>
      </c>
      <c r="D220" s="367"/>
      <c r="E220" s="183">
        <v>93.864999999999995</v>
      </c>
      <c r="F220" s="42"/>
      <c r="G220" s="42">
        <v>360</v>
      </c>
      <c r="H220" s="42">
        <v>117</v>
      </c>
      <c r="I220" s="42">
        <v>477</v>
      </c>
      <c r="J220" s="192">
        <v>5.0817663665903163</v>
      </c>
      <c r="K220" s="192"/>
      <c r="L220" s="42">
        <v>0</v>
      </c>
      <c r="M220" s="192">
        <v>0</v>
      </c>
      <c r="N220" s="192"/>
      <c r="O220" s="42">
        <v>477</v>
      </c>
      <c r="P220" s="192">
        <v>5.0817663665903163</v>
      </c>
      <c r="Q220" s="42"/>
    </row>
    <row r="221" spans="1:17" s="5" customFormat="1" ht="14.25" customHeight="1" x14ac:dyDescent="0.2">
      <c r="A221" s="40" t="s">
        <v>276</v>
      </c>
      <c r="B221" s="41" t="s">
        <v>275</v>
      </c>
      <c r="C221" s="41" t="s">
        <v>689</v>
      </c>
      <c r="D221" s="367"/>
      <c r="E221" s="183">
        <v>60.018999999999998</v>
      </c>
      <c r="F221" s="42"/>
      <c r="G221" s="42">
        <v>156</v>
      </c>
      <c r="H221" s="196">
        <v>134</v>
      </c>
      <c r="I221" s="42">
        <v>290</v>
      </c>
      <c r="J221" s="192">
        <v>4.831803262300272</v>
      </c>
      <c r="K221" s="192"/>
      <c r="L221" s="42">
        <v>0</v>
      </c>
      <c r="M221" s="192">
        <v>0</v>
      </c>
      <c r="N221" s="192"/>
      <c r="O221" s="42">
        <v>290</v>
      </c>
      <c r="P221" s="192">
        <v>4.831803262300272</v>
      </c>
      <c r="Q221" s="42"/>
    </row>
    <row r="222" spans="1:17" s="5" customFormat="1" ht="14.25" customHeight="1" x14ac:dyDescent="0.2">
      <c r="A222" s="40" t="s">
        <v>274</v>
      </c>
      <c r="B222" s="41" t="s">
        <v>273</v>
      </c>
      <c r="C222" s="41" t="s">
        <v>690</v>
      </c>
      <c r="D222" s="367"/>
      <c r="E222" s="183">
        <v>38.521999999999998</v>
      </c>
      <c r="F222" s="42"/>
      <c r="G222" s="42">
        <v>6</v>
      </c>
      <c r="H222" s="42">
        <v>27</v>
      </c>
      <c r="I222" s="42">
        <v>33</v>
      </c>
      <c r="J222" s="192">
        <v>0.8566533409480297</v>
      </c>
      <c r="K222" s="192"/>
      <c r="L222" s="42">
        <v>0</v>
      </c>
      <c r="M222" s="192">
        <v>0</v>
      </c>
      <c r="N222" s="192"/>
      <c r="O222" s="42">
        <v>33</v>
      </c>
      <c r="P222" s="192">
        <v>0.8566533409480297</v>
      </c>
      <c r="Q222" s="42"/>
    </row>
    <row r="223" spans="1:17" s="5" customFormat="1" ht="14.25" customHeight="1" x14ac:dyDescent="0.2">
      <c r="A223" s="40" t="s">
        <v>272</v>
      </c>
      <c r="B223" s="41" t="s">
        <v>271</v>
      </c>
      <c r="C223" s="41" t="s">
        <v>692</v>
      </c>
      <c r="D223" s="368"/>
      <c r="E223" s="183">
        <v>80.052999999999997</v>
      </c>
      <c r="F223" s="42"/>
      <c r="G223" s="42">
        <v>8</v>
      </c>
      <c r="H223" s="42">
        <v>11</v>
      </c>
      <c r="I223" s="42">
        <v>19</v>
      </c>
      <c r="J223" s="192">
        <v>0.23734276042122096</v>
      </c>
      <c r="K223" s="192"/>
      <c r="L223" s="42">
        <v>7</v>
      </c>
      <c r="M223" s="192">
        <v>8.7442069628870869E-2</v>
      </c>
      <c r="N223" s="192"/>
      <c r="O223" s="42">
        <v>26</v>
      </c>
      <c r="P223" s="192">
        <v>0.32478483005009184</v>
      </c>
      <c r="Q223" s="42"/>
    </row>
    <row r="224" spans="1:17" s="5" customFormat="1" ht="14.25" customHeight="1" x14ac:dyDescent="0.2">
      <c r="A224" s="40" t="s">
        <v>270</v>
      </c>
      <c r="B224" s="41" t="s">
        <v>269</v>
      </c>
      <c r="C224" s="41" t="s">
        <v>695</v>
      </c>
      <c r="D224" s="368"/>
      <c r="E224" s="183">
        <v>114.008</v>
      </c>
      <c r="F224" s="42"/>
      <c r="G224" s="42">
        <v>86</v>
      </c>
      <c r="H224" s="42">
        <v>112</v>
      </c>
      <c r="I224" s="42">
        <v>198</v>
      </c>
      <c r="J224" s="192">
        <v>1.7367202301592872</v>
      </c>
      <c r="K224" s="192"/>
      <c r="L224" s="42">
        <v>0</v>
      </c>
      <c r="M224" s="192">
        <v>0</v>
      </c>
      <c r="N224" s="192"/>
      <c r="O224" s="42">
        <v>198</v>
      </c>
      <c r="P224" s="192">
        <v>1.7367202301592872</v>
      </c>
      <c r="Q224" s="42"/>
    </row>
    <row r="225" spans="1:17" s="5" customFormat="1" ht="14.25" customHeight="1" x14ac:dyDescent="0.2">
      <c r="A225" s="40" t="s">
        <v>268</v>
      </c>
      <c r="B225" s="41" t="s">
        <v>267</v>
      </c>
      <c r="C225" s="41" t="s">
        <v>695</v>
      </c>
      <c r="D225" s="368"/>
      <c r="E225" s="183">
        <v>66.72</v>
      </c>
      <c r="F225" s="42"/>
      <c r="G225" s="42">
        <v>39</v>
      </c>
      <c r="H225" s="42">
        <v>57</v>
      </c>
      <c r="I225" s="42">
        <v>96</v>
      </c>
      <c r="J225" s="192">
        <v>1.4388489208633093</v>
      </c>
      <c r="K225" s="192"/>
      <c r="L225" s="42">
        <v>7</v>
      </c>
      <c r="M225" s="192">
        <v>0.10491606714628297</v>
      </c>
      <c r="N225" s="192"/>
      <c r="O225" s="42">
        <v>103</v>
      </c>
      <c r="P225" s="192">
        <v>1.5437649880095923</v>
      </c>
      <c r="Q225" s="42"/>
    </row>
    <row r="226" spans="1:17" s="5" customFormat="1" ht="14.25" customHeight="1" x14ac:dyDescent="0.2">
      <c r="A226" s="40" t="s">
        <v>266</v>
      </c>
      <c r="B226" s="41" t="s">
        <v>265</v>
      </c>
      <c r="C226" s="41" t="s">
        <v>689</v>
      </c>
      <c r="D226" s="368"/>
      <c r="E226" s="183">
        <v>90.384</v>
      </c>
      <c r="F226" s="42"/>
      <c r="G226" s="42">
        <v>331</v>
      </c>
      <c r="H226" s="42">
        <v>28</v>
      </c>
      <c r="I226" s="42">
        <v>359</v>
      </c>
      <c r="J226" s="192">
        <v>3.9719419366259516</v>
      </c>
      <c r="K226" s="192"/>
      <c r="L226" s="42">
        <v>0</v>
      </c>
      <c r="M226" s="192">
        <v>0</v>
      </c>
      <c r="N226" s="192"/>
      <c r="O226" s="42">
        <v>359</v>
      </c>
      <c r="P226" s="192">
        <v>3.9719419366259516</v>
      </c>
      <c r="Q226" s="42"/>
    </row>
    <row r="227" spans="1:17" s="5" customFormat="1" ht="14.25" customHeight="1" x14ac:dyDescent="0.2">
      <c r="A227" s="40" t="s">
        <v>264</v>
      </c>
      <c r="B227" s="41" t="s">
        <v>263</v>
      </c>
      <c r="C227" s="41" t="s">
        <v>690</v>
      </c>
      <c r="D227" s="367"/>
      <c r="E227" s="183">
        <v>58.71</v>
      </c>
      <c r="F227" s="42"/>
      <c r="G227" s="42">
        <v>58</v>
      </c>
      <c r="H227" s="42">
        <v>84</v>
      </c>
      <c r="I227" s="42">
        <v>142</v>
      </c>
      <c r="J227" s="192">
        <v>2.4186680292965423</v>
      </c>
      <c r="K227" s="192"/>
      <c r="L227" s="42">
        <v>0</v>
      </c>
      <c r="M227" s="192">
        <v>0</v>
      </c>
      <c r="N227" s="192"/>
      <c r="O227" s="42">
        <v>142</v>
      </c>
      <c r="P227" s="192">
        <v>2.4186680292965423</v>
      </c>
      <c r="Q227" s="42"/>
    </row>
    <row r="228" spans="1:17" s="5" customFormat="1" ht="14.25" customHeight="1" x14ac:dyDescent="0.2">
      <c r="A228" s="40" t="s">
        <v>262</v>
      </c>
      <c r="B228" s="38" t="s">
        <v>261</v>
      </c>
      <c r="C228" s="41" t="s">
        <v>695</v>
      </c>
      <c r="D228" s="367"/>
      <c r="E228" s="183">
        <v>20.245000000000001</v>
      </c>
      <c r="F228" s="42"/>
      <c r="G228" s="42">
        <v>69</v>
      </c>
      <c r="H228" s="42">
        <v>10</v>
      </c>
      <c r="I228" s="42">
        <v>79</v>
      </c>
      <c r="J228" s="192">
        <v>3.9021980735984192</v>
      </c>
      <c r="K228" s="192"/>
      <c r="L228" s="42">
        <v>5</v>
      </c>
      <c r="M228" s="192">
        <v>0.2469745616201531</v>
      </c>
      <c r="N228" s="192"/>
      <c r="O228" s="42">
        <v>84</v>
      </c>
      <c r="P228" s="192">
        <v>4.149172635218572</v>
      </c>
      <c r="Q228" s="42"/>
    </row>
    <row r="229" spans="1:17" s="5" customFormat="1" ht="14.25" customHeight="1" x14ac:dyDescent="0.2">
      <c r="A229" s="40" t="s">
        <v>260</v>
      </c>
      <c r="B229" s="41" t="s">
        <v>259</v>
      </c>
      <c r="C229" s="41" t="s">
        <v>689</v>
      </c>
      <c r="D229" s="368"/>
      <c r="E229" s="183">
        <v>66.629000000000005</v>
      </c>
      <c r="F229" s="42"/>
      <c r="G229" s="42">
        <v>25</v>
      </c>
      <c r="H229" s="42">
        <v>53</v>
      </c>
      <c r="I229" s="42">
        <v>78</v>
      </c>
      <c r="J229" s="192">
        <v>1.1706614237043929</v>
      </c>
      <c r="K229" s="192"/>
      <c r="L229" s="42">
        <v>1</v>
      </c>
      <c r="M229" s="192">
        <v>1.500847979108196E-2</v>
      </c>
      <c r="N229" s="192"/>
      <c r="O229" s="42">
        <v>79</v>
      </c>
      <c r="P229" s="192">
        <v>1.185669903495475</v>
      </c>
      <c r="Q229" s="42"/>
    </row>
    <row r="230" spans="1:17" s="5" customFormat="1" ht="14.25" customHeight="1" x14ac:dyDescent="0.2">
      <c r="A230" s="40" t="s">
        <v>258</v>
      </c>
      <c r="B230" s="41" t="s">
        <v>257</v>
      </c>
      <c r="C230" s="41" t="s">
        <v>693</v>
      </c>
      <c r="D230" s="367"/>
      <c r="E230" s="183">
        <v>111.77200000000001</v>
      </c>
      <c r="F230" s="42"/>
      <c r="G230" s="42">
        <v>533</v>
      </c>
      <c r="H230" s="42">
        <v>93</v>
      </c>
      <c r="I230" s="42">
        <v>626</v>
      </c>
      <c r="J230" s="192">
        <v>5.6006871130515687</v>
      </c>
      <c r="K230" s="192"/>
      <c r="L230" s="42">
        <v>1</v>
      </c>
      <c r="M230" s="192">
        <v>8.9467845256414845E-3</v>
      </c>
      <c r="N230" s="192"/>
      <c r="O230" s="42">
        <v>627</v>
      </c>
      <c r="P230" s="192">
        <v>5.6096338975772104</v>
      </c>
      <c r="Q230" s="42"/>
    </row>
    <row r="231" spans="1:17" s="5" customFormat="1" ht="14.25" customHeight="1" x14ac:dyDescent="0.2">
      <c r="A231" s="40" t="s">
        <v>256</v>
      </c>
      <c r="B231" s="38" t="s">
        <v>255</v>
      </c>
      <c r="C231" s="41" t="s">
        <v>697</v>
      </c>
      <c r="D231" s="369"/>
      <c r="E231" s="183">
        <v>60.555</v>
      </c>
      <c r="F231" s="42"/>
      <c r="G231" s="42">
        <v>38</v>
      </c>
      <c r="H231" s="42">
        <v>58</v>
      </c>
      <c r="I231" s="42">
        <v>96</v>
      </c>
      <c r="J231" s="192">
        <v>1.5853356452811493</v>
      </c>
      <c r="K231" s="192"/>
      <c r="L231" s="42">
        <v>0</v>
      </c>
      <c r="M231" s="192">
        <v>0</v>
      </c>
      <c r="N231" s="192"/>
      <c r="O231" s="42">
        <v>96</v>
      </c>
      <c r="P231" s="192">
        <v>1.5853356452811493</v>
      </c>
      <c r="Q231" s="42"/>
    </row>
    <row r="232" spans="1:17" s="5" customFormat="1" ht="14.25" customHeight="1" x14ac:dyDescent="0.2">
      <c r="A232" s="40" t="s">
        <v>254</v>
      </c>
      <c r="B232" s="41" t="s">
        <v>253</v>
      </c>
      <c r="C232" s="41" t="s">
        <v>696</v>
      </c>
      <c r="D232" s="367"/>
      <c r="E232" s="183">
        <v>35.716000000000001</v>
      </c>
      <c r="F232" s="42"/>
      <c r="G232" s="42">
        <v>10</v>
      </c>
      <c r="H232" s="42">
        <v>33</v>
      </c>
      <c r="I232" s="42">
        <v>43</v>
      </c>
      <c r="J232" s="192">
        <v>1.2039422107738829</v>
      </c>
      <c r="K232" s="192"/>
      <c r="L232" s="42">
        <v>6</v>
      </c>
      <c r="M232" s="192">
        <v>0.16799193638705343</v>
      </c>
      <c r="N232" s="192"/>
      <c r="O232" s="42">
        <v>49</v>
      </c>
      <c r="P232" s="192">
        <v>1.3719341471609363</v>
      </c>
      <c r="Q232" s="42"/>
    </row>
    <row r="233" spans="1:17" s="5" customFormat="1" ht="14.25" customHeight="1" x14ac:dyDescent="0.2">
      <c r="A233" s="40" t="s">
        <v>252</v>
      </c>
      <c r="B233" s="41" t="s">
        <v>251</v>
      </c>
      <c r="C233" s="41" t="s">
        <v>689</v>
      </c>
      <c r="D233" s="367"/>
      <c r="E233" s="183">
        <v>60.362000000000002</v>
      </c>
      <c r="F233" s="42"/>
      <c r="G233" s="42">
        <v>12</v>
      </c>
      <c r="H233" s="42">
        <v>38</v>
      </c>
      <c r="I233" s="42">
        <v>50</v>
      </c>
      <c r="J233" s="192">
        <v>0.82833570789569599</v>
      </c>
      <c r="K233" s="192"/>
      <c r="L233" s="42">
        <v>0</v>
      </c>
      <c r="M233" s="192">
        <v>0</v>
      </c>
      <c r="N233" s="192"/>
      <c r="O233" s="42">
        <v>50</v>
      </c>
      <c r="P233" s="192">
        <v>0.82833570789569599</v>
      </c>
      <c r="Q233" s="42"/>
    </row>
    <row r="234" spans="1:17" s="5" customFormat="1" ht="14.25" customHeight="1" x14ac:dyDescent="0.2">
      <c r="A234" s="40" t="s">
        <v>250</v>
      </c>
      <c r="B234" s="41" t="s">
        <v>249</v>
      </c>
      <c r="C234" s="41" t="s">
        <v>690</v>
      </c>
      <c r="D234" s="367"/>
      <c r="E234" s="183">
        <v>25.305</v>
      </c>
      <c r="F234" s="42"/>
      <c r="G234" s="42">
        <v>0</v>
      </c>
      <c r="H234" s="42">
        <v>6</v>
      </c>
      <c r="I234" s="42">
        <v>6</v>
      </c>
      <c r="J234" s="192">
        <v>0.23710729104919975</v>
      </c>
      <c r="K234" s="192"/>
      <c r="L234" s="42">
        <v>0</v>
      </c>
      <c r="M234" s="192">
        <v>0</v>
      </c>
      <c r="N234" s="192"/>
      <c r="O234" s="42">
        <v>6</v>
      </c>
      <c r="P234" s="192">
        <v>0.23710729104919975</v>
      </c>
      <c r="Q234" s="42"/>
    </row>
    <row r="235" spans="1:17" s="5" customFormat="1" ht="14.25" customHeight="1" x14ac:dyDescent="0.2">
      <c r="A235" s="40" t="s">
        <v>248</v>
      </c>
      <c r="B235" s="41" t="s">
        <v>247</v>
      </c>
      <c r="C235" s="41" t="s">
        <v>693</v>
      </c>
      <c r="D235" s="367"/>
      <c r="E235" s="183">
        <v>86.247</v>
      </c>
      <c r="F235" s="42"/>
      <c r="G235" s="42">
        <v>13</v>
      </c>
      <c r="H235" s="42">
        <v>10</v>
      </c>
      <c r="I235" s="42">
        <v>23</v>
      </c>
      <c r="J235" s="192">
        <v>0.26667594235161801</v>
      </c>
      <c r="K235" s="192"/>
      <c r="L235" s="42">
        <v>1</v>
      </c>
      <c r="M235" s="192">
        <v>1.1594606189200784E-2</v>
      </c>
      <c r="N235" s="192"/>
      <c r="O235" s="42">
        <v>24</v>
      </c>
      <c r="P235" s="192">
        <v>0.27827054854081879</v>
      </c>
      <c r="Q235" s="42"/>
    </row>
    <row r="236" spans="1:17" s="5" customFormat="1" ht="14.25" customHeight="1" x14ac:dyDescent="0.2">
      <c r="A236" s="40" t="s">
        <v>246</v>
      </c>
      <c r="B236" s="41" t="s">
        <v>245</v>
      </c>
      <c r="C236" s="41" t="s">
        <v>694</v>
      </c>
      <c r="D236" s="367"/>
      <c r="E236" s="183">
        <v>21.446999999999999</v>
      </c>
      <c r="F236" s="42"/>
      <c r="G236" s="42">
        <v>44</v>
      </c>
      <c r="H236" s="42">
        <v>22</v>
      </c>
      <c r="I236" s="42">
        <v>66</v>
      </c>
      <c r="J236" s="192">
        <v>3.0773534760106309</v>
      </c>
      <c r="K236" s="192"/>
      <c r="L236" s="42">
        <v>0</v>
      </c>
      <c r="M236" s="192">
        <v>0</v>
      </c>
      <c r="N236" s="192"/>
      <c r="O236" s="42">
        <v>66</v>
      </c>
      <c r="P236" s="192">
        <v>3.0773534760106309</v>
      </c>
      <c r="Q236" s="42"/>
    </row>
    <row r="237" spans="1:17" s="5" customFormat="1" ht="14.25" customHeight="1" x14ac:dyDescent="0.2">
      <c r="A237" s="40" t="s">
        <v>244</v>
      </c>
      <c r="B237" s="41" t="s">
        <v>243</v>
      </c>
      <c r="C237" s="41" t="s">
        <v>690</v>
      </c>
      <c r="D237" s="367"/>
      <c r="E237" s="183">
        <v>90.313000000000002</v>
      </c>
      <c r="F237" s="42"/>
      <c r="G237" s="42">
        <v>482</v>
      </c>
      <c r="H237" s="42">
        <v>76</v>
      </c>
      <c r="I237" s="42">
        <v>558</v>
      </c>
      <c r="J237" s="192">
        <v>6.1785125065051538</v>
      </c>
      <c r="K237" s="192"/>
      <c r="L237" s="42">
        <v>12</v>
      </c>
      <c r="M237" s="192">
        <v>0.13287123669903558</v>
      </c>
      <c r="N237" s="192"/>
      <c r="O237" s="42">
        <v>570</v>
      </c>
      <c r="P237" s="192">
        <v>6.3113837432041899</v>
      </c>
      <c r="Q237" s="42"/>
    </row>
    <row r="238" spans="1:17" s="5" customFormat="1" ht="14.25" customHeight="1" x14ac:dyDescent="0.2">
      <c r="A238" s="40" t="s">
        <v>242</v>
      </c>
      <c r="B238" s="41" t="s">
        <v>241</v>
      </c>
      <c r="C238" s="41" t="s">
        <v>692</v>
      </c>
      <c r="D238" s="367"/>
      <c r="E238" s="183">
        <v>35.003</v>
      </c>
      <c r="F238" s="42"/>
      <c r="G238" s="42">
        <v>13</v>
      </c>
      <c r="H238" s="42">
        <v>12</v>
      </c>
      <c r="I238" s="42">
        <v>25</v>
      </c>
      <c r="J238" s="192">
        <v>0.714224495043282</v>
      </c>
      <c r="K238" s="192"/>
      <c r="L238" s="42">
        <v>0</v>
      </c>
      <c r="M238" s="192">
        <v>0</v>
      </c>
      <c r="N238" s="192"/>
      <c r="O238" s="42">
        <v>25</v>
      </c>
      <c r="P238" s="192">
        <v>0.714224495043282</v>
      </c>
      <c r="Q238" s="42"/>
    </row>
    <row r="239" spans="1:17" s="5" customFormat="1" ht="14.25" customHeight="1" x14ac:dyDescent="0.2">
      <c r="A239" s="40" t="s">
        <v>240</v>
      </c>
      <c r="B239" s="41" t="s">
        <v>239</v>
      </c>
      <c r="C239" s="41" t="s">
        <v>690</v>
      </c>
      <c r="D239" s="367"/>
      <c r="E239" s="183">
        <v>30.309000000000001</v>
      </c>
      <c r="F239" s="42"/>
      <c r="G239" s="42">
        <v>7</v>
      </c>
      <c r="H239" s="42">
        <v>41</v>
      </c>
      <c r="I239" s="42">
        <v>48</v>
      </c>
      <c r="J239" s="192">
        <v>1.583688013461348</v>
      </c>
      <c r="K239" s="192"/>
      <c r="L239" s="42">
        <v>0</v>
      </c>
      <c r="M239" s="192">
        <v>0</v>
      </c>
      <c r="N239" s="192"/>
      <c r="O239" s="42">
        <v>48</v>
      </c>
      <c r="P239" s="192">
        <v>1.583688013461348</v>
      </c>
      <c r="Q239" s="42"/>
    </row>
    <row r="240" spans="1:17" s="5" customFormat="1" ht="14.25" customHeight="1" x14ac:dyDescent="0.2">
      <c r="A240" s="40" t="s">
        <v>238</v>
      </c>
      <c r="B240" s="38" t="s">
        <v>237</v>
      </c>
      <c r="C240" s="41" t="s">
        <v>689</v>
      </c>
      <c r="D240" s="367"/>
      <c r="E240" s="183">
        <v>43.091000000000001</v>
      </c>
      <c r="F240" s="42"/>
      <c r="G240" s="42">
        <v>25</v>
      </c>
      <c r="H240" s="42">
        <v>16</v>
      </c>
      <c r="I240" s="42">
        <v>41</v>
      </c>
      <c r="J240" s="192">
        <v>0.95147478591817314</v>
      </c>
      <c r="K240" s="192"/>
      <c r="L240" s="42">
        <v>3</v>
      </c>
      <c r="M240" s="192">
        <v>6.9620106286695599E-2</v>
      </c>
      <c r="N240" s="192"/>
      <c r="O240" s="42">
        <v>44</v>
      </c>
      <c r="P240" s="192">
        <v>1.0210948922048688</v>
      </c>
      <c r="Q240" s="42"/>
    </row>
    <row r="241" spans="1:17" s="5" customFormat="1" ht="14.25" customHeight="1" x14ac:dyDescent="0.2">
      <c r="A241" s="40" t="s">
        <v>236</v>
      </c>
      <c r="B241" s="41" t="s">
        <v>235</v>
      </c>
      <c r="C241" s="41" t="s">
        <v>694</v>
      </c>
      <c r="D241" s="367"/>
      <c r="E241" s="183">
        <v>111.486</v>
      </c>
      <c r="F241" s="42"/>
      <c r="G241" s="42">
        <v>12</v>
      </c>
      <c r="H241" s="42">
        <v>125</v>
      </c>
      <c r="I241" s="42">
        <v>137</v>
      </c>
      <c r="J241" s="192">
        <v>1.2288538471198176</v>
      </c>
      <c r="K241" s="192"/>
      <c r="L241" s="42">
        <v>16</v>
      </c>
      <c r="M241" s="192">
        <v>0.14351577776581811</v>
      </c>
      <c r="N241" s="192"/>
      <c r="O241" s="42">
        <v>153</v>
      </c>
      <c r="P241" s="192">
        <v>1.3723696248856359</v>
      </c>
      <c r="Q241" s="42"/>
    </row>
    <row r="242" spans="1:17" s="5" customFormat="1" ht="14.25" customHeight="1" x14ac:dyDescent="0.2">
      <c r="A242" s="40" t="s">
        <v>234</v>
      </c>
      <c r="B242" s="38" t="s">
        <v>233</v>
      </c>
      <c r="C242" s="41" t="s">
        <v>696</v>
      </c>
      <c r="D242" s="367"/>
      <c r="E242" s="183">
        <v>44.447000000000003</v>
      </c>
      <c r="F242" s="42"/>
      <c r="G242" s="42">
        <v>13</v>
      </c>
      <c r="H242" s="42">
        <v>25</v>
      </c>
      <c r="I242" s="42">
        <v>38</v>
      </c>
      <c r="J242" s="192">
        <v>0.85495084032668112</v>
      </c>
      <c r="K242" s="192"/>
      <c r="L242" s="42">
        <v>0</v>
      </c>
      <c r="M242" s="192">
        <v>0</v>
      </c>
      <c r="N242" s="192"/>
      <c r="O242" s="42">
        <v>38</v>
      </c>
      <c r="P242" s="192">
        <v>0.85495084032668112</v>
      </c>
      <c r="Q242" s="42"/>
    </row>
    <row r="243" spans="1:17" s="5" customFormat="1" ht="14.25" customHeight="1" x14ac:dyDescent="0.2">
      <c r="A243" s="40" t="s">
        <v>232</v>
      </c>
      <c r="B243" s="41" t="s">
        <v>231</v>
      </c>
      <c r="C243" s="41" t="s">
        <v>689</v>
      </c>
      <c r="D243" s="367"/>
      <c r="E243" s="183">
        <v>35.378999999999998</v>
      </c>
      <c r="F243" s="42"/>
      <c r="G243" s="42">
        <v>3</v>
      </c>
      <c r="H243" s="42">
        <v>12</v>
      </c>
      <c r="I243" s="42">
        <v>15</v>
      </c>
      <c r="J243" s="192">
        <v>0.42398032731281271</v>
      </c>
      <c r="K243" s="192"/>
      <c r="L243" s="42">
        <v>3</v>
      </c>
      <c r="M243" s="192">
        <v>8.4796065462562548E-2</v>
      </c>
      <c r="N243" s="192"/>
      <c r="O243" s="42">
        <v>18</v>
      </c>
      <c r="P243" s="192">
        <v>0.50877639277537523</v>
      </c>
      <c r="Q243" s="42"/>
    </row>
    <row r="244" spans="1:17" s="5" customFormat="1" ht="14.25" customHeight="1" x14ac:dyDescent="0.2">
      <c r="A244" s="40" t="s">
        <v>230</v>
      </c>
      <c r="B244" s="41" t="s">
        <v>229</v>
      </c>
      <c r="C244" s="41" t="s">
        <v>691</v>
      </c>
      <c r="D244" s="367"/>
      <c r="E244" s="183">
        <v>48.570999999999998</v>
      </c>
      <c r="F244" s="42"/>
      <c r="G244" s="42">
        <v>7</v>
      </c>
      <c r="H244" s="42">
        <v>56</v>
      </c>
      <c r="I244" s="42">
        <v>63</v>
      </c>
      <c r="J244" s="192">
        <v>1.2970702682670729</v>
      </c>
      <c r="K244" s="192"/>
      <c r="L244" s="42">
        <v>0</v>
      </c>
      <c r="M244" s="192">
        <v>0</v>
      </c>
      <c r="N244" s="192"/>
      <c r="O244" s="42">
        <v>63</v>
      </c>
      <c r="P244" s="192">
        <v>1.2970702682670729</v>
      </c>
      <c r="Q244" s="42"/>
    </row>
    <row r="245" spans="1:17" s="5" customFormat="1" ht="14.25" customHeight="1" x14ac:dyDescent="0.2">
      <c r="A245" s="40" t="s">
        <v>228</v>
      </c>
      <c r="B245" s="41" t="s">
        <v>227</v>
      </c>
      <c r="C245" s="41" t="s">
        <v>689</v>
      </c>
      <c r="D245" s="367"/>
      <c r="E245" s="183">
        <v>38.359000000000002</v>
      </c>
      <c r="F245" s="42"/>
      <c r="G245" s="42">
        <v>12</v>
      </c>
      <c r="H245" s="42">
        <v>79</v>
      </c>
      <c r="I245" s="42">
        <v>91</v>
      </c>
      <c r="J245" s="192">
        <v>2.3723246174300683</v>
      </c>
      <c r="K245" s="192"/>
      <c r="L245" s="42">
        <v>0</v>
      </c>
      <c r="M245" s="192">
        <v>0</v>
      </c>
      <c r="N245" s="192"/>
      <c r="O245" s="42">
        <v>91</v>
      </c>
      <c r="P245" s="192">
        <v>2.3723246174300683</v>
      </c>
      <c r="Q245" s="42"/>
    </row>
    <row r="246" spans="1:17" s="5" customFormat="1" ht="14.25" customHeight="1" x14ac:dyDescent="0.2">
      <c r="A246" s="40" t="s">
        <v>226</v>
      </c>
      <c r="B246" s="41" t="s">
        <v>225</v>
      </c>
      <c r="C246" s="41" t="s">
        <v>691</v>
      </c>
      <c r="D246" s="368" t="s">
        <v>682</v>
      </c>
      <c r="E246" s="183">
        <v>15.861000000000001</v>
      </c>
      <c r="F246" s="42"/>
      <c r="G246" s="42">
        <v>42</v>
      </c>
      <c r="H246" s="196">
        <v>33</v>
      </c>
      <c r="I246" s="196">
        <v>75</v>
      </c>
      <c r="J246" s="192">
        <v>4.7285795347077739</v>
      </c>
      <c r="K246" s="192"/>
      <c r="L246" s="42">
        <v>8</v>
      </c>
      <c r="M246" s="192">
        <v>0.50438181703549589</v>
      </c>
      <c r="N246" s="192"/>
      <c r="O246" s="42">
        <v>83</v>
      </c>
      <c r="P246" s="192">
        <v>5.2329613517432696</v>
      </c>
      <c r="Q246" s="42"/>
    </row>
    <row r="247" spans="1:17" s="5" customFormat="1" ht="14.25" customHeight="1" x14ac:dyDescent="0.2">
      <c r="A247" s="40" t="s">
        <v>224</v>
      </c>
      <c r="B247" s="41" t="s">
        <v>223</v>
      </c>
      <c r="C247" s="41" t="s">
        <v>694</v>
      </c>
      <c r="D247" s="367"/>
      <c r="E247" s="183">
        <v>23.518999999999998</v>
      </c>
      <c r="F247" s="42"/>
      <c r="G247" s="42">
        <v>15</v>
      </c>
      <c r="H247" s="42">
        <v>30</v>
      </c>
      <c r="I247" s="42">
        <v>45</v>
      </c>
      <c r="J247" s="192">
        <v>1.9133466558952337</v>
      </c>
      <c r="K247" s="192"/>
      <c r="L247" s="42">
        <v>0</v>
      </c>
      <c r="M247" s="192">
        <v>0</v>
      </c>
      <c r="N247" s="192"/>
      <c r="O247" s="42">
        <v>45</v>
      </c>
      <c r="P247" s="192">
        <v>1.9133466558952337</v>
      </c>
      <c r="Q247" s="42"/>
    </row>
    <row r="248" spans="1:17" s="5" customFormat="1" ht="14.25" customHeight="1" x14ac:dyDescent="0.2">
      <c r="A248" s="40" t="s">
        <v>222</v>
      </c>
      <c r="B248" s="41" t="s">
        <v>221</v>
      </c>
      <c r="C248" s="41" t="s">
        <v>690</v>
      </c>
      <c r="D248" s="367"/>
      <c r="E248" s="183">
        <v>112.614</v>
      </c>
      <c r="F248" s="42"/>
      <c r="G248" s="42">
        <v>33</v>
      </c>
      <c r="H248" s="42">
        <v>110</v>
      </c>
      <c r="I248" s="42">
        <v>143</v>
      </c>
      <c r="J248" s="192">
        <v>1.269824355763937</v>
      </c>
      <c r="K248" s="192"/>
      <c r="L248" s="42">
        <v>15</v>
      </c>
      <c r="M248" s="192">
        <v>0.13319835899621715</v>
      </c>
      <c r="N248" s="192"/>
      <c r="O248" s="42">
        <v>158</v>
      </c>
      <c r="P248" s="192">
        <v>1.4030227147601542</v>
      </c>
      <c r="Q248" s="42"/>
    </row>
    <row r="249" spans="1:17" s="5" customFormat="1" ht="14.25" customHeight="1" x14ac:dyDescent="0.2">
      <c r="A249" s="40" t="s">
        <v>220</v>
      </c>
      <c r="B249" s="38" t="s">
        <v>219</v>
      </c>
      <c r="C249" s="41" t="s">
        <v>696</v>
      </c>
      <c r="D249" s="367"/>
      <c r="E249" s="183">
        <v>128.84399999999999</v>
      </c>
      <c r="F249" s="42"/>
      <c r="G249" s="42">
        <v>580</v>
      </c>
      <c r="H249" s="42">
        <v>146</v>
      </c>
      <c r="I249" s="42">
        <v>726</v>
      </c>
      <c r="J249" s="192">
        <v>5.6347210580236569</v>
      </c>
      <c r="K249" s="192"/>
      <c r="L249" s="42">
        <v>9</v>
      </c>
      <c r="M249" s="192">
        <v>6.9851913942442029E-2</v>
      </c>
      <c r="N249" s="192"/>
      <c r="O249" s="42">
        <v>735</v>
      </c>
      <c r="P249" s="192">
        <v>5.7045729719660985</v>
      </c>
      <c r="Q249" s="42"/>
    </row>
    <row r="250" spans="1:17" s="5" customFormat="1" ht="14.25" customHeight="1" x14ac:dyDescent="0.2">
      <c r="A250" s="40" t="s">
        <v>218</v>
      </c>
      <c r="B250" s="41" t="s">
        <v>217</v>
      </c>
      <c r="C250" s="41" t="s">
        <v>694</v>
      </c>
      <c r="D250" s="367"/>
      <c r="E250" s="183">
        <v>49.92</v>
      </c>
      <c r="F250" s="42"/>
      <c r="G250" s="42">
        <v>17</v>
      </c>
      <c r="H250" s="42">
        <v>107</v>
      </c>
      <c r="I250" s="42">
        <v>124</v>
      </c>
      <c r="J250" s="192">
        <v>2.483974358974359</v>
      </c>
      <c r="K250" s="192"/>
      <c r="L250" s="42">
        <v>1</v>
      </c>
      <c r="M250" s="192">
        <v>2.003205128205128E-2</v>
      </c>
      <c r="N250" s="192"/>
      <c r="O250" s="42">
        <v>125</v>
      </c>
      <c r="P250" s="192">
        <v>2.5040064102564101</v>
      </c>
      <c r="Q250" s="42"/>
    </row>
    <row r="251" spans="1:17" s="5" customFormat="1" ht="14.25" customHeight="1" x14ac:dyDescent="0.2">
      <c r="A251" s="40" t="s">
        <v>216</v>
      </c>
      <c r="B251" s="41" t="s">
        <v>215</v>
      </c>
      <c r="C251" s="41" t="s">
        <v>695</v>
      </c>
      <c r="D251" s="367"/>
      <c r="E251" s="183">
        <v>52.76</v>
      </c>
      <c r="F251" s="42"/>
      <c r="G251" s="42">
        <v>107</v>
      </c>
      <c r="H251" s="42">
        <v>69</v>
      </c>
      <c r="I251" s="42">
        <v>176</v>
      </c>
      <c r="J251" s="192">
        <v>3.3358605003790753</v>
      </c>
      <c r="K251" s="192"/>
      <c r="L251" s="42">
        <v>0</v>
      </c>
      <c r="M251" s="192">
        <v>0</v>
      </c>
      <c r="N251" s="192"/>
      <c r="O251" s="42">
        <v>176</v>
      </c>
      <c r="P251" s="192">
        <v>3.3358605003790753</v>
      </c>
      <c r="Q251" s="42"/>
    </row>
    <row r="252" spans="1:17" s="5" customFormat="1" ht="14.25" customHeight="1" x14ac:dyDescent="0.2">
      <c r="A252" s="40" t="s">
        <v>214</v>
      </c>
      <c r="B252" s="38" t="s">
        <v>213</v>
      </c>
      <c r="C252" s="41" t="s">
        <v>690</v>
      </c>
      <c r="D252" s="367"/>
      <c r="E252" s="183">
        <v>121.136</v>
      </c>
      <c r="F252" s="42"/>
      <c r="G252" s="42">
        <v>7</v>
      </c>
      <c r="H252" s="42">
        <v>50</v>
      </c>
      <c r="I252" s="42">
        <v>57</v>
      </c>
      <c r="J252" s="192">
        <v>0.4705455025756175</v>
      </c>
      <c r="K252" s="192"/>
      <c r="L252" s="42">
        <v>4</v>
      </c>
      <c r="M252" s="192">
        <v>3.3020737022850348E-2</v>
      </c>
      <c r="N252" s="192"/>
      <c r="O252" s="42">
        <v>61</v>
      </c>
      <c r="P252" s="192">
        <v>0.5035662395984678</v>
      </c>
      <c r="Q252" s="42"/>
    </row>
    <row r="253" spans="1:17" s="5" customFormat="1" ht="14.25" customHeight="1" x14ac:dyDescent="0.2">
      <c r="A253" s="40" t="s">
        <v>212</v>
      </c>
      <c r="B253" s="41" t="s">
        <v>211</v>
      </c>
      <c r="C253" s="41" t="s">
        <v>694</v>
      </c>
      <c r="D253" s="367"/>
      <c r="E253" s="183">
        <v>36.661000000000001</v>
      </c>
      <c r="F253" s="42"/>
      <c r="G253" s="42">
        <v>22</v>
      </c>
      <c r="H253" s="42">
        <v>29</v>
      </c>
      <c r="I253" s="42">
        <v>51</v>
      </c>
      <c r="J253" s="192">
        <v>1.3911240828127982</v>
      </c>
      <c r="K253" s="192"/>
      <c r="L253" s="42">
        <v>0</v>
      </c>
      <c r="M253" s="192">
        <v>0</v>
      </c>
      <c r="N253" s="192"/>
      <c r="O253" s="42">
        <v>51</v>
      </c>
      <c r="P253" s="192">
        <v>1.3911240828127982</v>
      </c>
      <c r="Q253" s="42"/>
    </row>
    <row r="254" spans="1:17" s="5" customFormat="1" ht="14.25" customHeight="1" x14ac:dyDescent="0.2">
      <c r="A254" s="40" t="s">
        <v>210</v>
      </c>
      <c r="B254" s="41" t="s">
        <v>209</v>
      </c>
      <c r="C254" s="41" t="s">
        <v>689</v>
      </c>
      <c r="D254" s="367"/>
      <c r="E254" s="183">
        <v>49.744999999999997</v>
      </c>
      <c r="F254" s="42"/>
      <c r="G254" s="42">
        <v>13</v>
      </c>
      <c r="H254" s="42">
        <v>28</v>
      </c>
      <c r="I254" s="42">
        <v>41</v>
      </c>
      <c r="J254" s="192">
        <v>0.82420343753141012</v>
      </c>
      <c r="K254" s="192"/>
      <c r="L254" s="42">
        <v>0</v>
      </c>
      <c r="M254" s="192">
        <v>0</v>
      </c>
      <c r="N254" s="192"/>
      <c r="O254" s="42">
        <v>41</v>
      </c>
      <c r="P254" s="192">
        <v>0.82420343753141012</v>
      </c>
      <c r="Q254" s="42"/>
    </row>
    <row r="255" spans="1:17" s="5" customFormat="1" ht="14.25" customHeight="1" x14ac:dyDescent="0.2">
      <c r="A255" s="40" t="s">
        <v>208</v>
      </c>
      <c r="B255" s="38" t="s">
        <v>207</v>
      </c>
      <c r="C255" s="41" t="s">
        <v>694</v>
      </c>
      <c r="D255" s="367"/>
      <c r="E255" s="183">
        <v>241.738</v>
      </c>
      <c r="F255" s="42"/>
      <c r="G255" s="42">
        <v>103</v>
      </c>
      <c r="H255" s="42">
        <v>264</v>
      </c>
      <c r="I255" s="42">
        <v>367</v>
      </c>
      <c r="J255" s="192">
        <v>1.5181725669940183</v>
      </c>
      <c r="K255" s="192"/>
      <c r="L255" s="42">
        <v>72</v>
      </c>
      <c r="M255" s="192">
        <v>0.29784311941027064</v>
      </c>
      <c r="N255" s="192"/>
      <c r="O255" s="42">
        <v>439</v>
      </c>
      <c r="P255" s="192">
        <v>1.8160156864042889</v>
      </c>
      <c r="Q255" s="42"/>
    </row>
    <row r="256" spans="1:17" s="5" customFormat="1" ht="14.25" customHeight="1" x14ac:dyDescent="0.2">
      <c r="A256" s="40" t="s">
        <v>206</v>
      </c>
      <c r="B256" s="41" t="s">
        <v>205</v>
      </c>
      <c r="C256" s="41" t="s">
        <v>689</v>
      </c>
      <c r="D256" s="367"/>
      <c r="E256" s="183">
        <v>50.442</v>
      </c>
      <c r="F256" s="42"/>
      <c r="G256" s="42">
        <v>12</v>
      </c>
      <c r="H256" s="42">
        <v>33</v>
      </c>
      <c r="I256" s="42">
        <v>45</v>
      </c>
      <c r="J256" s="192">
        <v>0.89211371476150825</v>
      </c>
      <c r="K256" s="192"/>
      <c r="L256" s="42">
        <v>0</v>
      </c>
      <c r="M256" s="192">
        <v>0</v>
      </c>
      <c r="N256" s="192"/>
      <c r="O256" s="42">
        <v>45</v>
      </c>
      <c r="P256" s="192">
        <v>0.89211371476150825</v>
      </c>
      <c r="Q256" s="42"/>
    </row>
    <row r="257" spans="1:17" s="5" customFormat="1" ht="14.25" customHeight="1" x14ac:dyDescent="0.2">
      <c r="A257" s="40" t="s">
        <v>204</v>
      </c>
      <c r="B257" s="41" t="s">
        <v>203</v>
      </c>
      <c r="C257" s="41" t="s">
        <v>696</v>
      </c>
      <c r="D257" s="368"/>
      <c r="E257" s="183">
        <v>136.62</v>
      </c>
      <c r="F257" s="42"/>
      <c r="G257" s="42">
        <v>7</v>
      </c>
      <c r="H257" s="42">
        <v>9</v>
      </c>
      <c r="I257" s="42">
        <v>16</v>
      </c>
      <c r="J257" s="192">
        <v>0.11711316059142146</v>
      </c>
      <c r="K257" s="192"/>
      <c r="L257" s="42">
        <v>1</v>
      </c>
      <c r="M257" s="192">
        <v>7.3195725369638413E-3</v>
      </c>
      <c r="N257" s="192"/>
      <c r="O257" s="42">
        <v>17</v>
      </c>
      <c r="P257" s="192">
        <v>0.12443273312838529</v>
      </c>
      <c r="Q257" s="42"/>
    </row>
    <row r="258" spans="1:17" s="5" customFormat="1" ht="14.25" customHeight="1" x14ac:dyDescent="0.2">
      <c r="A258" s="40" t="s">
        <v>202</v>
      </c>
      <c r="B258" s="41" t="s">
        <v>201</v>
      </c>
      <c r="C258" s="41" t="s">
        <v>689</v>
      </c>
      <c r="D258" s="368"/>
      <c r="E258" s="183">
        <v>55.534999999999997</v>
      </c>
      <c r="F258" s="42"/>
      <c r="G258" s="42">
        <v>13</v>
      </c>
      <c r="H258" s="42">
        <v>23</v>
      </c>
      <c r="I258" s="42">
        <v>36</v>
      </c>
      <c r="J258" s="192">
        <v>0.64823984874403529</v>
      </c>
      <c r="K258" s="192"/>
      <c r="L258" s="42">
        <v>2</v>
      </c>
      <c r="M258" s="192">
        <v>3.6013324930224182E-2</v>
      </c>
      <c r="N258" s="192"/>
      <c r="O258" s="42">
        <v>38</v>
      </c>
      <c r="P258" s="192">
        <v>0.68425317367425942</v>
      </c>
      <c r="Q258" s="42"/>
    </row>
    <row r="259" spans="1:17" s="5" customFormat="1" ht="14.25" customHeight="1" x14ac:dyDescent="0.2">
      <c r="A259" s="40" t="s">
        <v>200</v>
      </c>
      <c r="B259" s="41" t="s">
        <v>199</v>
      </c>
      <c r="C259" s="41" t="s">
        <v>696</v>
      </c>
      <c r="D259" s="367"/>
      <c r="E259" s="183">
        <v>89.204999999999998</v>
      </c>
      <c r="F259" s="42"/>
      <c r="G259" s="42">
        <v>80</v>
      </c>
      <c r="H259" s="42">
        <v>70</v>
      </c>
      <c r="I259" s="42">
        <v>150</v>
      </c>
      <c r="J259" s="192">
        <v>1.6815200941651254</v>
      </c>
      <c r="K259" s="192"/>
      <c r="L259" s="42">
        <v>8</v>
      </c>
      <c r="M259" s="192">
        <v>8.9681071688806679E-2</v>
      </c>
      <c r="N259" s="192"/>
      <c r="O259" s="42">
        <v>158</v>
      </c>
      <c r="P259" s="192">
        <v>1.7712011658539319</v>
      </c>
      <c r="Q259" s="42"/>
    </row>
    <row r="260" spans="1:17" s="5" customFormat="1" ht="14.25" customHeight="1" x14ac:dyDescent="0.2">
      <c r="A260" s="40" t="s">
        <v>198</v>
      </c>
      <c r="B260" s="41" t="s">
        <v>197</v>
      </c>
      <c r="C260" s="41" t="s">
        <v>689</v>
      </c>
      <c r="D260" s="367"/>
      <c r="E260" s="183">
        <v>28.138999999999999</v>
      </c>
      <c r="F260" s="42"/>
      <c r="G260" s="42">
        <v>0</v>
      </c>
      <c r="H260" s="42">
        <v>2</v>
      </c>
      <c r="I260" s="42">
        <v>2</v>
      </c>
      <c r="J260" s="192">
        <v>7.107573119158464E-2</v>
      </c>
      <c r="K260" s="192"/>
      <c r="L260" s="42">
        <v>0</v>
      </c>
      <c r="M260" s="192">
        <v>0</v>
      </c>
      <c r="N260" s="192"/>
      <c r="O260" s="42">
        <v>2</v>
      </c>
      <c r="P260" s="192">
        <v>7.107573119158464E-2</v>
      </c>
      <c r="Q260" s="42"/>
    </row>
    <row r="261" spans="1:17" s="5" customFormat="1" ht="14.25" customHeight="1" x14ac:dyDescent="0.2">
      <c r="A261" s="40" t="s">
        <v>196</v>
      </c>
      <c r="B261" s="38" t="s">
        <v>195</v>
      </c>
      <c r="C261" s="41" t="s">
        <v>692</v>
      </c>
      <c r="D261" s="367"/>
      <c r="E261" s="183">
        <v>65.191999999999993</v>
      </c>
      <c r="F261" s="42"/>
      <c r="G261" s="42">
        <v>8</v>
      </c>
      <c r="H261" s="42">
        <v>38</v>
      </c>
      <c r="I261" s="42">
        <v>46</v>
      </c>
      <c r="J261" s="192">
        <v>0.70560805006749305</v>
      </c>
      <c r="K261" s="192"/>
      <c r="L261" s="42">
        <v>11</v>
      </c>
      <c r="M261" s="192">
        <v>0.16873235979874834</v>
      </c>
      <c r="N261" s="192"/>
      <c r="O261" s="42">
        <v>57</v>
      </c>
      <c r="P261" s="192">
        <v>0.8743404098662414</v>
      </c>
      <c r="Q261" s="42"/>
    </row>
    <row r="262" spans="1:17" s="5" customFormat="1" ht="14.25" customHeight="1" x14ac:dyDescent="0.2">
      <c r="A262" s="40" t="s">
        <v>194</v>
      </c>
      <c r="B262" s="41" t="s">
        <v>193</v>
      </c>
      <c r="C262" s="41" t="s">
        <v>691</v>
      </c>
      <c r="D262" s="367"/>
      <c r="E262" s="183">
        <v>42.466999999999999</v>
      </c>
      <c r="F262" s="42"/>
      <c r="G262" s="42">
        <v>1</v>
      </c>
      <c r="H262" s="42">
        <v>8</v>
      </c>
      <c r="I262" s="42">
        <v>9</v>
      </c>
      <c r="J262" s="192">
        <v>0.2119292627216427</v>
      </c>
      <c r="K262" s="192"/>
      <c r="L262" s="42">
        <v>2</v>
      </c>
      <c r="M262" s="192">
        <v>4.7095391715920601E-2</v>
      </c>
      <c r="N262" s="192"/>
      <c r="O262" s="42">
        <v>11</v>
      </c>
      <c r="P262" s="192">
        <v>0.25902465443756328</v>
      </c>
      <c r="Q262" s="42"/>
    </row>
    <row r="263" spans="1:17" s="5" customFormat="1" ht="14.25" customHeight="1" x14ac:dyDescent="0.2">
      <c r="A263" s="40" t="s">
        <v>192</v>
      </c>
      <c r="B263" s="41" t="s">
        <v>191</v>
      </c>
      <c r="C263" s="41" t="s">
        <v>695</v>
      </c>
      <c r="D263" s="368"/>
      <c r="E263" s="183">
        <v>115.869</v>
      </c>
      <c r="F263" s="42"/>
      <c r="G263" s="42">
        <v>29</v>
      </c>
      <c r="H263" s="42">
        <v>103</v>
      </c>
      <c r="I263" s="42">
        <v>132</v>
      </c>
      <c r="J263" s="192">
        <v>1.1392175646635425</v>
      </c>
      <c r="K263" s="192"/>
      <c r="L263" s="42">
        <v>9</v>
      </c>
      <c r="M263" s="192">
        <v>7.7673924863423352E-2</v>
      </c>
      <c r="N263" s="192"/>
      <c r="O263" s="42">
        <v>141</v>
      </c>
      <c r="P263" s="192">
        <v>1.2168914895269658</v>
      </c>
      <c r="Q263" s="42"/>
    </row>
    <row r="264" spans="1:17" s="5" customFormat="1" ht="14.25" customHeight="1" x14ac:dyDescent="0.2">
      <c r="A264" s="40" t="s">
        <v>190</v>
      </c>
      <c r="B264" s="41" t="s">
        <v>189</v>
      </c>
      <c r="C264" s="41" t="s">
        <v>695</v>
      </c>
      <c r="D264" s="367"/>
      <c r="E264" s="183">
        <v>38.265000000000001</v>
      </c>
      <c r="F264" s="42"/>
      <c r="G264" s="42">
        <v>16</v>
      </c>
      <c r="H264" s="42">
        <v>31</v>
      </c>
      <c r="I264" s="42">
        <v>47</v>
      </c>
      <c r="J264" s="192">
        <v>1.2282764928786096</v>
      </c>
      <c r="K264" s="192"/>
      <c r="L264" s="42">
        <v>1</v>
      </c>
      <c r="M264" s="192">
        <v>2.6133542401672545E-2</v>
      </c>
      <c r="N264" s="192"/>
      <c r="O264" s="42">
        <v>48</v>
      </c>
      <c r="P264" s="192">
        <v>1.2544100352802823</v>
      </c>
      <c r="Q264" s="42"/>
    </row>
    <row r="265" spans="1:17" s="5" customFormat="1" ht="14.25" customHeight="1" x14ac:dyDescent="0.2">
      <c r="A265" s="40" t="s">
        <v>188</v>
      </c>
      <c r="B265" s="41" t="s">
        <v>187</v>
      </c>
      <c r="C265" s="41" t="s">
        <v>691</v>
      </c>
      <c r="D265" s="367"/>
      <c r="E265" s="183">
        <v>39.255000000000003</v>
      </c>
      <c r="F265" s="42"/>
      <c r="G265" s="42">
        <v>93</v>
      </c>
      <c r="H265" s="196">
        <v>50</v>
      </c>
      <c r="I265" s="196">
        <v>143</v>
      </c>
      <c r="J265" s="192">
        <v>3.6428480448350524</v>
      </c>
      <c r="K265" s="192"/>
      <c r="L265" s="42">
        <v>1</v>
      </c>
      <c r="M265" s="192">
        <v>2.5474461851993375E-2</v>
      </c>
      <c r="N265" s="192"/>
      <c r="O265" s="42">
        <v>144</v>
      </c>
      <c r="P265" s="192">
        <v>3.668322506687046</v>
      </c>
      <c r="Q265" s="42"/>
    </row>
    <row r="266" spans="1:17" s="5" customFormat="1" ht="14.25" customHeight="1" x14ac:dyDescent="0.2">
      <c r="A266" s="40" t="s">
        <v>186</v>
      </c>
      <c r="B266" s="41" t="s">
        <v>185</v>
      </c>
      <c r="C266" s="41" t="s">
        <v>691</v>
      </c>
      <c r="D266" s="367"/>
      <c r="E266" s="183">
        <v>61.512999999999998</v>
      </c>
      <c r="F266" s="42"/>
      <c r="G266" s="42">
        <v>27</v>
      </c>
      <c r="H266" s="42">
        <v>25</v>
      </c>
      <c r="I266" s="42">
        <v>52</v>
      </c>
      <c r="J266" s="192">
        <v>0.84534976346463353</v>
      </c>
      <c r="K266" s="192"/>
      <c r="L266" s="42">
        <v>1</v>
      </c>
      <c r="M266" s="192">
        <v>1.6256726220473722E-2</v>
      </c>
      <c r="N266" s="192"/>
      <c r="O266" s="42">
        <v>53</v>
      </c>
      <c r="P266" s="192">
        <v>0.86160648968510722</v>
      </c>
      <c r="Q266" s="42"/>
    </row>
    <row r="267" spans="1:17" s="5" customFormat="1" ht="14.25" customHeight="1" x14ac:dyDescent="0.2">
      <c r="A267" s="40" t="s">
        <v>184</v>
      </c>
      <c r="B267" s="41" t="s">
        <v>183</v>
      </c>
      <c r="C267" s="41" t="s">
        <v>690</v>
      </c>
      <c r="D267" s="367"/>
      <c r="E267" s="183">
        <v>47.302999999999997</v>
      </c>
      <c r="F267" s="42"/>
      <c r="G267" s="42">
        <v>81</v>
      </c>
      <c r="H267" s="42">
        <v>24</v>
      </c>
      <c r="I267" s="42">
        <v>105</v>
      </c>
      <c r="J267" s="192">
        <v>2.219732363697863</v>
      </c>
      <c r="K267" s="192"/>
      <c r="L267" s="42">
        <v>2</v>
      </c>
      <c r="M267" s="192">
        <v>4.2280616451387865E-2</v>
      </c>
      <c r="N267" s="192"/>
      <c r="O267" s="42">
        <v>107</v>
      </c>
      <c r="P267" s="192">
        <v>2.2620129801492506</v>
      </c>
      <c r="Q267" s="42"/>
    </row>
    <row r="268" spans="1:17" s="5" customFormat="1" ht="14.25" customHeight="1" x14ac:dyDescent="0.2">
      <c r="A268" s="40" t="s">
        <v>182</v>
      </c>
      <c r="B268" s="41" t="s">
        <v>181</v>
      </c>
      <c r="C268" s="41" t="s">
        <v>692</v>
      </c>
      <c r="D268" s="367"/>
      <c r="E268" s="183">
        <v>57.441000000000003</v>
      </c>
      <c r="F268" s="42"/>
      <c r="G268" s="42">
        <v>1</v>
      </c>
      <c r="H268" s="42">
        <v>34</v>
      </c>
      <c r="I268" s="42">
        <v>35</v>
      </c>
      <c r="J268" s="192">
        <v>0.60932086836928323</v>
      </c>
      <c r="K268" s="192"/>
      <c r="L268" s="42">
        <v>2</v>
      </c>
      <c r="M268" s="192">
        <v>3.4818335335387612E-2</v>
      </c>
      <c r="N268" s="192"/>
      <c r="O268" s="42">
        <v>37</v>
      </c>
      <c r="P268" s="192">
        <v>0.64413920370467082</v>
      </c>
      <c r="Q268" s="42"/>
    </row>
    <row r="269" spans="1:17" s="5" customFormat="1" ht="14.25" customHeight="1" x14ac:dyDescent="0.2">
      <c r="A269" s="40" t="s">
        <v>180</v>
      </c>
      <c r="B269" s="41" t="s">
        <v>179</v>
      </c>
      <c r="C269" s="41" t="s">
        <v>691</v>
      </c>
      <c r="D269" s="367"/>
      <c r="E269" s="183">
        <v>37.171999999999997</v>
      </c>
      <c r="F269" s="42"/>
      <c r="G269" s="42">
        <v>119</v>
      </c>
      <c r="H269" s="42">
        <v>42</v>
      </c>
      <c r="I269" s="42">
        <v>161</v>
      </c>
      <c r="J269" s="192">
        <v>4.3312170450877003</v>
      </c>
      <c r="K269" s="192"/>
      <c r="L269" s="42">
        <v>0</v>
      </c>
      <c r="M269" s="192">
        <v>0</v>
      </c>
      <c r="N269" s="192"/>
      <c r="O269" s="42">
        <v>161</v>
      </c>
      <c r="P269" s="192">
        <v>4.3312170450877003</v>
      </c>
      <c r="Q269" s="42"/>
    </row>
    <row r="270" spans="1:17" s="5" customFormat="1" ht="14.25" customHeight="1" x14ac:dyDescent="0.2">
      <c r="A270" s="40" t="s">
        <v>178</v>
      </c>
      <c r="B270" s="41" t="s">
        <v>177</v>
      </c>
      <c r="C270" s="41" t="s">
        <v>689</v>
      </c>
      <c r="D270" s="367"/>
      <c r="E270" s="183">
        <v>56.924999999999997</v>
      </c>
      <c r="F270" s="42"/>
      <c r="G270" s="42">
        <v>42</v>
      </c>
      <c r="H270" s="42">
        <v>75</v>
      </c>
      <c r="I270" s="42">
        <v>117</v>
      </c>
      <c r="J270" s="192">
        <v>2.0553359683794463</v>
      </c>
      <c r="K270" s="192"/>
      <c r="L270" s="42">
        <v>0</v>
      </c>
      <c r="M270" s="192">
        <v>0</v>
      </c>
      <c r="N270" s="192"/>
      <c r="O270" s="42">
        <v>117</v>
      </c>
      <c r="P270" s="192">
        <v>2.0553359683794463</v>
      </c>
      <c r="Q270" s="42"/>
    </row>
    <row r="271" spans="1:17" s="5" customFormat="1" ht="14.25" customHeight="1" x14ac:dyDescent="0.2">
      <c r="A271" s="40" t="s">
        <v>176</v>
      </c>
      <c r="B271" s="41" t="s">
        <v>175</v>
      </c>
      <c r="C271" s="41" t="s">
        <v>690</v>
      </c>
      <c r="D271" s="367"/>
      <c r="E271" s="183">
        <v>47.329000000000001</v>
      </c>
      <c r="F271" s="42"/>
      <c r="G271" s="42">
        <v>43</v>
      </c>
      <c r="H271" s="42">
        <v>51</v>
      </c>
      <c r="I271" s="42">
        <v>94</v>
      </c>
      <c r="J271" s="192">
        <v>1.9860973187686197</v>
      </c>
      <c r="K271" s="192"/>
      <c r="L271" s="42">
        <v>2</v>
      </c>
      <c r="M271" s="192">
        <v>4.2257389761034457E-2</v>
      </c>
      <c r="N271" s="192"/>
      <c r="O271" s="42">
        <v>96</v>
      </c>
      <c r="P271" s="192">
        <v>2.0283547085296543</v>
      </c>
      <c r="Q271" s="42"/>
    </row>
    <row r="272" spans="1:17" s="5" customFormat="1" ht="14.25" customHeight="1" x14ac:dyDescent="0.2">
      <c r="A272" s="40" t="s">
        <v>174</v>
      </c>
      <c r="B272" s="41" t="s">
        <v>173</v>
      </c>
      <c r="C272" s="41" t="s">
        <v>695</v>
      </c>
      <c r="D272" s="367"/>
      <c r="E272" s="183">
        <v>73.322000000000003</v>
      </c>
      <c r="F272" s="42"/>
      <c r="G272" s="42">
        <v>15</v>
      </c>
      <c r="H272" s="42">
        <v>26</v>
      </c>
      <c r="I272" s="42">
        <v>41</v>
      </c>
      <c r="J272" s="192">
        <v>0.55917732740514436</v>
      </c>
      <c r="K272" s="192"/>
      <c r="L272" s="42">
        <v>0</v>
      </c>
      <c r="M272" s="192">
        <v>0</v>
      </c>
      <c r="N272" s="192"/>
      <c r="O272" s="42">
        <v>41</v>
      </c>
      <c r="P272" s="192">
        <v>0.55917732740514436</v>
      </c>
      <c r="Q272" s="42"/>
    </row>
    <row r="273" spans="1:17" s="5" customFormat="1" ht="14.25" customHeight="1" x14ac:dyDescent="0.2">
      <c r="A273" s="40" t="s">
        <v>172</v>
      </c>
      <c r="B273" s="41" t="s">
        <v>171</v>
      </c>
      <c r="C273" s="41" t="s">
        <v>696</v>
      </c>
      <c r="D273" s="367"/>
      <c r="E273" s="183">
        <v>46.936999999999998</v>
      </c>
      <c r="F273" s="42"/>
      <c r="G273" s="42">
        <v>0</v>
      </c>
      <c r="H273" s="42">
        <v>0</v>
      </c>
      <c r="I273" s="42">
        <v>0</v>
      </c>
      <c r="J273" s="192">
        <v>0</v>
      </c>
      <c r="K273" s="192"/>
      <c r="L273" s="42">
        <v>0</v>
      </c>
      <c r="M273" s="192">
        <v>0</v>
      </c>
      <c r="N273" s="192"/>
      <c r="O273" s="42">
        <v>0</v>
      </c>
      <c r="P273" s="192">
        <v>0</v>
      </c>
      <c r="Q273" s="42"/>
    </row>
    <row r="274" spans="1:17" s="5" customFormat="1" ht="14.25" customHeight="1" x14ac:dyDescent="0.2">
      <c r="A274" s="40" t="s">
        <v>170</v>
      </c>
      <c r="B274" s="41" t="s">
        <v>169</v>
      </c>
      <c r="C274" s="41" t="s">
        <v>697</v>
      </c>
      <c r="D274" s="367"/>
      <c r="E274" s="183">
        <v>69.08</v>
      </c>
      <c r="F274" s="42"/>
      <c r="G274" s="42">
        <v>12</v>
      </c>
      <c r="H274" s="42">
        <v>80</v>
      </c>
      <c r="I274" s="42">
        <v>92</v>
      </c>
      <c r="J274" s="192">
        <v>1.331789229878402</v>
      </c>
      <c r="K274" s="192"/>
      <c r="L274" s="42">
        <v>13</v>
      </c>
      <c r="M274" s="192">
        <v>0.18818760856977418</v>
      </c>
      <c r="N274" s="192"/>
      <c r="O274" s="42">
        <v>105</v>
      </c>
      <c r="P274" s="192">
        <v>1.519976838448176</v>
      </c>
      <c r="Q274" s="42"/>
    </row>
    <row r="275" spans="1:17" s="5" customFormat="1" ht="14.25" customHeight="1" x14ac:dyDescent="0.2">
      <c r="A275" s="40" t="s">
        <v>168</v>
      </c>
      <c r="B275" s="41" t="s">
        <v>167</v>
      </c>
      <c r="C275" s="41" t="s">
        <v>689</v>
      </c>
      <c r="D275" s="368"/>
      <c r="E275" s="183">
        <v>104.31699999999999</v>
      </c>
      <c r="F275" s="42"/>
      <c r="G275" s="42">
        <v>156</v>
      </c>
      <c r="H275" s="42">
        <v>93</v>
      </c>
      <c r="I275" s="42">
        <v>249</v>
      </c>
      <c r="J275" s="192">
        <v>2.3869551463328125</v>
      </c>
      <c r="K275" s="192"/>
      <c r="L275" s="42">
        <v>0</v>
      </c>
      <c r="M275" s="192">
        <v>0</v>
      </c>
      <c r="N275" s="192"/>
      <c r="O275" s="42">
        <v>249</v>
      </c>
      <c r="P275" s="192">
        <v>2.3869551463328125</v>
      </c>
      <c r="Q275" s="42"/>
    </row>
    <row r="276" spans="1:17" s="5" customFormat="1" ht="14.25" customHeight="1" x14ac:dyDescent="0.2">
      <c r="A276" s="40" t="s">
        <v>166</v>
      </c>
      <c r="B276" s="41" t="s">
        <v>165</v>
      </c>
      <c r="C276" s="41" t="s">
        <v>692</v>
      </c>
      <c r="D276" s="368"/>
      <c r="E276" s="183">
        <v>79.27</v>
      </c>
      <c r="F276" s="42"/>
      <c r="G276" s="42">
        <v>14</v>
      </c>
      <c r="H276" s="42">
        <v>31</v>
      </c>
      <c r="I276" s="42">
        <v>45</v>
      </c>
      <c r="J276" s="192">
        <v>0.5676800807367226</v>
      </c>
      <c r="K276" s="192"/>
      <c r="L276" s="42">
        <v>1</v>
      </c>
      <c r="M276" s="192">
        <v>1.2615112905260503E-2</v>
      </c>
      <c r="N276" s="192"/>
      <c r="O276" s="42">
        <v>46</v>
      </c>
      <c r="P276" s="192">
        <v>0.58029519364198312</v>
      </c>
      <c r="Q276" s="42"/>
    </row>
    <row r="277" spans="1:17" s="5" customFormat="1" ht="14.25" customHeight="1" x14ac:dyDescent="0.2">
      <c r="A277" s="40" t="s">
        <v>164</v>
      </c>
      <c r="B277" s="41" t="s">
        <v>163</v>
      </c>
      <c r="C277" s="41" t="s">
        <v>693</v>
      </c>
      <c r="D277" s="367"/>
      <c r="E277" s="183">
        <v>135.97200000000001</v>
      </c>
      <c r="F277" s="42"/>
      <c r="G277" s="42">
        <v>207</v>
      </c>
      <c r="H277" s="42">
        <v>29</v>
      </c>
      <c r="I277" s="42">
        <v>236</v>
      </c>
      <c r="J277" s="192">
        <v>1.7356514576530462</v>
      </c>
      <c r="K277" s="192"/>
      <c r="L277" s="42">
        <v>3</v>
      </c>
      <c r="M277" s="192">
        <v>2.2063365987114992E-2</v>
      </c>
      <c r="N277" s="192"/>
      <c r="O277" s="42">
        <v>239</v>
      </c>
      <c r="P277" s="192">
        <v>1.7577148236401612</v>
      </c>
      <c r="Q277" s="42"/>
    </row>
    <row r="278" spans="1:17" s="5" customFormat="1" ht="14.25" customHeight="1" x14ac:dyDescent="0.2">
      <c r="A278" s="40" t="s">
        <v>162</v>
      </c>
      <c r="B278" s="41" t="s">
        <v>161</v>
      </c>
      <c r="C278" s="41" t="s">
        <v>689</v>
      </c>
      <c r="D278" s="367"/>
      <c r="E278" s="183">
        <v>41.826000000000001</v>
      </c>
      <c r="F278" s="42"/>
      <c r="G278" s="42">
        <v>22</v>
      </c>
      <c r="H278" s="42">
        <v>15</v>
      </c>
      <c r="I278" s="42">
        <v>37</v>
      </c>
      <c r="J278" s="192">
        <v>0.88461722373643192</v>
      </c>
      <c r="K278" s="192"/>
      <c r="L278" s="42">
        <v>5</v>
      </c>
      <c r="M278" s="192">
        <v>0.11954286807249079</v>
      </c>
      <c r="N278" s="192"/>
      <c r="O278" s="42">
        <v>42</v>
      </c>
      <c r="P278" s="192">
        <v>1.0041600918089226</v>
      </c>
      <c r="Q278" s="42"/>
    </row>
    <row r="279" spans="1:17" s="5" customFormat="1" ht="14.25" customHeight="1" x14ac:dyDescent="0.2">
      <c r="A279" s="40" t="s">
        <v>160</v>
      </c>
      <c r="B279" s="41" t="s">
        <v>159</v>
      </c>
      <c r="C279" s="41" t="s">
        <v>692</v>
      </c>
      <c r="D279" s="367"/>
      <c r="E279" s="183">
        <v>59.703000000000003</v>
      </c>
      <c r="F279" s="42"/>
      <c r="G279" s="42">
        <v>9</v>
      </c>
      <c r="H279" s="42">
        <v>6</v>
      </c>
      <c r="I279" s="42">
        <v>15</v>
      </c>
      <c r="J279" s="192">
        <v>0.25124365609768351</v>
      </c>
      <c r="K279" s="192"/>
      <c r="L279" s="42">
        <v>0</v>
      </c>
      <c r="M279" s="192">
        <v>0</v>
      </c>
      <c r="N279" s="192"/>
      <c r="O279" s="42">
        <v>15</v>
      </c>
      <c r="P279" s="192">
        <v>0.25124365609768351</v>
      </c>
      <c r="Q279" s="42"/>
    </row>
    <row r="280" spans="1:17" s="5" customFormat="1" ht="14.25" customHeight="1" x14ac:dyDescent="0.2">
      <c r="A280" s="40" t="s">
        <v>158</v>
      </c>
      <c r="B280" s="41" t="s">
        <v>157</v>
      </c>
      <c r="C280" s="41" t="s">
        <v>692</v>
      </c>
      <c r="D280" s="367"/>
      <c r="E280" s="183">
        <v>47.981000000000002</v>
      </c>
      <c r="F280" s="42"/>
      <c r="G280" s="42">
        <v>19</v>
      </c>
      <c r="H280" s="42">
        <v>59</v>
      </c>
      <c r="I280" s="42">
        <v>78</v>
      </c>
      <c r="J280" s="192">
        <v>1.6256434838790355</v>
      </c>
      <c r="K280" s="192"/>
      <c r="L280" s="42">
        <v>18</v>
      </c>
      <c r="M280" s="192">
        <v>0.37514849627977742</v>
      </c>
      <c r="N280" s="192"/>
      <c r="O280" s="42">
        <v>96</v>
      </c>
      <c r="P280" s="192">
        <v>2.0007919801588128</v>
      </c>
      <c r="Q280" s="42"/>
    </row>
    <row r="281" spans="1:17" s="5" customFormat="1" ht="14.25" customHeight="1" x14ac:dyDescent="0.2">
      <c r="A281" s="40" t="s">
        <v>156</v>
      </c>
      <c r="B281" s="41" t="s">
        <v>155</v>
      </c>
      <c r="C281" s="41" t="s">
        <v>690</v>
      </c>
      <c r="D281" s="367"/>
      <c r="E281" s="183">
        <v>78.7</v>
      </c>
      <c r="F281" s="42"/>
      <c r="G281" s="42">
        <v>19</v>
      </c>
      <c r="H281" s="42">
        <v>69</v>
      </c>
      <c r="I281" s="42">
        <v>88</v>
      </c>
      <c r="J281" s="192">
        <v>1.1181702668360864</v>
      </c>
      <c r="K281" s="192"/>
      <c r="L281" s="42">
        <v>0</v>
      </c>
      <c r="M281" s="192">
        <v>0</v>
      </c>
      <c r="N281" s="192"/>
      <c r="O281" s="42">
        <v>88</v>
      </c>
      <c r="P281" s="192">
        <v>1.1181702668360864</v>
      </c>
      <c r="Q281" s="42"/>
    </row>
    <row r="282" spans="1:17" s="5" customFormat="1" ht="14.25" customHeight="1" x14ac:dyDescent="0.2">
      <c r="A282" s="40" t="s">
        <v>154</v>
      </c>
      <c r="B282" s="41" t="s">
        <v>153</v>
      </c>
      <c r="C282" s="41" t="s">
        <v>696</v>
      </c>
      <c r="D282" s="367"/>
      <c r="E282" s="183">
        <v>58.066000000000003</v>
      </c>
      <c r="F282" s="42"/>
      <c r="G282" s="42">
        <v>385</v>
      </c>
      <c r="H282" s="42">
        <v>12</v>
      </c>
      <c r="I282" s="42">
        <v>397</v>
      </c>
      <c r="J282" s="192">
        <v>6.8370474976750595</v>
      </c>
      <c r="K282" s="192"/>
      <c r="L282" s="42">
        <v>5</v>
      </c>
      <c r="M282" s="192">
        <v>8.6108910550063714E-2</v>
      </c>
      <c r="N282" s="192"/>
      <c r="O282" s="42">
        <v>402</v>
      </c>
      <c r="P282" s="192">
        <v>6.9231564082251227</v>
      </c>
      <c r="Q282" s="42"/>
    </row>
    <row r="283" spans="1:17" s="5" customFormat="1" ht="14.25" customHeight="1" x14ac:dyDescent="0.2">
      <c r="A283" s="40" t="s">
        <v>152</v>
      </c>
      <c r="B283" s="41" t="s">
        <v>151</v>
      </c>
      <c r="C283" s="41" t="s">
        <v>696</v>
      </c>
      <c r="D283" s="367"/>
      <c r="E283" s="183">
        <v>42.816000000000003</v>
      </c>
      <c r="F283" s="42"/>
      <c r="G283" s="42">
        <v>23</v>
      </c>
      <c r="H283" s="42">
        <v>5</v>
      </c>
      <c r="I283" s="42">
        <v>28</v>
      </c>
      <c r="J283" s="192">
        <v>0.65396113602391626</v>
      </c>
      <c r="K283" s="192"/>
      <c r="L283" s="42">
        <v>0</v>
      </c>
      <c r="M283" s="192">
        <v>0</v>
      </c>
      <c r="N283" s="192"/>
      <c r="O283" s="42">
        <v>28</v>
      </c>
      <c r="P283" s="192">
        <v>0.65396113602391626</v>
      </c>
      <c r="Q283" s="42"/>
    </row>
    <row r="284" spans="1:17" s="5" customFormat="1" ht="14.25" customHeight="1" x14ac:dyDescent="0.2">
      <c r="A284" s="40" t="s">
        <v>150</v>
      </c>
      <c r="B284" s="41" t="s">
        <v>149</v>
      </c>
      <c r="C284" s="41" t="s">
        <v>692</v>
      </c>
      <c r="D284" s="367"/>
      <c r="E284" s="183">
        <v>37.340000000000003</v>
      </c>
      <c r="F284" s="42"/>
      <c r="G284" s="42">
        <v>26</v>
      </c>
      <c r="H284" s="42">
        <v>20</v>
      </c>
      <c r="I284" s="42">
        <v>46</v>
      </c>
      <c r="J284" s="192">
        <v>1.2319228709159078</v>
      </c>
      <c r="K284" s="192"/>
      <c r="L284" s="42">
        <v>2</v>
      </c>
      <c r="M284" s="192">
        <v>5.3561863952865552E-2</v>
      </c>
      <c r="N284" s="192"/>
      <c r="O284" s="42">
        <v>48</v>
      </c>
      <c r="P284" s="192">
        <v>1.2854847348687732</v>
      </c>
      <c r="Q284" s="42"/>
    </row>
    <row r="285" spans="1:17" s="5" customFormat="1" ht="14.25" customHeight="1" x14ac:dyDescent="0.2">
      <c r="A285" s="40" t="s">
        <v>148</v>
      </c>
      <c r="B285" s="41" t="s">
        <v>147</v>
      </c>
      <c r="C285" s="41" t="s">
        <v>690</v>
      </c>
      <c r="D285" s="367"/>
      <c r="E285" s="183">
        <v>126.905</v>
      </c>
      <c r="F285" s="42"/>
      <c r="G285" s="42">
        <v>329</v>
      </c>
      <c r="H285" s="42">
        <v>129</v>
      </c>
      <c r="I285" s="42">
        <v>458</v>
      </c>
      <c r="J285" s="192">
        <v>3.6089988574130256</v>
      </c>
      <c r="K285" s="192"/>
      <c r="L285" s="42">
        <v>31</v>
      </c>
      <c r="M285" s="192">
        <v>0.24427721523974627</v>
      </c>
      <c r="N285" s="192"/>
      <c r="O285" s="42">
        <v>489</v>
      </c>
      <c r="P285" s="192">
        <v>3.8532760726527719</v>
      </c>
      <c r="Q285" s="42"/>
    </row>
    <row r="286" spans="1:17" s="5" customFormat="1" ht="14.25" customHeight="1" x14ac:dyDescent="0.2">
      <c r="A286" s="40" t="s">
        <v>146</v>
      </c>
      <c r="B286" s="38" t="s">
        <v>145</v>
      </c>
      <c r="C286" s="41" t="s">
        <v>697</v>
      </c>
      <c r="D286" s="369"/>
      <c r="E286" s="183">
        <v>82.600999999999999</v>
      </c>
      <c r="F286" s="42"/>
      <c r="G286" s="42">
        <v>75</v>
      </c>
      <c r="H286" s="42">
        <v>110</v>
      </c>
      <c r="I286" s="42">
        <v>185</v>
      </c>
      <c r="J286" s="192">
        <v>2.23968232830111</v>
      </c>
      <c r="K286" s="192"/>
      <c r="L286" s="42">
        <v>13</v>
      </c>
      <c r="M286" s="192">
        <v>0.15738308252926719</v>
      </c>
      <c r="N286" s="192"/>
      <c r="O286" s="42">
        <v>198</v>
      </c>
      <c r="P286" s="192">
        <v>2.3970654108303773</v>
      </c>
      <c r="Q286" s="42"/>
    </row>
    <row r="287" spans="1:17" s="5" customFormat="1" ht="14.25" customHeight="1" x14ac:dyDescent="0.2">
      <c r="A287" s="40" t="s">
        <v>144</v>
      </c>
      <c r="B287" s="41" t="s">
        <v>143</v>
      </c>
      <c r="C287" s="41" t="s">
        <v>696</v>
      </c>
      <c r="D287" s="368"/>
      <c r="E287" s="183">
        <v>109.849</v>
      </c>
      <c r="F287" s="42"/>
      <c r="G287" s="42">
        <v>156</v>
      </c>
      <c r="H287" s="42">
        <v>246</v>
      </c>
      <c r="I287" s="42">
        <v>402</v>
      </c>
      <c r="J287" s="192">
        <v>3.6595690447796518</v>
      </c>
      <c r="K287" s="192"/>
      <c r="L287" s="42">
        <v>24</v>
      </c>
      <c r="M287" s="192">
        <v>0.21848173401669563</v>
      </c>
      <c r="N287" s="192"/>
      <c r="O287" s="42">
        <v>426</v>
      </c>
      <c r="P287" s="192">
        <v>3.8780507787963474</v>
      </c>
      <c r="Q287" s="42"/>
    </row>
    <row r="288" spans="1:17" s="5" customFormat="1" ht="14.25" customHeight="1" x14ac:dyDescent="0.2">
      <c r="A288" s="40" t="s">
        <v>142</v>
      </c>
      <c r="B288" s="41" t="s">
        <v>141</v>
      </c>
      <c r="C288" s="41" t="s">
        <v>696</v>
      </c>
      <c r="D288" s="367"/>
      <c r="E288" s="183">
        <v>54.171999999999997</v>
      </c>
      <c r="F288" s="42"/>
      <c r="G288" s="42">
        <v>31</v>
      </c>
      <c r="H288" s="42">
        <v>14</v>
      </c>
      <c r="I288" s="42">
        <v>45</v>
      </c>
      <c r="J288" s="192">
        <v>0.83068744000590711</v>
      </c>
      <c r="K288" s="192"/>
      <c r="L288" s="42">
        <v>1</v>
      </c>
      <c r="M288" s="192">
        <v>1.8459720889020158E-2</v>
      </c>
      <c r="N288" s="192"/>
      <c r="O288" s="42">
        <v>46</v>
      </c>
      <c r="P288" s="192">
        <v>0.84914716089492737</v>
      </c>
      <c r="Q288" s="42"/>
    </row>
    <row r="289" spans="1:17" s="5" customFormat="1" ht="14.25" customHeight="1" x14ac:dyDescent="0.2">
      <c r="A289" s="40" t="s">
        <v>140</v>
      </c>
      <c r="B289" s="41" t="s">
        <v>139</v>
      </c>
      <c r="C289" s="41" t="s">
        <v>695</v>
      </c>
      <c r="D289" s="367"/>
      <c r="E289" s="183">
        <v>50.731999999999999</v>
      </c>
      <c r="F289" s="42"/>
      <c r="G289" s="42">
        <v>116</v>
      </c>
      <c r="H289" s="42">
        <v>103</v>
      </c>
      <c r="I289" s="42">
        <v>219</v>
      </c>
      <c r="J289" s="192">
        <v>4.3168020184498932</v>
      </c>
      <c r="K289" s="192"/>
      <c r="L289" s="42">
        <v>0</v>
      </c>
      <c r="M289" s="192">
        <v>0</v>
      </c>
      <c r="N289" s="192"/>
      <c r="O289" s="42">
        <v>219</v>
      </c>
      <c r="P289" s="192">
        <v>4.3168020184498932</v>
      </c>
      <c r="Q289" s="42"/>
    </row>
    <row r="290" spans="1:17" s="5" customFormat="1" ht="14.25" customHeight="1" x14ac:dyDescent="0.2">
      <c r="A290" s="40" t="s">
        <v>138</v>
      </c>
      <c r="B290" s="41" t="s">
        <v>137</v>
      </c>
      <c r="C290" s="41" t="s">
        <v>692</v>
      </c>
      <c r="D290" s="367"/>
      <c r="E290" s="183">
        <v>55.564999999999998</v>
      </c>
      <c r="F290" s="42"/>
      <c r="G290" s="42">
        <v>5</v>
      </c>
      <c r="H290" s="42">
        <v>23</v>
      </c>
      <c r="I290" s="42">
        <v>28</v>
      </c>
      <c r="J290" s="192">
        <v>0.50391433456312429</v>
      </c>
      <c r="K290" s="192"/>
      <c r="L290" s="42">
        <v>0</v>
      </c>
      <c r="M290" s="192">
        <v>0</v>
      </c>
      <c r="N290" s="192"/>
      <c r="O290" s="42">
        <v>28</v>
      </c>
      <c r="P290" s="192">
        <v>0.50391433456312429</v>
      </c>
      <c r="Q290" s="42"/>
    </row>
    <row r="291" spans="1:17" s="5" customFormat="1" ht="14.25" customHeight="1" x14ac:dyDescent="0.2">
      <c r="A291" s="40" t="s">
        <v>136</v>
      </c>
      <c r="B291" s="41" t="s">
        <v>135</v>
      </c>
      <c r="C291" s="41" t="s">
        <v>697</v>
      </c>
      <c r="D291" s="367"/>
      <c r="E291" s="183">
        <v>123.214</v>
      </c>
      <c r="F291" s="42"/>
      <c r="G291" s="42">
        <v>373</v>
      </c>
      <c r="H291" s="42">
        <v>91</v>
      </c>
      <c r="I291" s="42">
        <v>464</v>
      </c>
      <c r="J291" s="192">
        <v>3.7658058337526579</v>
      </c>
      <c r="K291" s="192"/>
      <c r="L291" s="42">
        <v>0</v>
      </c>
      <c r="M291" s="192">
        <v>0</v>
      </c>
      <c r="N291" s="192"/>
      <c r="O291" s="42">
        <v>464</v>
      </c>
      <c r="P291" s="192">
        <v>3.7658058337526579</v>
      </c>
      <c r="Q291" s="42"/>
    </row>
    <row r="292" spans="1:17" s="5" customFormat="1" ht="14.25" customHeight="1" x14ac:dyDescent="0.2">
      <c r="A292" s="40" t="s">
        <v>134</v>
      </c>
      <c r="B292" s="41" t="s">
        <v>133</v>
      </c>
      <c r="C292" s="41" t="s">
        <v>689</v>
      </c>
      <c r="D292" s="367"/>
      <c r="E292" s="183">
        <v>35.204000000000001</v>
      </c>
      <c r="F292" s="42"/>
      <c r="G292" s="42">
        <v>12</v>
      </c>
      <c r="H292" s="42">
        <v>14</v>
      </c>
      <c r="I292" s="42">
        <v>26</v>
      </c>
      <c r="J292" s="192">
        <v>0.73855243722304287</v>
      </c>
      <c r="K292" s="192"/>
      <c r="L292" s="42">
        <v>0</v>
      </c>
      <c r="M292" s="192">
        <v>0</v>
      </c>
      <c r="N292" s="192"/>
      <c r="O292" s="42">
        <v>26</v>
      </c>
      <c r="P292" s="192">
        <v>0.73855243722304287</v>
      </c>
      <c r="Q292" s="42"/>
    </row>
    <row r="293" spans="1:17" s="5" customFormat="1" ht="14.25" customHeight="1" x14ac:dyDescent="0.2">
      <c r="A293" s="40" t="s">
        <v>132</v>
      </c>
      <c r="B293" s="41" t="s">
        <v>131</v>
      </c>
      <c r="C293" s="41" t="s">
        <v>693</v>
      </c>
      <c r="D293" s="367"/>
      <c r="E293" s="183">
        <v>85.718999999999994</v>
      </c>
      <c r="F293" s="42"/>
      <c r="G293" s="42">
        <v>25</v>
      </c>
      <c r="H293" s="42">
        <v>33</v>
      </c>
      <c r="I293" s="42">
        <v>58</v>
      </c>
      <c r="J293" s="192">
        <v>0.67662945204680414</v>
      </c>
      <c r="K293" s="192"/>
      <c r="L293" s="42">
        <v>1</v>
      </c>
      <c r="M293" s="192">
        <v>1.1666025035289726E-2</v>
      </c>
      <c r="N293" s="192"/>
      <c r="O293" s="42">
        <v>59</v>
      </c>
      <c r="P293" s="192">
        <v>0.68829547708209382</v>
      </c>
      <c r="Q293" s="42"/>
    </row>
    <row r="294" spans="1:17" s="5" customFormat="1" ht="14.25" customHeight="1" x14ac:dyDescent="0.2">
      <c r="A294" s="40" t="s">
        <v>130</v>
      </c>
      <c r="B294" s="41" t="s">
        <v>129</v>
      </c>
      <c r="C294" s="41" t="s">
        <v>689</v>
      </c>
      <c r="D294" s="367"/>
      <c r="E294" s="183">
        <v>60.564999999999998</v>
      </c>
      <c r="F294" s="42"/>
      <c r="G294" s="42">
        <v>36</v>
      </c>
      <c r="H294" s="42">
        <v>19</v>
      </c>
      <c r="I294" s="42">
        <v>55</v>
      </c>
      <c r="J294" s="192">
        <v>0.90811524808057464</v>
      </c>
      <c r="K294" s="192"/>
      <c r="L294" s="42">
        <v>3</v>
      </c>
      <c r="M294" s="192">
        <v>4.9533558986213158E-2</v>
      </c>
      <c r="N294" s="192"/>
      <c r="O294" s="42">
        <v>58</v>
      </c>
      <c r="P294" s="192">
        <v>0.95764880706678779</v>
      </c>
      <c r="Q294" s="42"/>
    </row>
    <row r="295" spans="1:17" s="5" customFormat="1" ht="14.25" customHeight="1" x14ac:dyDescent="0.2">
      <c r="A295" s="40" t="s">
        <v>128</v>
      </c>
      <c r="B295" s="41" t="s">
        <v>127</v>
      </c>
      <c r="C295" s="41" t="s">
        <v>695</v>
      </c>
      <c r="D295" s="368"/>
      <c r="E295" s="183">
        <v>94.492000000000004</v>
      </c>
      <c r="F295" s="42"/>
      <c r="G295" s="42">
        <v>7</v>
      </c>
      <c r="H295" s="42">
        <v>69</v>
      </c>
      <c r="I295" s="42">
        <v>76</v>
      </c>
      <c r="J295" s="192">
        <v>0.80430089319730769</v>
      </c>
      <c r="K295" s="192"/>
      <c r="L295" s="42">
        <v>1</v>
      </c>
      <c r="M295" s="192">
        <v>1.0582906489438259E-2</v>
      </c>
      <c r="N295" s="192"/>
      <c r="O295" s="42">
        <v>77</v>
      </c>
      <c r="P295" s="192">
        <v>0.81488379968674596</v>
      </c>
      <c r="Q295" s="42"/>
    </row>
    <row r="296" spans="1:17" s="5" customFormat="1" ht="14.25" customHeight="1" x14ac:dyDescent="0.2">
      <c r="A296" s="40" t="s">
        <v>126</v>
      </c>
      <c r="B296" s="41" t="s">
        <v>125</v>
      </c>
      <c r="C296" s="41" t="s">
        <v>690</v>
      </c>
      <c r="D296" s="368"/>
      <c r="E296" s="183">
        <v>98.179000000000002</v>
      </c>
      <c r="F296" s="42"/>
      <c r="G296" s="42">
        <v>146</v>
      </c>
      <c r="H296" s="42">
        <v>157</v>
      </c>
      <c r="I296" s="42">
        <v>303</v>
      </c>
      <c r="J296" s="192">
        <v>3.0861996964727689</v>
      </c>
      <c r="K296" s="192"/>
      <c r="L296" s="42">
        <v>7</v>
      </c>
      <c r="M296" s="192">
        <v>7.1298342822803243E-2</v>
      </c>
      <c r="N296" s="192"/>
      <c r="O296" s="42">
        <v>310</v>
      </c>
      <c r="P296" s="192">
        <v>3.1574980392955725</v>
      </c>
      <c r="Q296" s="42"/>
    </row>
    <row r="297" spans="1:17" s="5" customFormat="1" ht="14.25" customHeight="1" x14ac:dyDescent="0.2">
      <c r="A297" s="40" t="s">
        <v>124</v>
      </c>
      <c r="B297" s="41" t="s">
        <v>123</v>
      </c>
      <c r="C297" s="41" t="s">
        <v>696</v>
      </c>
      <c r="D297" s="368"/>
      <c r="E297" s="183">
        <v>32.558999999999997</v>
      </c>
      <c r="F297" s="42"/>
      <c r="G297" s="42">
        <v>3</v>
      </c>
      <c r="H297" s="42">
        <v>18</v>
      </c>
      <c r="I297" s="42">
        <v>21</v>
      </c>
      <c r="J297" s="192">
        <v>0.64498295402192951</v>
      </c>
      <c r="K297" s="192"/>
      <c r="L297" s="42">
        <v>0</v>
      </c>
      <c r="M297" s="192">
        <v>0</v>
      </c>
      <c r="N297" s="192"/>
      <c r="O297" s="42">
        <v>21</v>
      </c>
      <c r="P297" s="192">
        <v>0.64498295402192951</v>
      </c>
      <c r="Q297" s="42"/>
    </row>
    <row r="298" spans="1:17" s="5" customFormat="1" ht="14.25" customHeight="1" x14ac:dyDescent="0.2">
      <c r="A298" s="40" t="s">
        <v>122</v>
      </c>
      <c r="B298" s="41" t="s">
        <v>121</v>
      </c>
      <c r="C298" s="41" t="s">
        <v>689</v>
      </c>
      <c r="D298" s="368"/>
      <c r="E298" s="183">
        <v>35.963999999999999</v>
      </c>
      <c r="F298" s="42"/>
      <c r="G298" s="42">
        <v>56</v>
      </c>
      <c r="H298" s="42">
        <v>21</v>
      </c>
      <c r="I298" s="42">
        <v>77</v>
      </c>
      <c r="J298" s="192">
        <v>2.1410299188076967</v>
      </c>
      <c r="K298" s="192"/>
      <c r="L298" s="42">
        <v>0</v>
      </c>
      <c r="M298" s="192">
        <v>0</v>
      </c>
      <c r="N298" s="192"/>
      <c r="O298" s="42">
        <v>77</v>
      </c>
      <c r="P298" s="192">
        <v>2.1410299188076967</v>
      </c>
      <c r="Q298" s="42"/>
    </row>
    <row r="299" spans="1:17" s="5" customFormat="1" ht="14.25" customHeight="1" x14ac:dyDescent="0.2">
      <c r="A299" s="40" t="s">
        <v>120</v>
      </c>
      <c r="B299" s="41" t="s">
        <v>119</v>
      </c>
      <c r="C299" s="41" t="s">
        <v>695</v>
      </c>
      <c r="D299" s="368"/>
      <c r="E299" s="183">
        <v>50.295999999999999</v>
      </c>
      <c r="F299" s="42"/>
      <c r="G299" s="42">
        <v>23</v>
      </c>
      <c r="H299" s="42">
        <v>34</v>
      </c>
      <c r="I299" s="42">
        <v>57</v>
      </c>
      <c r="J299" s="192">
        <v>1.1332909177668204</v>
      </c>
      <c r="K299" s="192"/>
      <c r="L299" s="42">
        <v>3</v>
      </c>
      <c r="M299" s="192">
        <v>5.9646890408780025E-2</v>
      </c>
      <c r="N299" s="192"/>
      <c r="O299" s="42">
        <v>60</v>
      </c>
      <c r="P299" s="192">
        <v>1.1929378081756004</v>
      </c>
      <c r="Q299" s="42"/>
    </row>
    <row r="300" spans="1:17" s="5" customFormat="1" ht="14.25" customHeight="1" x14ac:dyDescent="0.2">
      <c r="A300" s="40" t="s">
        <v>118</v>
      </c>
      <c r="B300" s="41" t="s">
        <v>117</v>
      </c>
      <c r="C300" s="41" t="s">
        <v>695</v>
      </c>
      <c r="D300" s="368"/>
      <c r="E300" s="183">
        <v>57.286000000000001</v>
      </c>
      <c r="F300" s="42"/>
      <c r="G300" s="42">
        <v>132</v>
      </c>
      <c r="H300" s="42">
        <v>101</v>
      </c>
      <c r="I300" s="42">
        <v>233</v>
      </c>
      <c r="J300" s="192">
        <v>4.0673113849806235</v>
      </c>
      <c r="K300" s="192"/>
      <c r="L300" s="42">
        <v>15</v>
      </c>
      <c r="M300" s="192">
        <v>0.26184408057815173</v>
      </c>
      <c r="N300" s="192"/>
      <c r="O300" s="42">
        <v>248</v>
      </c>
      <c r="P300" s="192">
        <v>4.3291554655587747</v>
      </c>
      <c r="Q300" s="42"/>
    </row>
    <row r="301" spans="1:17" s="5" customFormat="1" ht="14.25" customHeight="1" x14ac:dyDescent="0.2">
      <c r="A301" s="40" t="s">
        <v>116</v>
      </c>
      <c r="B301" s="41" t="s">
        <v>115</v>
      </c>
      <c r="C301" s="41" t="s">
        <v>696</v>
      </c>
      <c r="D301" s="368"/>
      <c r="E301" s="183">
        <v>69.947999999999993</v>
      </c>
      <c r="F301" s="42"/>
      <c r="G301" s="42">
        <v>11</v>
      </c>
      <c r="H301" s="42">
        <v>17</v>
      </c>
      <c r="I301" s="42">
        <v>28</v>
      </c>
      <c r="J301" s="192">
        <v>0.400297363755933</v>
      </c>
      <c r="K301" s="192"/>
      <c r="L301" s="42">
        <v>0</v>
      </c>
      <c r="M301" s="192">
        <v>0</v>
      </c>
      <c r="N301" s="192"/>
      <c r="O301" s="42">
        <v>28</v>
      </c>
      <c r="P301" s="192">
        <v>0.400297363755933</v>
      </c>
      <c r="Q301" s="42"/>
    </row>
    <row r="302" spans="1:17" s="5" customFormat="1" ht="14.25" customHeight="1" x14ac:dyDescent="0.2">
      <c r="A302" s="40" t="s">
        <v>114</v>
      </c>
      <c r="B302" s="41" t="s">
        <v>113</v>
      </c>
      <c r="C302" s="41" t="s">
        <v>692</v>
      </c>
      <c r="D302" s="368"/>
      <c r="E302" s="183">
        <v>64.346999999999994</v>
      </c>
      <c r="F302" s="42"/>
      <c r="G302" s="42">
        <v>8</v>
      </c>
      <c r="H302" s="42">
        <v>71</v>
      </c>
      <c r="I302" s="42">
        <v>79</v>
      </c>
      <c r="J302" s="192">
        <v>1.2277184639532535</v>
      </c>
      <c r="K302" s="192"/>
      <c r="L302" s="42">
        <v>5</v>
      </c>
      <c r="M302" s="192">
        <v>7.7703700250205926E-2</v>
      </c>
      <c r="N302" s="192"/>
      <c r="O302" s="42">
        <v>84</v>
      </c>
      <c r="P302" s="192">
        <v>1.3054221642034596</v>
      </c>
      <c r="Q302" s="42"/>
    </row>
    <row r="303" spans="1:17" s="5" customFormat="1" ht="14.25" customHeight="1" x14ac:dyDescent="0.2">
      <c r="A303" s="40" t="s">
        <v>112</v>
      </c>
      <c r="B303" s="41" t="s">
        <v>111</v>
      </c>
      <c r="C303" s="41" t="s">
        <v>689</v>
      </c>
      <c r="D303" s="368"/>
      <c r="E303" s="183">
        <v>50.542000000000002</v>
      </c>
      <c r="F303" s="42"/>
      <c r="G303" s="42">
        <v>14</v>
      </c>
      <c r="H303" s="42">
        <v>51</v>
      </c>
      <c r="I303" s="42">
        <v>65</v>
      </c>
      <c r="J303" s="192">
        <v>1.286059119148431</v>
      </c>
      <c r="K303" s="192"/>
      <c r="L303" s="42">
        <v>4</v>
      </c>
      <c r="M303" s="192">
        <v>7.9142099639903443E-2</v>
      </c>
      <c r="N303" s="192"/>
      <c r="O303" s="42">
        <v>69</v>
      </c>
      <c r="P303" s="192">
        <v>1.3652012187883344</v>
      </c>
      <c r="Q303" s="42"/>
    </row>
    <row r="304" spans="1:17" s="5" customFormat="1" ht="14.25" customHeight="1" x14ac:dyDescent="0.2">
      <c r="A304" s="40" t="s">
        <v>110</v>
      </c>
      <c r="B304" s="38" t="s">
        <v>109</v>
      </c>
      <c r="C304" s="41" t="s">
        <v>695</v>
      </c>
      <c r="D304" s="368"/>
      <c r="E304" s="183">
        <v>38.402999999999999</v>
      </c>
      <c r="F304" s="42"/>
      <c r="G304" s="42">
        <v>13</v>
      </c>
      <c r="H304" s="42">
        <v>49</v>
      </c>
      <c r="I304" s="42">
        <v>62</v>
      </c>
      <c r="J304" s="192">
        <v>1.6144572038642815</v>
      </c>
      <c r="K304" s="192"/>
      <c r="L304" s="42">
        <v>0</v>
      </c>
      <c r="M304" s="192">
        <v>0</v>
      </c>
      <c r="N304" s="192"/>
      <c r="O304" s="42">
        <v>62</v>
      </c>
      <c r="P304" s="192">
        <v>1.6144572038642815</v>
      </c>
      <c r="Q304" s="42"/>
    </row>
    <row r="305" spans="1:17" s="5" customFormat="1" ht="14.25" customHeight="1" x14ac:dyDescent="0.2">
      <c r="A305" s="40" t="s">
        <v>108</v>
      </c>
      <c r="B305" s="41" t="s">
        <v>107</v>
      </c>
      <c r="C305" s="41" t="s">
        <v>689</v>
      </c>
      <c r="D305" s="368"/>
      <c r="E305" s="183">
        <v>63.819000000000003</v>
      </c>
      <c r="F305" s="42"/>
      <c r="G305" s="42">
        <v>16</v>
      </c>
      <c r="H305" s="42">
        <v>25</v>
      </c>
      <c r="I305" s="42">
        <v>41</v>
      </c>
      <c r="J305" s="192">
        <v>0.64244190601544993</v>
      </c>
      <c r="K305" s="192"/>
      <c r="L305" s="42">
        <v>1</v>
      </c>
      <c r="M305" s="192">
        <v>1.5669314780864634E-2</v>
      </c>
      <c r="N305" s="192"/>
      <c r="O305" s="42">
        <v>42</v>
      </c>
      <c r="P305" s="192">
        <v>0.65811122079631457</v>
      </c>
      <c r="Q305" s="42"/>
    </row>
    <row r="306" spans="1:17" s="5" customFormat="1" ht="14.25" customHeight="1" x14ac:dyDescent="0.2">
      <c r="A306" s="40" t="s">
        <v>106</v>
      </c>
      <c r="B306" s="41" t="s">
        <v>105</v>
      </c>
      <c r="C306" s="41" t="s">
        <v>692</v>
      </c>
      <c r="D306" s="368"/>
      <c r="E306" s="183">
        <v>37.573999999999998</v>
      </c>
      <c r="F306" s="42"/>
      <c r="G306" s="42">
        <v>5</v>
      </c>
      <c r="H306" s="42">
        <v>6</v>
      </c>
      <c r="I306" s="42">
        <v>11</v>
      </c>
      <c r="J306" s="192">
        <v>0.29275562889231915</v>
      </c>
      <c r="K306" s="192"/>
      <c r="L306" s="42">
        <v>0</v>
      </c>
      <c r="M306" s="192">
        <v>0</v>
      </c>
      <c r="N306" s="192"/>
      <c r="O306" s="42">
        <v>11</v>
      </c>
      <c r="P306" s="192">
        <v>0.29275562889231915</v>
      </c>
      <c r="Q306" s="42"/>
    </row>
    <row r="307" spans="1:17" s="5" customFormat="1" ht="14.25" customHeight="1" x14ac:dyDescent="0.2">
      <c r="A307" s="40" t="s">
        <v>104</v>
      </c>
      <c r="B307" s="41" t="s">
        <v>103</v>
      </c>
      <c r="C307" s="41" t="s">
        <v>692</v>
      </c>
      <c r="D307" s="368"/>
      <c r="E307" s="183">
        <v>67.061000000000007</v>
      </c>
      <c r="F307" s="42"/>
      <c r="G307" s="42">
        <v>70</v>
      </c>
      <c r="H307" s="42">
        <v>0</v>
      </c>
      <c r="I307" s="42">
        <v>70</v>
      </c>
      <c r="J307" s="192">
        <v>1.0438257705670955</v>
      </c>
      <c r="K307" s="192"/>
      <c r="L307" s="42">
        <v>18</v>
      </c>
      <c r="M307" s="192">
        <v>0.2684123410029674</v>
      </c>
      <c r="N307" s="192"/>
      <c r="O307" s="42">
        <v>88</v>
      </c>
      <c r="P307" s="192">
        <v>1.312238111570063</v>
      </c>
      <c r="Q307" s="42"/>
    </row>
    <row r="308" spans="1:17" s="5" customFormat="1" ht="14.25" customHeight="1" x14ac:dyDescent="0.2">
      <c r="A308" s="40" t="s">
        <v>102</v>
      </c>
      <c r="B308" s="41" t="s">
        <v>101</v>
      </c>
      <c r="C308" s="41" t="s">
        <v>689</v>
      </c>
      <c r="D308" s="368"/>
      <c r="E308" s="183">
        <v>51.69</v>
      </c>
      <c r="F308" s="42"/>
      <c r="G308" s="42">
        <v>19</v>
      </c>
      <c r="H308" s="42">
        <v>23</v>
      </c>
      <c r="I308" s="42">
        <v>42</v>
      </c>
      <c r="J308" s="192">
        <v>0.81253627394080097</v>
      </c>
      <c r="K308" s="192"/>
      <c r="L308" s="42">
        <v>1</v>
      </c>
      <c r="M308" s="192">
        <v>1.9346101760495261E-2</v>
      </c>
      <c r="N308" s="192"/>
      <c r="O308" s="42">
        <v>43</v>
      </c>
      <c r="P308" s="192">
        <v>0.8318823757012962</v>
      </c>
      <c r="Q308" s="42"/>
    </row>
    <row r="309" spans="1:17" s="5" customFormat="1" ht="14.25" customHeight="1" x14ac:dyDescent="0.2">
      <c r="A309" s="40" t="s">
        <v>100</v>
      </c>
      <c r="B309" s="41" t="s">
        <v>99</v>
      </c>
      <c r="C309" s="41" t="s">
        <v>695</v>
      </c>
      <c r="D309" s="368"/>
      <c r="E309" s="183">
        <v>61.563000000000002</v>
      </c>
      <c r="F309" s="42"/>
      <c r="G309" s="42">
        <v>4</v>
      </c>
      <c r="H309" s="42">
        <v>52</v>
      </c>
      <c r="I309" s="42">
        <v>56</v>
      </c>
      <c r="J309" s="192">
        <v>0.90963728213374917</v>
      </c>
      <c r="K309" s="192"/>
      <c r="L309" s="42">
        <v>7</v>
      </c>
      <c r="M309" s="192">
        <v>0.11370466026671865</v>
      </c>
      <c r="N309" s="192"/>
      <c r="O309" s="42">
        <v>63</v>
      </c>
      <c r="P309" s="192">
        <v>1.0233419424004677</v>
      </c>
      <c r="Q309" s="42"/>
    </row>
    <row r="310" spans="1:17" s="5" customFormat="1" ht="14.25" customHeight="1" x14ac:dyDescent="0.2">
      <c r="A310" s="40" t="s">
        <v>98</v>
      </c>
      <c r="B310" s="41" t="s">
        <v>97</v>
      </c>
      <c r="C310" s="41" t="s">
        <v>695</v>
      </c>
      <c r="D310" s="368"/>
      <c r="E310" s="183">
        <v>29.876000000000001</v>
      </c>
      <c r="F310" s="42"/>
      <c r="G310" s="42">
        <v>10</v>
      </c>
      <c r="H310" s="42">
        <v>59</v>
      </c>
      <c r="I310" s="42">
        <v>69</v>
      </c>
      <c r="J310" s="192">
        <v>2.3095461239791137</v>
      </c>
      <c r="K310" s="192"/>
      <c r="L310" s="42">
        <v>1</v>
      </c>
      <c r="M310" s="192">
        <v>3.3471682956219037E-2</v>
      </c>
      <c r="N310" s="192"/>
      <c r="O310" s="42">
        <v>70</v>
      </c>
      <c r="P310" s="192">
        <v>2.3430178069353325</v>
      </c>
      <c r="Q310" s="42"/>
    </row>
    <row r="311" spans="1:17" s="5" customFormat="1" ht="14.25" customHeight="1" x14ac:dyDescent="0.2">
      <c r="A311" s="40" t="s">
        <v>96</v>
      </c>
      <c r="B311" s="41" t="s">
        <v>95</v>
      </c>
      <c r="C311" s="41" t="s">
        <v>693</v>
      </c>
      <c r="D311" s="368"/>
      <c r="E311" s="183">
        <v>128.61600000000001</v>
      </c>
      <c r="F311" s="42"/>
      <c r="G311" s="42">
        <v>53</v>
      </c>
      <c r="H311" s="42">
        <v>72</v>
      </c>
      <c r="I311" s="42">
        <v>125</v>
      </c>
      <c r="J311" s="192">
        <v>0.97188530198420098</v>
      </c>
      <c r="K311" s="192"/>
      <c r="L311" s="42">
        <v>0</v>
      </c>
      <c r="M311" s="192">
        <v>0</v>
      </c>
      <c r="N311" s="192"/>
      <c r="O311" s="42">
        <v>125</v>
      </c>
      <c r="P311" s="192">
        <v>0.97188530198420098</v>
      </c>
      <c r="Q311" s="42"/>
    </row>
    <row r="312" spans="1:17" s="5" customFormat="1" ht="14.25" customHeight="1" x14ac:dyDescent="0.2">
      <c r="A312" s="40" t="s">
        <v>94</v>
      </c>
      <c r="B312" s="41" t="s">
        <v>93</v>
      </c>
      <c r="C312" s="41" t="s">
        <v>690</v>
      </c>
      <c r="D312" s="368"/>
      <c r="E312" s="183">
        <v>100.405</v>
      </c>
      <c r="F312" s="42"/>
      <c r="G312" s="42">
        <v>71</v>
      </c>
      <c r="H312" s="42">
        <v>118</v>
      </c>
      <c r="I312" s="42">
        <v>189</v>
      </c>
      <c r="J312" s="192">
        <v>1.8823763756785021</v>
      </c>
      <c r="K312" s="192"/>
      <c r="L312" s="42">
        <v>7</v>
      </c>
      <c r="M312" s="192">
        <v>6.9717643543648219E-2</v>
      </c>
      <c r="N312" s="192"/>
      <c r="O312" s="42">
        <v>196</v>
      </c>
      <c r="P312" s="192">
        <v>1.9520940192221503</v>
      </c>
      <c r="Q312" s="42"/>
    </row>
    <row r="313" spans="1:17" s="5" customFormat="1" ht="14.25" customHeight="1" x14ac:dyDescent="0.2">
      <c r="A313" s="40" t="s">
        <v>92</v>
      </c>
      <c r="B313" s="41" t="s">
        <v>91</v>
      </c>
      <c r="C313" s="41" t="s">
        <v>689</v>
      </c>
      <c r="D313" s="368"/>
      <c r="E313" s="183">
        <v>49.904000000000003</v>
      </c>
      <c r="F313" s="42"/>
      <c r="G313" s="42">
        <v>6</v>
      </c>
      <c r="H313" s="42">
        <v>48</v>
      </c>
      <c r="I313" s="42">
        <v>54</v>
      </c>
      <c r="J313" s="192">
        <v>1.0820775889708238</v>
      </c>
      <c r="K313" s="192"/>
      <c r="L313" s="42">
        <v>1</v>
      </c>
      <c r="M313" s="192">
        <v>2.0038473869830074E-2</v>
      </c>
      <c r="N313" s="192"/>
      <c r="O313" s="42">
        <v>55</v>
      </c>
      <c r="P313" s="192">
        <v>1.1021160628406539</v>
      </c>
      <c r="Q313" s="42"/>
    </row>
    <row r="314" spans="1:17" s="5" customFormat="1" ht="14.25" customHeight="1" x14ac:dyDescent="0.2">
      <c r="A314" s="40" t="s">
        <v>90</v>
      </c>
      <c r="B314" s="41" t="s">
        <v>89</v>
      </c>
      <c r="C314" s="41" t="s">
        <v>692</v>
      </c>
      <c r="D314" s="368"/>
      <c r="E314" s="183">
        <v>34.896000000000001</v>
      </c>
      <c r="F314" s="42"/>
      <c r="G314" s="42">
        <v>4</v>
      </c>
      <c r="H314" s="42">
        <v>2</v>
      </c>
      <c r="I314" s="42">
        <v>6</v>
      </c>
      <c r="J314" s="192">
        <v>0.17193947730398898</v>
      </c>
      <c r="K314" s="192"/>
      <c r="L314" s="42">
        <v>5</v>
      </c>
      <c r="M314" s="192">
        <v>0.14328289775332417</v>
      </c>
      <c r="N314" s="192"/>
      <c r="O314" s="42">
        <v>11</v>
      </c>
      <c r="P314" s="192">
        <v>0.31522237505731315</v>
      </c>
      <c r="Q314" s="42"/>
    </row>
    <row r="315" spans="1:17" s="5" customFormat="1" ht="14.25" customHeight="1" x14ac:dyDescent="0.2">
      <c r="A315" s="40" t="s">
        <v>88</v>
      </c>
      <c r="B315" s="41" t="s">
        <v>87</v>
      </c>
      <c r="C315" s="41" t="s">
        <v>689</v>
      </c>
      <c r="D315" s="368"/>
      <c r="E315" s="183">
        <v>53.002000000000002</v>
      </c>
      <c r="F315" s="42"/>
      <c r="G315" s="42">
        <v>56</v>
      </c>
      <c r="H315" s="42">
        <v>87</v>
      </c>
      <c r="I315" s="42">
        <v>143</v>
      </c>
      <c r="J315" s="192">
        <v>2.6980113957963847</v>
      </c>
      <c r="K315" s="192"/>
      <c r="L315" s="42">
        <v>3</v>
      </c>
      <c r="M315" s="192">
        <v>5.6601637674050034E-2</v>
      </c>
      <c r="N315" s="192"/>
      <c r="O315" s="42">
        <v>146</v>
      </c>
      <c r="P315" s="192">
        <v>2.7546130334704348</v>
      </c>
      <c r="Q315" s="42"/>
    </row>
    <row r="316" spans="1:17" s="5" customFormat="1" ht="14.25" customHeight="1" x14ac:dyDescent="0.2">
      <c r="A316" s="40" t="s">
        <v>86</v>
      </c>
      <c r="B316" s="38" t="s">
        <v>85</v>
      </c>
      <c r="C316" s="41" t="s">
        <v>694</v>
      </c>
      <c r="D316" s="368"/>
      <c r="E316" s="183">
        <v>146.65</v>
      </c>
      <c r="F316" s="42"/>
      <c r="G316" s="42">
        <v>51</v>
      </c>
      <c r="H316" s="42">
        <v>37</v>
      </c>
      <c r="I316" s="42">
        <v>88</v>
      </c>
      <c r="J316" s="192">
        <v>0.60006818956699626</v>
      </c>
      <c r="K316" s="192"/>
      <c r="L316" s="42">
        <v>4</v>
      </c>
      <c r="M316" s="192">
        <v>2.7275826798499828E-2</v>
      </c>
      <c r="N316" s="192"/>
      <c r="O316" s="42">
        <v>92</v>
      </c>
      <c r="P316" s="192">
        <v>0.62734401636549608</v>
      </c>
      <c r="Q316" s="42"/>
    </row>
    <row r="317" spans="1:17" s="5" customFormat="1" ht="14.25" customHeight="1" x14ac:dyDescent="0.2">
      <c r="A317" s="40" t="s">
        <v>84</v>
      </c>
      <c r="B317" s="41" t="s">
        <v>83</v>
      </c>
      <c r="C317" s="41" t="s">
        <v>696</v>
      </c>
      <c r="D317" s="368"/>
      <c r="E317" s="183">
        <v>112.53</v>
      </c>
      <c r="F317" s="42"/>
      <c r="G317" s="42">
        <v>9</v>
      </c>
      <c r="H317" s="42">
        <v>60</v>
      </c>
      <c r="I317" s="42">
        <v>69</v>
      </c>
      <c r="J317" s="192">
        <v>0.6131698213809651</v>
      </c>
      <c r="K317" s="192"/>
      <c r="L317" s="42">
        <v>0</v>
      </c>
      <c r="M317" s="192">
        <v>0</v>
      </c>
      <c r="N317" s="192"/>
      <c r="O317" s="42">
        <v>69</v>
      </c>
      <c r="P317" s="192">
        <v>0.6131698213809651</v>
      </c>
      <c r="Q317" s="42"/>
    </row>
    <row r="318" spans="1:17" s="5" customFormat="1" ht="14.25" customHeight="1" x14ac:dyDescent="0.2">
      <c r="A318" s="40" t="s">
        <v>82</v>
      </c>
      <c r="B318" s="41" t="s">
        <v>81</v>
      </c>
      <c r="C318" s="41" t="s">
        <v>693</v>
      </c>
      <c r="D318" s="368"/>
      <c r="E318" s="183">
        <v>107.583</v>
      </c>
      <c r="F318" s="42"/>
      <c r="G318" s="42">
        <v>389</v>
      </c>
      <c r="H318" s="42">
        <v>0</v>
      </c>
      <c r="I318" s="42">
        <v>389</v>
      </c>
      <c r="J318" s="192">
        <v>3.6158129072437095</v>
      </c>
      <c r="K318" s="192"/>
      <c r="L318" s="42">
        <v>100</v>
      </c>
      <c r="M318" s="192">
        <v>0.92951488618090217</v>
      </c>
      <c r="N318" s="192"/>
      <c r="O318" s="42">
        <v>489</v>
      </c>
      <c r="P318" s="192">
        <v>4.5453277934246117</v>
      </c>
      <c r="Q318" s="42"/>
    </row>
    <row r="319" spans="1:17" s="5" customFormat="1" ht="14.25" customHeight="1" x14ac:dyDescent="0.2">
      <c r="A319" s="40" t="s">
        <v>80</v>
      </c>
      <c r="B319" s="41" t="s">
        <v>79</v>
      </c>
      <c r="C319" s="41" t="s">
        <v>693</v>
      </c>
      <c r="D319" s="368"/>
      <c r="E319" s="183">
        <v>138.62100000000001</v>
      </c>
      <c r="F319" s="42"/>
      <c r="G319" s="42">
        <v>12</v>
      </c>
      <c r="H319" s="42">
        <v>5</v>
      </c>
      <c r="I319" s="42">
        <v>17</v>
      </c>
      <c r="J319" s="192">
        <v>0.12263654136097704</v>
      </c>
      <c r="K319" s="192"/>
      <c r="L319" s="42">
        <v>0</v>
      </c>
      <c r="M319" s="192">
        <v>0</v>
      </c>
      <c r="N319" s="192"/>
      <c r="O319" s="42">
        <v>17</v>
      </c>
      <c r="P319" s="192">
        <v>0.12263654136097704</v>
      </c>
      <c r="Q319" s="42"/>
    </row>
    <row r="320" spans="1:17" s="5" customFormat="1" ht="14.25" customHeight="1" x14ac:dyDescent="0.2">
      <c r="A320" s="40" t="s">
        <v>78</v>
      </c>
      <c r="B320" s="38" t="s">
        <v>77</v>
      </c>
      <c r="C320" s="41" t="s">
        <v>690</v>
      </c>
      <c r="D320" s="368"/>
      <c r="E320" s="183">
        <v>90.647000000000006</v>
      </c>
      <c r="F320" s="42"/>
      <c r="G320" s="42">
        <v>34</v>
      </c>
      <c r="H320" s="42">
        <v>74</v>
      </c>
      <c r="I320" s="42">
        <v>108</v>
      </c>
      <c r="J320" s="192">
        <v>1.1914349068364094</v>
      </c>
      <c r="K320" s="192"/>
      <c r="L320" s="42">
        <v>18</v>
      </c>
      <c r="M320" s="192">
        <v>0.19857248447273487</v>
      </c>
      <c r="N320" s="192"/>
      <c r="O320" s="42">
        <v>126</v>
      </c>
      <c r="P320" s="192">
        <v>1.3900073913091442</v>
      </c>
      <c r="Q320" s="42"/>
    </row>
    <row r="321" spans="1:17" s="5" customFormat="1" ht="14.25" customHeight="1" x14ac:dyDescent="0.2">
      <c r="A321" s="40" t="s">
        <v>76</v>
      </c>
      <c r="B321" s="41" t="s">
        <v>75</v>
      </c>
      <c r="C321" s="41" t="s">
        <v>696</v>
      </c>
      <c r="D321" s="368"/>
      <c r="E321" s="183">
        <v>61.131</v>
      </c>
      <c r="F321" s="42"/>
      <c r="G321" s="42">
        <v>3</v>
      </c>
      <c r="H321" s="42">
        <v>2</v>
      </c>
      <c r="I321" s="42">
        <v>5</v>
      </c>
      <c r="J321" s="192">
        <v>8.1791562382424632E-2</v>
      </c>
      <c r="K321" s="192"/>
      <c r="L321" s="42">
        <v>3</v>
      </c>
      <c r="M321" s="192">
        <v>4.9074937429454776E-2</v>
      </c>
      <c r="N321" s="192"/>
      <c r="O321" s="42">
        <v>8</v>
      </c>
      <c r="P321" s="192">
        <v>0.13086649981187939</v>
      </c>
      <c r="Q321" s="42"/>
    </row>
    <row r="322" spans="1:17" s="5" customFormat="1" ht="14.25" customHeight="1" x14ac:dyDescent="0.2">
      <c r="A322" s="40" t="s">
        <v>74</v>
      </c>
      <c r="B322" s="41" t="s">
        <v>73</v>
      </c>
      <c r="C322" s="41" t="s">
        <v>692</v>
      </c>
      <c r="D322" s="368"/>
      <c r="E322" s="183">
        <v>40.594000000000001</v>
      </c>
      <c r="F322" s="42"/>
      <c r="G322" s="42">
        <v>6</v>
      </c>
      <c r="H322" s="42">
        <v>14</v>
      </c>
      <c r="I322" s="42">
        <v>20</v>
      </c>
      <c r="J322" s="192">
        <v>0.49268364782972851</v>
      </c>
      <c r="K322" s="192"/>
      <c r="L322" s="42">
        <v>3</v>
      </c>
      <c r="M322" s="192">
        <v>7.3902547174459279E-2</v>
      </c>
      <c r="N322" s="192"/>
      <c r="O322" s="42">
        <v>23</v>
      </c>
      <c r="P322" s="192">
        <v>0.56658619500418783</v>
      </c>
      <c r="Q322" s="42"/>
    </row>
    <row r="323" spans="1:17" s="5" customFormat="1" ht="14.25" customHeight="1" x14ac:dyDescent="0.2">
      <c r="A323" s="40" t="s">
        <v>72</v>
      </c>
      <c r="B323" s="38" t="s">
        <v>71</v>
      </c>
      <c r="C323" s="41" t="s">
        <v>692</v>
      </c>
      <c r="D323" s="368"/>
      <c r="E323" s="183">
        <v>52.179000000000002</v>
      </c>
      <c r="F323" s="42"/>
      <c r="G323" s="42">
        <v>34</v>
      </c>
      <c r="H323" s="42">
        <v>44</v>
      </c>
      <c r="I323" s="42">
        <v>78</v>
      </c>
      <c r="J323" s="192">
        <v>1.4948542517104582</v>
      </c>
      <c r="K323" s="192"/>
      <c r="L323" s="42">
        <v>0</v>
      </c>
      <c r="M323" s="192">
        <v>0</v>
      </c>
      <c r="N323" s="192"/>
      <c r="O323" s="42">
        <v>78</v>
      </c>
      <c r="P323" s="192">
        <v>1.4948542517104582</v>
      </c>
      <c r="Q323" s="42"/>
    </row>
    <row r="324" spans="1:17" s="5" customFormat="1" ht="14.25" customHeight="1" x14ac:dyDescent="0.2">
      <c r="A324" s="40" t="s">
        <v>70</v>
      </c>
      <c r="B324" s="41" t="s">
        <v>69</v>
      </c>
      <c r="C324" s="41" t="s">
        <v>689</v>
      </c>
      <c r="D324" s="368"/>
      <c r="E324" s="183">
        <v>51.02</v>
      </c>
      <c r="F324" s="42"/>
      <c r="G324" s="42">
        <v>10</v>
      </c>
      <c r="H324" s="42">
        <v>38</v>
      </c>
      <c r="I324" s="42">
        <v>48</v>
      </c>
      <c r="J324" s="192">
        <v>0.9408075264602116</v>
      </c>
      <c r="K324" s="192"/>
      <c r="L324" s="42">
        <v>1</v>
      </c>
      <c r="M324" s="192">
        <v>1.9600156801254411E-2</v>
      </c>
      <c r="N324" s="192"/>
      <c r="O324" s="42">
        <v>49</v>
      </c>
      <c r="P324" s="192">
        <v>0.96040768326146608</v>
      </c>
      <c r="Q324" s="42"/>
    </row>
    <row r="325" spans="1:17" s="5" customFormat="1" ht="14.25" customHeight="1" x14ac:dyDescent="0.2">
      <c r="A325" s="40" t="s">
        <v>68</v>
      </c>
      <c r="B325" s="38" t="s">
        <v>67</v>
      </c>
      <c r="C325" s="41" t="s">
        <v>689</v>
      </c>
      <c r="D325" s="368"/>
      <c r="E325" s="183">
        <v>68.301000000000002</v>
      </c>
      <c r="F325" s="42"/>
      <c r="G325" s="42">
        <v>128</v>
      </c>
      <c r="H325" s="42">
        <v>43</v>
      </c>
      <c r="I325" s="42">
        <v>171</v>
      </c>
      <c r="J325" s="192">
        <v>2.5036236658321256</v>
      </c>
      <c r="K325" s="192"/>
      <c r="L325" s="42">
        <v>22</v>
      </c>
      <c r="M325" s="192">
        <v>0.32210362952226174</v>
      </c>
      <c r="N325" s="192"/>
      <c r="O325" s="42">
        <v>193</v>
      </c>
      <c r="P325" s="192">
        <v>2.8257272953543873</v>
      </c>
      <c r="Q325" s="42"/>
    </row>
    <row r="326" spans="1:17" s="5" customFormat="1" ht="14.25" customHeight="1" x14ac:dyDescent="0.2">
      <c r="A326" s="40" t="s">
        <v>66</v>
      </c>
      <c r="B326" s="41" t="s">
        <v>65</v>
      </c>
      <c r="C326" s="41" t="s">
        <v>691</v>
      </c>
      <c r="D326" s="368"/>
      <c r="E326" s="183">
        <v>33.258000000000003</v>
      </c>
      <c r="F326" s="42"/>
      <c r="G326" s="42">
        <v>4</v>
      </c>
      <c r="H326" s="42">
        <v>4</v>
      </c>
      <c r="I326" s="42">
        <v>8</v>
      </c>
      <c r="J326" s="192">
        <v>0.24054362860063741</v>
      </c>
      <c r="K326" s="192"/>
      <c r="L326" s="42">
        <v>8</v>
      </c>
      <c r="M326" s="192">
        <v>0.24054362860063741</v>
      </c>
      <c r="N326" s="192"/>
      <c r="O326" s="42">
        <v>16</v>
      </c>
      <c r="P326" s="192">
        <v>0.48108725720127482</v>
      </c>
      <c r="Q326" s="42"/>
    </row>
    <row r="327" spans="1:17" s="5" customFormat="1" ht="14.25" customHeight="1" x14ac:dyDescent="0.2">
      <c r="A327" s="40" t="s">
        <v>64</v>
      </c>
      <c r="B327" s="41" t="s">
        <v>63</v>
      </c>
      <c r="C327" s="41" t="s">
        <v>692</v>
      </c>
      <c r="D327" s="368"/>
      <c r="E327" s="183">
        <v>47.920999999999999</v>
      </c>
      <c r="F327" s="42"/>
      <c r="G327" s="42">
        <v>74</v>
      </c>
      <c r="H327" s="42">
        <v>7</v>
      </c>
      <c r="I327" s="42">
        <v>81</v>
      </c>
      <c r="J327" s="192">
        <v>1.6902819223305023</v>
      </c>
      <c r="K327" s="192"/>
      <c r="L327" s="42">
        <v>6</v>
      </c>
      <c r="M327" s="192">
        <v>0.12520606832077794</v>
      </c>
      <c r="N327" s="192"/>
      <c r="O327" s="42">
        <v>87</v>
      </c>
      <c r="P327" s="192">
        <v>1.8154879906512802</v>
      </c>
      <c r="Q327" s="42"/>
    </row>
    <row r="328" spans="1:17" s="5" customFormat="1" ht="14.25" customHeight="1" x14ac:dyDescent="0.2">
      <c r="A328" s="40" t="s">
        <v>62</v>
      </c>
      <c r="B328" s="41" t="s">
        <v>61</v>
      </c>
      <c r="C328" s="41" t="s">
        <v>689</v>
      </c>
      <c r="D328" s="368"/>
      <c r="E328" s="183">
        <v>64.777000000000001</v>
      </c>
      <c r="F328" s="42"/>
      <c r="G328" s="42">
        <v>4</v>
      </c>
      <c r="H328" s="42">
        <v>8</v>
      </c>
      <c r="I328" s="42">
        <v>12</v>
      </c>
      <c r="J328" s="192">
        <v>0.18525093783287278</v>
      </c>
      <c r="K328" s="192"/>
      <c r="L328" s="42">
        <v>0</v>
      </c>
      <c r="M328" s="192">
        <v>0</v>
      </c>
      <c r="N328" s="192"/>
      <c r="O328" s="42">
        <v>12</v>
      </c>
      <c r="P328" s="192">
        <v>0.18525093783287278</v>
      </c>
      <c r="Q328" s="42"/>
    </row>
    <row r="329" spans="1:17" s="5" customFormat="1" ht="14.25" customHeight="1" x14ac:dyDescent="0.2">
      <c r="A329" s="40" t="s">
        <v>60</v>
      </c>
      <c r="B329" s="41" t="s">
        <v>59</v>
      </c>
      <c r="C329" s="41" t="s">
        <v>695</v>
      </c>
      <c r="D329" s="368"/>
      <c r="E329" s="183">
        <v>24.084</v>
      </c>
      <c r="F329" s="42"/>
      <c r="G329" s="42">
        <v>16</v>
      </c>
      <c r="H329" s="42">
        <v>32</v>
      </c>
      <c r="I329" s="42">
        <v>48</v>
      </c>
      <c r="J329" s="192">
        <v>1.9930244145490783</v>
      </c>
      <c r="K329" s="192"/>
      <c r="L329" s="42">
        <v>4</v>
      </c>
      <c r="M329" s="192">
        <v>0.16608536787908987</v>
      </c>
      <c r="N329" s="192"/>
      <c r="O329" s="42">
        <v>52</v>
      </c>
      <c r="P329" s="192">
        <v>2.159109782428168</v>
      </c>
      <c r="Q329" s="42"/>
    </row>
    <row r="330" spans="1:17" s="5" customFormat="1" ht="14.25" customHeight="1" x14ac:dyDescent="0.2">
      <c r="A330" s="40" t="s">
        <v>58</v>
      </c>
      <c r="B330" s="38" t="s">
        <v>57</v>
      </c>
      <c r="C330" s="41" t="s">
        <v>695</v>
      </c>
      <c r="D330" s="368"/>
      <c r="E330" s="183">
        <v>46.402000000000001</v>
      </c>
      <c r="F330" s="42"/>
      <c r="G330" s="42">
        <v>2</v>
      </c>
      <c r="H330" s="42">
        <v>8</v>
      </c>
      <c r="I330" s="42">
        <v>10</v>
      </c>
      <c r="J330" s="192">
        <v>0.21550795224343777</v>
      </c>
      <c r="K330" s="192"/>
      <c r="L330" s="42">
        <v>1</v>
      </c>
      <c r="M330" s="192">
        <v>2.1550795224343777E-2</v>
      </c>
      <c r="N330" s="192"/>
      <c r="O330" s="42">
        <v>11</v>
      </c>
      <c r="P330" s="192">
        <v>0.23705874746778155</v>
      </c>
      <c r="Q330" s="42"/>
    </row>
    <row r="331" spans="1:17" s="5" customFormat="1" ht="14.25" customHeight="1" x14ac:dyDescent="0.2">
      <c r="A331" s="40" t="s">
        <v>56</v>
      </c>
      <c r="B331" s="41" t="s">
        <v>55</v>
      </c>
      <c r="C331" s="41" t="s">
        <v>690</v>
      </c>
      <c r="D331" s="368"/>
      <c r="E331" s="183">
        <v>46.709000000000003</v>
      </c>
      <c r="F331" s="42"/>
      <c r="G331" s="42">
        <v>4</v>
      </c>
      <c r="H331" s="42">
        <v>1</v>
      </c>
      <c r="I331" s="42">
        <v>5</v>
      </c>
      <c r="J331" s="192">
        <v>0.10704575135412875</v>
      </c>
      <c r="K331" s="192"/>
      <c r="L331" s="42">
        <v>2</v>
      </c>
      <c r="M331" s="192">
        <v>4.2818300541651498E-2</v>
      </c>
      <c r="N331" s="192"/>
      <c r="O331" s="42">
        <v>7</v>
      </c>
      <c r="P331" s="192">
        <v>0.14986405189578025</v>
      </c>
      <c r="Q331" s="42"/>
    </row>
    <row r="332" spans="1:17" s="5" customFormat="1" ht="14.25" customHeight="1" x14ac:dyDescent="0.2">
      <c r="A332" s="40" t="s">
        <v>54</v>
      </c>
      <c r="B332" s="38" t="s">
        <v>53</v>
      </c>
      <c r="C332" s="41" t="s">
        <v>691</v>
      </c>
      <c r="D332" s="368"/>
      <c r="E332" s="183">
        <v>40.704000000000001</v>
      </c>
      <c r="F332" s="42"/>
      <c r="G332" s="42">
        <v>108</v>
      </c>
      <c r="H332" s="42">
        <v>63</v>
      </c>
      <c r="I332" s="42">
        <v>171</v>
      </c>
      <c r="J332" s="192">
        <v>4.2010613207547172</v>
      </c>
      <c r="K332" s="192"/>
      <c r="L332" s="42">
        <v>13</v>
      </c>
      <c r="M332" s="192">
        <v>0.31937893081761004</v>
      </c>
      <c r="N332" s="192"/>
      <c r="O332" s="42">
        <v>184</v>
      </c>
      <c r="P332" s="192">
        <v>4.5204402515723272</v>
      </c>
      <c r="Q332" s="42"/>
    </row>
    <row r="333" spans="1:17" s="5" customFormat="1" ht="14.25" customHeight="1" x14ac:dyDescent="0.2">
      <c r="A333" s="40" t="s">
        <v>52</v>
      </c>
      <c r="B333" s="41" t="s">
        <v>51</v>
      </c>
      <c r="C333" s="41" t="s">
        <v>689</v>
      </c>
      <c r="D333" s="368"/>
      <c r="E333" s="183">
        <v>46.22</v>
      </c>
      <c r="F333" s="42"/>
      <c r="G333" s="42">
        <v>4</v>
      </c>
      <c r="H333" s="42">
        <v>6</v>
      </c>
      <c r="I333" s="42">
        <v>10</v>
      </c>
      <c r="J333" s="192">
        <v>0.21635655560363479</v>
      </c>
      <c r="K333" s="192"/>
      <c r="L333" s="42">
        <v>4</v>
      </c>
      <c r="M333" s="192">
        <v>8.6542622241453912E-2</v>
      </c>
      <c r="N333" s="192"/>
      <c r="O333" s="42">
        <v>14</v>
      </c>
      <c r="P333" s="192">
        <v>0.30289917784508874</v>
      </c>
      <c r="Q333" s="42"/>
    </row>
    <row r="334" spans="1:17" s="5" customFormat="1" ht="14.25" customHeight="1" x14ac:dyDescent="0.2">
      <c r="A334" s="43" t="s">
        <v>50</v>
      </c>
      <c r="B334" s="41" t="s">
        <v>49</v>
      </c>
      <c r="C334" s="41" t="s">
        <v>695</v>
      </c>
      <c r="D334" s="368"/>
      <c r="E334" s="183">
        <v>15.74</v>
      </c>
      <c r="F334" s="42"/>
      <c r="G334" s="42">
        <v>6</v>
      </c>
      <c r="H334" s="42">
        <v>20</v>
      </c>
      <c r="I334" s="42">
        <v>26</v>
      </c>
      <c r="J334" s="192">
        <v>1.6518424396442186</v>
      </c>
      <c r="K334" s="192"/>
      <c r="L334" s="42">
        <v>1</v>
      </c>
      <c r="M334" s="192">
        <v>6.353240152477764E-2</v>
      </c>
      <c r="N334" s="192"/>
      <c r="O334" s="42">
        <v>27</v>
      </c>
      <c r="P334" s="192">
        <v>1.7153748411689962</v>
      </c>
      <c r="Q334" s="42"/>
    </row>
    <row r="335" spans="1:17" s="5" customFormat="1" ht="14.25" customHeight="1" x14ac:dyDescent="0.2">
      <c r="A335" s="40" t="s">
        <v>48</v>
      </c>
      <c r="B335" s="41" t="s">
        <v>47</v>
      </c>
      <c r="C335" s="41" t="s">
        <v>693</v>
      </c>
      <c r="D335" s="368"/>
      <c r="E335" s="183">
        <v>121.639</v>
      </c>
      <c r="F335" s="42"/>
      <c r="G335" s="42">
        <v>36</v>
      </c>
      <c r="H335" s="42">
        <v>0</v>
      </c>
      <c r="I335" s="42">
        <v>36</v>
      </c>
      <c r="J335" s="192">
        <v>0.2959577109315269</v>
      </c>
      <c r="K335" s="192"/>
      <c r="L335" s="42">
        <v>58</v>
      </c>
      <c r="M335" s="192">
        <v>0.47682075650079336</v>
      </c>
      <c r="N335" s="192"/>
      <c r="O335" s="42">
        <v>94</v>
      </c>
      <c r="P335" s="192">
        <v>0.77277846743232026</v>
      </c>
      <c r="Q335" s="42"/>
    </row>
    <row r="336" spans="1:17" s="5" customFormat="1" ht="14.25" customHeight="1" x14ac:dyDescent="0.2">
      <c r="A336" s="40" t="s">
        <v>46</v>
      </c>
      <c r="B336" s="38" t="s">
        <v>45</v>
      </c>
      <c r="C336" s="41" t="s">
        <v>695</v>
      </c>
      <c r="D336" s="368"/>
      <c r="E336" s="183">
        <v>29.18</v>
      </c>
      <c r="F336" s="42"/>
      <c r="G336" s="42">
        <v>8</v>
      </c>
      <c r="H336" s="42">
        <v>29</v>
      </c>
      <c r="I336" s="42">
        <v>37</v>
      </c>
      <c r="J336" s="192">
        <v>1.2679917751884853</v>
      </c>
      <c r="K336" s="192"/>
      <c r="L336" s="42">
        <v>3</v>
      </c>
      <c r="M336" s="192">
        <v>0.10281014393420151</v>
      </c>
      <c r="N336" s="192"/>
      <c r="O336" s="42">
        <v>40</v>
      </c>
      <c r="P336" s="192">
        <v>1.3708019191226868</v>
      </c>
      <c r="Q336" s="42"/>
    </row>
    <row r="337" spans="1:17" s="5" customFormat="1" ht="14.25" customHeight="1" x14ac:dyDescent="0.2">
      <c r="A337" s="40" t="s">
        <v>44</v>
      </c>
      <c r="B337" s="41" t="s">
        <v>43</v>
      </c>
      <c r="C337" s="41" t="s">
        <v>690</v>
      </c>
      <c r="D337" s="368"/>
      <c r="E337" s="183">
        <v>142.239</v>
      </c>
      <c r="F337" s="42"/>
      <c r="G337" s="42">
        <v>1156</v>
      </c>
      <c r="H337" s="42">
        <v>264</v>
      </c>
      <c r="I337" s="42">
        <v>1420</v>
      </c>
      <c r="J337" s="192">
        <v>9.9831972946941416</v>
      </c>
      <c r="K337" s="192"/>
      <c r="L337" s="42">
        <v>0</v>
      </c>
      <c r="M337" s="192">
        <v>0</v>
      </c>
      <c r="N337" s="192"/>
      <c r="O337" s="42">
        <v>1420</v>
      </c>
      <c r="P337" s="192">
        <v>9.9831972946941416</v>
      </c>
      <c r="Q337" s="42"/>
    </row>
    <row r="338" spans="1:17" s="5" customFormat="1" ht="14.25" customHeight="1" x14ac:dyDescent="0.2">
      <c r="A338" s="43" t="s">
        <v>42</v>
      </c>
      <c r="B338" s="38" t="s">
        <v>41</v>
      </c>
      <c r="C338" s="41" t="s">
        <v>695</v>
      </c>
      <c r="D338" s="368"/>
      <c r="E338" s="183">
        <v>208.19399999999999</v>
      </c>
      <c r="F338" s="42"/>
      <c r="G338" s="42">
        <v>30</v>
      </c>
      <c r="H338" s="42">
        <v>217</v>
      </c>
      <c r="I338" s="42">
        <v>247</v>
      </c>
      <c r="J338" s="192">
        <v>1.186393459946012</v>
      </c>
      <c r="K338" s="192"/>
      <c r="L338" s="42">
        <v>1</v>
      </c>
      <c r="M338" s="192">
        <v>4.8032123884453925E-3</v>
      </c>
      <c r="N338" s="192"/>
      <c r="O338" s="42">
        <v>248</v>
      </c>
      <c r="P338" s="192">
        <v>1.1911966723344574</v>
      </c>
      <c r="Q338" s="42"/>
    </row>
    <row r="339" spans="1:17" s="5" customFormat="1" ht="14.25" customHeight="1" x14ac:dyDescent="0.2">
      <c r="A339" s="40" t="s">
        <v>40</v>
      </c>
      <c r="B339" s="38" t="s">
        <v>39</v>
      </c>
      <c r="C339" s="41" t="s">
        <v>689</v>
      </c>
      <c r="D339" s="368"/>
      <c r="E339" s="183">
        <v>49.363999999999997</v>
      </c>
      <c r="F339" s="42"/>
      <c r="G339" s="42">
        <v>49</v>
      </c>
      <c r="H339" s="42">
        <v>58</v>
      </c>
      <c r="I339" s="42">
        <v>107</v>
      </c>
      <c r="J339" s="192">
        <v>2.1675715096021393</v>
      </c>
      <c r="K339" s="192"/>
      <c r="L339" s="42">
        <v>0</v>
      </c>
      <c r="M339" s="192">
        <v>0</v>
      </c>
      <c r="N339" s="192"/>
      <c r="O339" s="42">
        <v>107</v>
      </c>
      <c r="P339" s="192">
        <v>2.1675715096021393</v>
      </c>
      <c r="Q339" s="42"/>
    </row>
    <row r="340" spans="1:17" s="5" customFormat="1" ht="14.25" customHeight="1" x14ac:dyDescent="0.2">
      <c r="A340" s="40" t="s">
        <v>38</v>
      </c>
      <c r="B340" s="41" t="s">
        <v>37</v>
      </c>
      <c r="C340" s="41" t="s">
        <v>689</v>
      </c>
      <c r="D340" s="368"/>
      <c r="E340" s="183">
        <v>61.752000000000002</v>
      </c>
      <c r="F340" s="42"/>
      <c r="G340" s="42">
        <v>216</v>
      </c>
      <c r="H340" s="196">
        <v>287</v>
      </c>
      <c r="I340" s="196">
        <v>503</v>
      </c>
      <c r="J340" s="192">
        <v>8.1454851664723407</v>
      </c>
      <c r="K340" s="192"/>
      <c r="L340" s="42">
        <v>65</v>
      </c>
      <c r="M340" s="192">
        <v>1.0525974867210779</v>
      </c>
      <c r="N340" s="192"/>
      <c r="O340" s="42">
        <v>568</v>
      </c>
      <c r="P340" s="192">
        <v>9.1980826531934188</v>
      </c>
      <c r="Q340" s="42"/>
    </row>
    <row r="341" spans="1:17" s="5" customFormat="1" ht="14.25" customHeight="1" x14ac:dyDescent="0.2">
      <c r="A341" s="40" t="s">
        <v>36</v>
      </c>
      <c r="B341" s="41" t="s">
        <v>35</v>
      </c>
      <c r="C341" s="41" t="s">
        <v>690</v>
      </c>
      <c r="D341" s="368"/>
      <c r="E341" s="183">
        <v>144.65100000000001</v>
      </c>
      <c r="F341" s="42"/>
      <c r="G341" s="42">
        <v>23</v>
      </c>
      <c r="H341" s="42">
        <v>248</v>
      </c>
      <c r="I341" s="42">
        <v>271</v>
      </c>
      <c r="J341" s="192">
        <v>1.8734747772224181</v>
      </c>
      <c r="K341" s="192"/>
      <c r="L341" s="42">
        <v>1</v>
      </c>
      <c r="M341" s="192">
        <v>6.9131910598613207E-3</v>
      </c>
      <c r="N341" s="192"/>
      <c r="O341" s="42">
        <v>272</v>
      </c>
      <c r="P341" s="192">
        <v>1.8803879682822793</v>
      </c>
      <c r="Q341" s="42"/>
    </row>
    <row r="342" spans="1:17" s="5" customFormat="1" ht="14.25" customHeight="1" x14ac:dyDescent="0.2">
      <c r="A342" s="40" t="s">
        <v>34</v>
      </c>
      <c r="B342" s="41" t="s">
        <v>33</v>
      </c>
      <c r="C342" s="41" t="s">
        <v>689</v>
      </c>
      <c r="D342" s="368"/>
      <c r="E342" s="183">
        <v>40.652999999999999</v>
      </c>
      <c r="F342" s="42"/>
      <c r="G342" s="42">
        <v>13</v>
      </c>
      <c r="H342" s="42">
        <v>0</v>
      </c>
      <c r="I342" s="42">
        <v>13</v>
      </c>
      <c r="J342" s="192">
        <v>0.31977959806164369</v>
      </c>
      <c r="K342" s="192"/>
      <c r="L342" s="42">
        <v>27</v>
      </c>
      <c r="M342" s="192">
        <v>0.66415762674341383</v>
      </c>
      <c r="N342" s="192"/>
      <c r="O342" s="42">
        <v>40</v>
      </c>
      <c r="P342" s="192">
        <v>0.98393722480505752</v>
      </c>
      <c r="Q342" s="42"/>
    </row>
    <row r="343" spans="1:17" s="5" customFormat="1" ht="14.25" customHeight="1" x14ac:dyDescent="0.2">
      <c r="A343" s="40" t="s">
        <v>32</v>
      </c>
      <c r="B343" s="41" t="s">
        <v>31</v>
      </c>
      <c r="C343" s="41" t="s">
        <v>689</v>
      </c>
      <c r="D343" s="368"/>
      <c r="E343" s="183">
        <v>64.41</v>
      </c>
      <c r="F343" s="42"/>
      <c r="G343" s="42">
        <v>3</v>
      </c>
      <c r="H343" s="42">
        <v>9</v>
      </c>
      <c r="I343" s="42">
        <v>12</v>
      </c>
      <c r="J343" s="192">
        <v>0.18630647414997673</v>
      </c>
      <c r="K343" s="192"/>
      <c r="L343" s="42">
        <v>1</v>
      </c>
      <c r="M343" s="192">
        <v>1.5525539512498059E-2</v>
      </c>
      <c r="N343" s="192"/>
      <c r="O343" s="42">
        <v>13</v>
      </c>
      <c r="P343" s="192">
        <v>0.20183201366247477</v>
      </c>
      <c r="Q343" s="42"/>
    </row>
    <row r="344" spans="1:17" s="5" customFormat="1" ht="14.25" customHeight="1" x14ac:dyDescent="0.2">
      <c r="A344" s="40" t="s">
        <v>30</v>
      </c>
      <c r="B344" s="41" t="s">
        <v>29</v>
      </c>
      <c r="C344" s="41" t="s">
        <v>696</v>
      </c>
      <c r="D344" s="368"/>
      <c r="E344" s="183">
        <v>105.98099999999999</v>
      </c>
      <c r="F344" s="42"/>
      <c r="G344" s="42">
        <v>166</v>
      </c>
      <c r="H344" s="42">
        <v>129</v>
      </c>
      <c r="I344" s="42">
        <v>295</v>
      </c>
      <c r="J344" s="192">
        <v>2.7835178003604422</v>
      </c>
      <c r="K344" s="192"/>
      <c r="L344" s="42">
        <v>108</v>
      </c>
      <c r="M344" s="192">
        <v>1.0190505845387381</v>
      </c>
      <c r="N344" s="192"/>
      <c r="O344" s="42">
        <v>403</v>
      </c>
      <c r="P344" s="192">
        <v>3.80256838489918</v>
      </c>
      <c r="Q344" s="42"/>
    </row>
    <row r="345" spans="1:17" s="5" customFormat="1" ht="14.25" customHeight="1" x14ac:dyDescent="0.2">
      <c r="A345" s="40" t="s">
        <v>28</v>
      </c>
      <c r="B345" s="38" t="s">
        <v>27</v>
      </c>
      <c r="C345" s="41" t="s">
        <v>696</v>
      </c>
      <c r="D345" s="368"/>
      <c r="E345" s="183">
        <v>44.100999999999999</v>
      </c>
      <c r="F345" s="42"/>
      <c r="G345" s="42">
        <v>29</v>
      </c>
      <c r="H345" s="42">
        <v>83</v>
      </c>
      <c r="I345" s="42">
        <v>112</v>
      </c>
      <c r="J345" s="192">
        <v>2.5396249518151515</v>
      </c>
      <c r="K345" s="192"/>
      <c r="L345" s="42">
        <v>2</v>
      </c>
      <c r="M345" s="192">
        <v>4.5350445568127708E-2</v>
      </c>
      <c r="N345" s="192"/>
      <c r="O345" s="42">
        <v>114</v>
      </c>
      <c r="P345" s="192">
        <v>2.5849753973832792</v>
      </c>
      <c r="Q345" s="42"/>
    </row>
    <row r="346" spans="1:17" s="5" customFormat="1" ht="14.25" customHeight="1" x14ac:dyDescent="0.2">
      <c r="A346" s="40" t="s">
        <v>26</v>
      </c>
      <c r="B346" s="41" t="s">
        <v>25</v>
      </c>
      <c r="C346" s="41" t="s">
        <v>689</v>
      </c>
      <c r="D346" s="368"/>
      <c r="E346" s="183">
        <v>50.134999999999998</v>
      </c>
      <c r="F346" s="42"/>
      <c r="G346" s="42">
        <v>38</v>
      </c>
      <c r="H346" s="42">
        <v>17</v>
      </c>
      <c r="I346" s="42">
        <v>55</v>
      </c>
      <c r="J346" s="192">
        <v>1.097037997407001</v>
      </c>
      <c r="K346" s="192"/>
      <c r="L346" s="42">
        <v>19</v>
      </c>
      <c r="M346" s="192">
        <v>0.37897676274060038</v>
      </c>
      <c r="N346" s="192"/>
      <c r="O346" s="42">
        <v>74</v>
      </c>
      <c r="P346" s="192">
        <v>1.4760147601476015</v>
      </c>
      <c r="Q346" s="42"/>
    </row>
    <row r="347" spans="1:17" s="5" customFormat="1" ht="14.25" customHeight="1" x14ac:dyDescent="0.2">
      <c r="A347" s="40" t="s">
        <v>24</v>
      </c>
      <c r="B347" s="38" t="s">
        <v>23</v>
      </c>
      <c r="C347" s="41" t="s">
        <v>696</v>
      </c>
      <c r="D347" s="368"/>
      <c r="E347" s="183">
        <v>51.942999999999998</v>
      </c>
      <c r="F347" s="42"/>
      <c r="G347" s="42">
        <v>32</v>
      </c>
      <c r="H347" s="42">
        <v>127</v>
      </c>
      <c r="I347" s="42">
        <v>159</v>
      </c>
      <c r="J347" s="192">
        <v>3.0610476868875498</v>
      </c>
      <c r="K347" s="192"/>
      <c r="L347" s="42">
        <v>19</v>
      </c>
      <c r="M347" s="192">
        <v>0.36578557264693995</v>
      </c>
      <c r="N347" s="192"/>
      <c r="O347" s="42">
        <v>178</v>
      </c>
      <c r="P347" s="192">
        <v>3.4268332595344897</v>
      </c>
      <c r="Q347" s="42"/>
    </row>
    <row r="348" spans="1:17" s="5" customFormat="1" ht="14.25" customHeight="1" x14ac:dyDescent="0.2">
      <c r="A348" s="40" t="s">
        <v>22</v>
      </c>
      <c r="B348" s="38" t="s">
        <v>21</v>
      </c>
      <c r="C348" s="41" t="s">
        <v>689</v>
      </c>
      <c r="D348" s="368"/>
      <c r="E348" s="183">
        <v>71.311999999999998</v>
      </c>
      <c r="F348" s="42"/>
      <c r="G348" s="42">
        <v>14</v>
      </c>
      <c r="H348" s="42">
        <v>20</v>
      </c>
      <c r="I348" s="42">
        <v>34</v>
      </c>
      <c r="J348" s="192">
        <v>0.47677810186223918</v>
      </c>
      <c r="K348" s="192"/>
      <c r="L348" s="42">
        <v>1</v>
      </c>
      <c r="M348" s="192">
        <v>1.4022885348889388E-2</v>
      </c>
      <c r="N348" s="192"/>
      <c r="O348" s="42">
        <v>35</v>
      </c>
      <c r="P348" s="192">
        <v>0.49080098721112858</v>
      </c>
      <c r="Q348" s="42"/>
    </row>
    <row r="349" spans="1:17" s="5" customFormat="1" ht="14.25" customHeight="1" x14ac:dyDescent="0.2">
      <c r="A349" s="40" t="s">
        <v>20</v>
      </c>
      <c r="B349" s="41" t="s">
        <v>19</v>
      </c>
      <c r="C349" s="41" t="s">
        <v>690</v>
      </c>
      <c r="D349" s="368"/>
      <c r="E349" s="183">
        <v>48.947000000000003</v>
      </c>
      <c r="F349" s="42"/>
      <c r="G349" s="42">
        <v>5</v>
      </c>
      <c r="H349" s="42">
        <v>61</v>
      </c>
      <c r="I349" s="42">
        <v>66</v>
      </c>
      <c r="J349" s="192">
        <v>1.3483972460007763</v>
      </c>
      <c r="K349" s="192"/>
      <c r="L349" s="42">
        <v>5</v>
      </c>
      <c r="M349" s="192">
        <v>0.10215130651521033</v>
      </c>
      <c r="N349" s="192"/>
      <c r="O349" s="42">
        <v>71</v>
      </c>
      <c r="P349" s="192">
        <v>1.4505485525159867</v>
      </c>
      <c r="Q349" s="42"/>
    </row>
    <row r="350" spans="1:17" s="5" customFormat="1" ht="14.25" customHeight="1" x14ac:dyDescent="0.2">
      <c r="A350" s="40" t="s">
        <v>18</v>
      </c>
      <c r="B350" s="38" t="s">
        <v>17</v>
      </c>
      <c r="C350" s="41" t="s">
        <v>696</v>
      </c>
      <c r="D350" s="368"/>
      <c r="E350" s="183">
        <v>44.146000000000001</v>
      </c>
      <c r="F350" s="42"/>
      <c r="G350" s="42">
        <v>259</v>
      </c>
      <c r="H350" s="42">
        <v>35</v>
      </c>
      <c r="I350" s="42">
        <v>294</v>
      </c>
      <c r="J350" s="192">
        <v>6.6597200199338555</v>
      </c>
      <c r="K350" s="192"/>
      <c r="L350" s="42">
        <v>11</v>
      </c>
      <c r="M350" s="192">
        <v>0.24917319802473609</v>
      </c>
      <c r="N350" s="192"/>
      <c r="O350" s="42">
        <v>305</v>
      </c>
      <c r="P350" s="192">
        <v>6.9088932179585916</v>
      </c>
      <c r="Q350" s="42"/>
    </row>
    <row r="351" spans="1:17" s="5" customFormat="1" ht="14.25" customHeight="1" x14ac:dyDescent="0.2">
      <c r="A351" s="40" t="s">
        <v>16</v>
      </c>
      <c r="B351" s="38" t="s">
        <v>15</v>
      </c>
      <c r="C351" s="41" t="s">
        <v>694</v>
      </c>
      <c r="D351" s="368"/>
      <c r="E351" s="183">
        <v>89.094999999999999</v>
      </c>
      <c r="F351" s="42"/>
      <c r="G351" s="42">
        <v>89</v>
      </c>
      <c r="H351" s="42">
        <v>100</v>
      </c>
      <c r="I351" s="42">
        <v>189</v>
      </c>
      <c r="J351" s="192">
        <v>2.1213311633649474</v>
      </c>
      <c r="K351" s="192"/>
      <c r="L351" s="42">
        <v>4</v>
      </c>
      <c r="M351" s="192">
        <v>4.4895897637353389E-2</v>
      </c>
      <c r="N351" s="192"/>
      <c r="O351" s="42">
        <v>193</v>
      </c>
      <c r="P351" s="192">
        <v>2.1662270610023011</v>
      </c>
      <c r="Q351" s="42"/>
    </row>
    <row r="352" spans="1:17" s="5" customFormat="1" ht="13.5" thickBot="1" x14ac:dyDescent="0.25">
      <c r="A352" s="34"/>
      <c r="B352" s="33"/>
      <c r="C352" s="33"/>
      <c r="D352" s="224"/>
      <c r="E352" s="225"/>
      <c r="F352" s="89"/>
      <c r="G352" s="28"/>
      <c r="H352" s="28"/>
      <c r="I352" s="28"/>
      <c r="J352" s="30"/>
      <c r="K352" s="30"/>
      <c r="L352" s="28"/>
      <c r="M352" s="30"/>
      <c r="N352" s="30"/>
      <c r="O352" s="28"/>
      <c r="P352" s="110"/>
      <c r="Q352" s="363"/>
    </row>
    <row r="353" spans="1:17" x14ac:dyDescent="0.2">
      <c r="A353" s="25"/>
      <c r="B353" s="25"/>
      <c r="C353" s="25"/>
      <c r="D353" s="8"/>
      <c r="E353" s="90"/>
      <c r="F353" s="90"/>
      <c r="G353" s="21"/>
      <c r="H353" s="21"/>
      <c r="I353" s="21"/>
      <c r="J353" s="100"/>
      <c r="K353" s="100"/>
      <c r="L353" s="8"/>
      <c r="M353" s="19" t="s">
        <v>4</v>
      </c>
      <c r="N353" s="19"/>
      <c r="O353" s="8"/>
      <c r="P353" s="19" t="s">
        <v>4</v>
      </c>
      <c r="Q353" s="18"/>
    </row>
    <row r="354" spans="1:17" s="324" customFormat="1" ht="11.25" x14ac:dyDescent="0.2">
      <c r="A354" s="320" t="s">
        <v>14</v>
      </c>
      <c r="B354" s="321"/>
      <c r="C354" s="321"/>
      <c r="D354" s="321"/>
      <c r="E354" s="322"/>
      <c r="F354" s="323"/>
      <c r="G354" s="323"/>
      <c r="H354" s="323"/>
      <c r="I354" s="323"/>
      <c r="J354" s="323"/>
      <c r="K354" s="323"/>
      <c r="L354" s="323"/>
      <c r="M354" s="323"/>
      <c r="N354" s="323"/>
      <c r="O354" s="323"/>
      <c r="P354" s="323"/>
      <c r="Q354" s="364"/>
    </row>
    <row r="355" spans="1:17" s="324" customFormat="1" ht="11.25" x14ac:dyDescent="0.2">
      <c r="A355" s="320"/>
      <c r="B355" s="325" t="s">
        <v>11</v>
      </c>
      <c r="C355" s="325"/>
      <c r="D355" s="321"/>
      <c r="E355" s="322"/>
      <c r="F355" s="323"/>
      <c r="G355" s="326"/>
      <c r="H355" s="326"/>
      <c r="I355" s="326"/>
      <c r="J355" s="327"/>
      <c r="K355" s="327"/>
      <c r="M355" s="328"/>
      <c r="N355" s="328"/>
      <c r="P355" s="328"/>
      <c r="Q355" s="365"/>
    </row>
    <row r="356" spans="1:17" s="324" customFormat="1" ht="11.25" x14ac:dyDescent="0.2">
      <c r="A356" s="329"/>
      <c r="B356" s="330" t="s">
        <v>759</v>
      </c>
      <c r="C356" s="331"/>
      <c r="D356" s="332"/>
      <c r="E356" s="322"/>
      <c r="F356" s="323"/>
      <c r="G356" s="326"/>
      <c r="H356" s="326"/>
      <c r="I356" s="326"/>
      <c r="J356" s="327"/>
      <c r="K356" s="327"/>
      <c r="M356" s="328"/>
      <c r="N356" s="328"/>
      <c r="P356" s="328"/>
      <c r="Q356" s="365"/>
    </row>
    <row r="357" spans="1:17" s="324" customFormat="1" ht="11.25" x14ac:dyDescent="0.2">
      <c r="A357" s="333"/>
      <c r="B357" s="334" t="s">
        <v>717</v>
      </c>
      <c r="C357" s="331"/>
      <c r="D357" s="332"/>
      <c r="E357" s="322"/>
      <c r="F357" s="323"/>
      <c r="G357" s="326"/>
      <c r="H357" s="326"/>
      <c r="I357" s="326"/>
      <c r="J357" s="327"/>
      <c r="K357" s="327"/>
      <c r="M357" s="328"/>
      <c r="N357" s="328"/>
      <c r="P357" s="328"/>
      <c r="Q357" s="365"/>
    </row>
    <row r="358" spans="1:17" s="324" customFormat="1" ht="11.25" x14ac:dyDescent="0.2">
      <c r="A358" s="333"/>
      <c r="B358" s="335" t="s">
        <v>719</v>
      </c>
      <c r="C358" s="331"/>
      <c r="D358" s="332"/>
      <c r="E358" s="322"/>
      <c r="F358" s="323"/>
      <c r="G358" s="326"/>
      <c r="H358" s="326"/>
      <c r="I358" s="326"/>
      <c r="J358" s="327"/>
      <c r="K358" s="327"/>
      <c r="M358" s="328"/>
      <c r="N358" s="328"/>
      <c r="P358" s="328"/>
      <c r="Q358" s="365"/>
    </row>
    <row r="359" spans="1:17" s="324" customFormat="1" ht="11.25" x14ac:dyDescent="0.2">
      <c r="A359" s="336" t="s">
        <v>682</v>
      </c>
      <c r="B359" s="335" t="s">
        <v>718</v>
      </c>
      <c r="C359" s="331"/>
      <c r="D359" s="332"/>
      <c r="E359" s="322"/>
      <c r="F359" s="323"/>
      <c r="G359" s="326"/>
      <c r="H359" s="326"/>
      <c r="I359" s="326"/>
      <c r="J359" s="327"/>
      <c r="K359" s="327"/>
      <c r="M359" s="328"/>
      <c r="N359" s="328"/>
      <c r="P359" s="328"/>
      <c r="Q359" s="365"/>
    </row>
    <row r="360" spans="1:17" s="324" customFormat="1" ht="11.25" x14ac:dyDescent="0.2">
      <c r="A360" s="336"/>
      <c r="B360" s="337" t="s">
        <v>720</v>
      </c>
      <c r="C360" s="331"/>
      <c r="D360" s="332"/>
      <c r="E360" s="322"/>
      <c r="F360" s="323"/>
      <c r="G360" s="326"/>
      <c r="H360" s="326"/>
      <c r="I360" s="326"/>
      <c r="J360" s="327"/>
      <c r="K360" s="327"/>
      <c r="M360" s="328"/>
      <c r="N360" s="328"/>
      <c r="P360" s="328"/>
      <c r="Q360" s="365"/>
    </row>
    <row r="361" spans="1:17" s="324" customFormat="1" ht="11.25" x14ac:dyDescent="0.2">
      <c r="A361" s="333"/>
      <c r="B361" s="334"/>
      <c r="C361" s="331"/>
      <c r="D361" s="332"/>
      <c r="E361" s="322"/>
      <c r="F361" s="323"/>
      <c r="G361" s="326"/>
      <c r="H361" s="326"/>
      <c r="I361" s="326"/>
      <c r="J361" s="327"/>
      <c r="K361" s="327"/>
      <c r="M361" s="328"/>
      <c r="N361" s="328"/>
      <c r="P361" s="328"/>
      <c r="Q361" s="365"/>
    </row>
    <row r="362" spans="1:17" s="324" customFormat="1" ht="11.25" x14ac:dyDescent="0.2">
      <c r="A362" s="320" t="s">
        <v>10</v>
      </c>
      <c r="B362" s="321"/>
      <c r="C362" s="321"/>
      <c r="D362" s="321"/>
      <c r="E362" s="322"/>
      <c r="F362" s="323"/>
      <c r="G362" s="326"/>
      <c r="H362" s="326"/>
      <c r="I362" s="326"/>
      <c r="J362" s="327"/>
      <c r="K362" s="327"/>
      <c r="M362" s="328" t="s">
        <v>4</v>
      </c>
      <c r="N362" s="328"/>
      <c r="P362" s="328" t="s">
        <v>4</v>
      </c>
      <c r="Q362" s="365"/>
    </row>
    <row r="363" spans="1:17" s="324" customFormat="1" ht="11.25" x14ac:dyDescent="0.2">
      <c r="A363" s="320" t="s">
        <v>8</v>
      </c>
      <c r="B363" s="321" t="s">
        <v>7</v>
      </c>
      <c r="C363" s="321"/>
      <c r="D363" s="321"/>
      <c r="E363" s="322"/>
      <c r="F363" s="323"/>
      <c r="G363" s="326"/>
      <c r="H363" s="326"/>
      <c r="I363" s="326"/>
      <c r="J363" s="327"/>
      <c r="K363" s="327"/>
      <c r="M363" s="328" t="s">
        <v>4</v>
      </c>
      <c r="N363" s="328"/>
      <c r="P363" s="328"/>
      <c r="Q363" s="365"/>
    </row>
    <row r="364" spans="1:17" s="324" customFormat="1" ht="11.25" x14ac:dyDescent="0.2">
      <c r="D364" s="338"/>
      <c r="E364" s="339"/>
      <c r="F364" s="340"/>
      <c r="G364" s="326"/>
      <c r="H364" s="326"/>
      <c r="I364" s="326"/>
      <c r="J364" s="327"/>
      <c r="K364" s="327"/>
      <c r="M364" s="328" t="s">
        <v>4</v>
      </c>
      <c r="N364" s="328"/>
      <c r="P364" s="328"/>
      <c r="Q364" s="365"/>
    </row>
    <row r="365" spans="1:17" s="324" customFormat="1" ht="11.25" x14ac:dyDescent="0.2">
      <c r="A365" s="320" t="s">
        <v>6</v>
      </c>
      <c r="B365" s="321" t="s">
        <v>5</v>
      </c>
      <c r="C365" s="321"/>
      <c r="D365" s="338"/>
      <c r="E365" s="339"/>
      <c r="F365" s="340"/>
      <c r="G365" s="326"/>
      <c r="H365" s="326"/>
      <c r="I365" s="326"/>
      <c r="J365" s="327"/>
      <c r="K365" s="327"/>
      <c r="M365" s="328" t="s">
        <v>4</v>
      </c>
      <c r="N365" s="328"/>
      <c r="P365" s="328" t="s">
        <v>4</v>
      </c>
      <c r="Q365" s="365"/>
    </row>
    <row r="366" spans="1:17" s="324" customFormat="1" ht="11.25" x14ac:dyDescent="0.2">
      <c r="A366" s="320"/>
      <c r="B366" s="321" t="s">
        <v>3</v>
      </c>
      <c r="C366" s="321"/>
      <c r="D366" s="338"/>
      <c r="E366" s="341"/>
      <c r="F366" s="342"/>
      <c r="J366" s="328"/>
      <c r="K366" s="328"/>
      <c r="M366" s="328"/>
      <c r="N366" s="328"/>
      <c r="P366" s="328"/>
      <c r="Q366" s="365"/>
    </row>
    <row r="367" spans="1:17" s="324" customFormat="1" ht="11.25" x14ac:dyDescent="0.2">
      <c r="A367" s="320"/>
      <c r="B367" s="320"/>
      <c r="C367" s="320"/>
      <c r="D367" s="338"/>
      <c r="E367" s="341"/>
      <c r="F367" s="342"/>
      <c r="J367" s="328"/>
      <c r="K367" s="328"/>
      <c r="M367" s="328"/>
      <c r="N367" s="328"/>
      <c r="P367" s="328"/>
      <c r="Q367" s="365"/>
    </row>
    <row r="368" spans="1:17" s="324" customFormat="1" ht="11.25" x14ac:dyDescent="0.2">
      <c r="A368" s="343"/>
      <c r="B368" s="344" t="s">
        <v>2</v>
      </c>
      <c r="C368" s="227" t="s">
        <v>728</v>
      </c>
      <c r="D368" s="228"/>
      <c r="E368" s="338"/>
      <c r="F368" s="213"/>
      <c r="J368" s="328"/>
      <c r="K368" s="328"/>
      <c r="M368" s="328"/>
      <c r="N368" s="328"/>
      <c r="P368" s="328"/>
    </row>
    <row r="369" spans="1:17" s="324" customFormat="1" ht="11.25" hidden="1" x14ac:dyDescent="0.2">
      <c r="A369" s="343"/>
      <c r="B369" s="344" t="s">
        <v>1</v>
      </c>
      <c r="C369" s="227">
        <v>42887</v>
      </c>
      <c r="D369" s="228">
        <v>42887</v>
      </c>
      <c r="E369" s="338"/>
      <c r="F369" s="221"/>
      <c r="J369" s="328"/>
      <c r="K369" s="328"/>
      <c r="M369" s="328"/>
      <c r="N369" s="328"/>
      <c r="P369" s="328"/>
    </row>
    <row r="370" spans="1:17" s="324" customFormat="1" ht="11.25" x14ac:dyDescent="0.2">
      <c r="A370" s="345"/>
      <c r="B370" s="344" t="s">
        <v>0</v>
      </c>
      <c r="C370" s="227" t="s">
        <v>729</v>
      </c>
      <c r="D370" s="228"/>
      <c r="E370" s="338"/>
      <c r="F370" s="213"/>
      <c r="J370" s="328"/>
      <c r="K370" s="328"/>
      <c r="M370" s="328"/>
      <c r="N370" s="328"/>
      <c r="P370" s="328"/>
    </row>
    <row r="371" spans="1:17" s="324" customFormat="1" ht="11.25" hidden="1" x14ac:dyDescent="0.2">
      <c r="A371" s="345"/>
      <c r="B371" s="345"/>
      <c r="C371" s="345"/>
      <c r="D371" s="345"/>
      <c r="E371" s="341"/>
      <c r="F371" s="342"/>
      <c r="J371" s="328"/>
      <c r="K371" s="328"/>
      <c r="M371" s="328"/>
      <c r="N371" s="328"/>
      <c r="P371" s="346"/>
    </row>
    <row r="372" spans="1:17" s="324" customFormat="1" ht="11.25" x14ac:dyDescent="0.2">
      <c r="E372" s="341"/>
      <c r="F372" s="342"/>
      <c r="J372" s="328"/>
      <c r="K372" s="328"/>
      <c r="M372" s="328"/>
      <c r="N372" s="328"/>
      <c r="P372" s="328"/>
    </row>
    <row r="373" spans="1:17" s="324" customFormat="1" ht="11.25" x14ac:dyDescent="0.2">
      <c r="E373" s="366"/>
      <c r="F373" s="342"/>
      <c r="G373" s="345"/>
      <c r="H373" s="345"/>
      <c r="I373" s="345"/>
      <c r="J373" s="346"/>
      <c r="K373" s="346"/>
      <c r="L373" s="345"/>
      <c r="M373" s="346"/>
      <c r="N373" s="346"/>
      <c r="O373" s="345"/>
      <c r="P373" s="346"/>
      <c r="Q373" s="365"/>
    </row>
  </sheetData>
  <mergeCells count="19">
    <mergeCell ref="P6:P10"/>
    <mergeCell ref="Q6:Q10"/>
    <mergeCell ref="A10:A11"/>
    <mergeCell ref="B10:B11"/>
    <mergeCell ref="C10:C11"/>
    <mergeCell ref="E6:E10"/>
    <mergeCell ref="G6:G10"/>
    <mergeCell ref="H6:H10"/>
    <mergeCell ref="I6:I10"/>
    <mergeCell ref="J6:J10"/>
    <mergeCell ref="L6:L10"/>
    <mergeCell ref="M6:M10"/>
    <mergeCell ref="O6:O10"/>
    <mergeCell ref="A1:J1"/>
    <mergeCell ref="A4:B4"/>
    <mergeCell ref="G4:J4"/>
    <mergeCell ref="L4:M5"/>
    <mergeCell ref="O4:P5"/>
    <mergeCell ref="G5:J5"/>
  </mergeCells>
  <hyperlinks>
    <hyperlink ref="B357" r:id="rId1"/>
  </hyperlinks>
  <pageMargins left="0.70866141732283472" right="0.70866141732283472" top="0.74803149606299213" bottom="0.74803149606299213" header="0.31496062992125984" footer="0.31496062992125984"/>
  <pageSetup paperSize="9" scale="65"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75"/>
  <sheetViews>
    <sheetView showGridLines="0" zoomScaleNormal="100" workbookViewId="0">
      <pane xSplit="4" ySplit="11" topLeftCell="E12" activePane="bottomRight" state="frozen"/>
      <selection pane="topRight" activeCell="E1" sqref="E1"/>
      <selection pane="bottomLeft" activeCell="A12" sqref="A12"/>
      <selection pane="bottomRight" sqref="A1:J1"/>
    </sheetView>
  </sheetViews>
  <sheetFormatPr defaultColWidth="8.77734375" defaultRowHeight="12.75" x14ac:dyDescent="0.2"/>
  <cols>
    <col min="1" max="1" width="8.77734375" style="4" customWidth="1"/>
    <col min="2" max="2" width="21.77734375" style="4" customWidth="1"/>
    <col min="3" max="3" width="11.33203125" style="4" customWidth="1"/>
    <col min="4" max="4" width="3.77734375" style="204" customWidth="1"/>
    <col min="5" max="5" width="12.77734375" style="94" customWidth="1"/>
    <col min="6" max="6" width="3.33203125" style="94" customWidth="1"/>
    <col min="7" max="7" width="10.33203125" style="1" customWidth="1"/>
    <col min="8" max="8" width="12.21875" style="1" customWidth="1"/>
    <col min="9" max="9" width="10.33203125" style="1" customWidth="1"/>
    <col min="10" max="10" width="10.33203125" style="103" customWidth="1"/>
    <col min="11" max="11" width="3" style="103" customWidth="1"/>
    <col min="12" max="12" width="11.77734375" style="1" customWidth="1"/>
    <col min="13" max="13" width="10.33203125" style="103" customWidth="1"/>
    <col min="14" max="14" width="2.44140625" style="103" customWidth="1"/>
    <col min="15" max="15" width="14.109375" style="1" customWidth="1"/>
    <col min="16" max="16" width="13.88671875" style="103" customWidth="1"/>
    <col min="17" max="17" width="9" style="370" customWidth="1"/>
    <col min="18" max="16384" width="8.77734375" style="4"/>
  </cols>
  <sheetData>
    <row r="1" spans="1:25" ht="40.5" customHeight="1" x14ac:dyDescent="0.25">
      <c r="A1" s="412" t="s">
        <v>761</v>
      </c>
      <c r="B1" s="412"/>
      <c r="C1" s="412"/>
      <c r="D1" s="412"/>
      <c r="E1" s="413"/>
      <c r="F1" s="413"/>
      <c r="G1" s="412"/>
      <c r="H1" s="412"/>
      <c r="I1" s="412"/>
      <c r="J1" s="412"/>
      <c r="K1" s="234"/>
      <c r="L1" s="174"/>
      <c r="M1" s="175"/>
      <c r="N1" s="104"/>
      <c r="O1" s="69"/>
      <c r="P1" s="107"/>
      <c r="Q1" s="373"/>
    </row>
    <row r="2" spans="1:25" s="284" customFormat="1" ht="18" x14ac:dyDescent="0.25">
      <c r="A2" s="307"/>
      <c r="B2" s="377"/>
      <c r="C2" s="377"/>
      <c r="D2" s="378"/>
      <c r="E2" s="379"/>
      <c r="F2" s="379"/>
      <c r="G2" s="307"/>
      <c r="H2" s="307"/>
      <c r="I2" s="307"/>
      <c r="J2" s="380"/>
      <c r="K2" s="380"/>
      <c r="L2" s="307"/>
      <c r="M2" s="308"/>
      <c r="N2" s="308"/>
      <c r="O2" s="307"/>
      <c r="P2" s="381"/>
      <c r="Q2" s="373"/>
    </row>
    <row r="3" spans="1:25" s="5" customFormat="1" x14ac:dyDescent="0.2">
      <c r="A3" s="124" t="s">
        <v>686</v>
      </c>
      <c r="B3" s="65"/>
      <c r="C3" s="65"/>
      <c r="D3" s="382"/>
      <c r="E3" s="85"/>
      <c r="F3" s="85"/>
      <c r="G3" s="62"/>
      <c r="H3" s="62"/>
      <c r="I3" s="62"/>
      <c r="J3" s="96"/>
      <c r="K3" s="96"/>
      <c r="L3" s="62"/>
      <c r="M3" s="106"/>
      <c r="N3" s="106"/>
      <c r="O3" s="62"/>
      <c r="P3" s="106"/>
      <c r="Q3" s="370"/>
    </row>
    <row r="4" spans="1:25" s="5" customFormat="1" ht="22.5" customHeight="1" x14ac:dyDescent="0.2">
      <c r="A4" s="434" t="s">
        <v>687</v>
      </c>
      <c r="B4" s="434"/>
      <c r="C4" s="358"/>
      <c r="D4" s="383"/>
      <c r="E4" s="359"/>
      <c r="F4" s="360"/>
      <c r="G4" s="439" t="s">
        <v>681</v>
      </c>
      <c r="H4" s="439"/>
      <c r="I4" s="439"/>
      <c r="J4" s="440"/>
      <c r="K4" s="361"/>
      <c r="L4" s="435" t="s">
        <v>680</v>
      </c>
      <c r="M4" s="436"/>
      <c r="N4" s="362"/>
      <c r="O4" s="438" t="s">
        <v>679</v>
      </c>
      <c r="P4" s="438"/>
      <c r="Q4" s="371"/>
    </row>
    <row r="5" spans="1:25" s="5" customFormat="1" x14ac:dyDescent="0.2">
      <c r="A5" s="62"/>
      <c r="B5" s="62"/>
      <c r="C5" s="62"/>
      <c r="D5" s="200"/>
      <c r="E5" s="178"/>
      <c r="F5" s="87"/>
      <c r="G5" s="420" t="s">
        <v>678</v>
      </c>
      <c r="H5" s="420"/>
      <c r="I5" s="420"/>
      <c r="J5" s="441"/>
      <c r="K5" s="355"/>
      <c r="L5" s="417"/>
      <c r="M5" s="437"/>
      <c r="N5" s="353"/>
      <c r="O5" s="419"/>
      <c r="P5" s="419"/>
      <c r="Q5" s="371"/>
    </row>
    <row r="6" spans="1:25" s="5" customFormat="1" ht="12.75" customHeight="1" x14ac:dyDescent="0.2">
      <c r="A6" s="62"/>
      <c r="B6" s="62"/>
      <c r="C6" s="62"/>
      <c r="D6" s="200"/>
      <c r="E6" s="428" t="s">
        <v>721</v>
      </c>
      <c r="F6" s="195"/>
      <c r="G6" s="429" t="s">
        <v>676</v>
      </c>
      <c r="H6" s="429" t="s">
        <v>675</v>
      </c>
      <c r="I6" s="430" t="s">
        <v>674</v>
      </c>
      <c r="J6" s="444" t="s">
        <v>672</v>
      </c>
      <c r="K6" s="356"/>
      <c r="L6" s="445" t="s">
        <v>673</v>
      </c>
      <c r="M6" s="446" t="s">
        <v>672</v>
      </c>
      <c r="N6" s="356"/>
      <c r="O6" s="429" t="s">
        <v>673</v>
      </c>
      <c r="P6" s="421" t="s">
        <v>672</v>
      </c>
      <c r="Q6" s="442"/>
    </row>
    <row r="7" spans="1:25" s="5" customFormat="1" x14ac:dyDescent="0.2">
      <c r="A7" s="8"/>
      <c r="B7" s="62"/>
      <c r="C7" s="62"/>
      <c r="D7" s="199"/>
      <c r="E7" s="428"/>
      <c r="F7" s="195"/>
      <c r="G7" s="429"/>
      <c r="H7" s="429"/>
      <c r="I7" s="430"/>
      <c r="J7" s="444"/>
      <c r="K7" s="356"/>
      <c r="L7" s="431"/>
      <c r="M7" s="444"/>
      <c r="N7" s="356"/>
      <c r="O7" s="429"/>
      <c r="P7" s="421"/>
      <c r="Q7" s="443"/>
    </row>
    <row r="8" spans="1:25" s="5" customFormat="1" x14ac:dyDescent="0.2">
      <c r="A8" s="8"/>
      <c r="B8" s="62"/>
      <c r="C8" s="62"/>
      <c r="D8" s="199"/>
      <c r="E8" s="428"/>
      <c r="F8" s="195"/>
      <c r="G8" s="429"/>
      <c r="H8" s="429"/>
      <c r="I8" s="430"/>
      <c r="J8" s="444"/>
      <c r="K8" s="356"/>
      <c r="L8" s="431"/>
      <c r="M8" s="444"/>
      <c r="N8" s="356"/>
      <c r="O8" s="429"/>
      <c r="P8" s="421"/>
      <c r="Q8" s="443"/>
    </row>
    <row r="9" spans="1:25" s="5" customFormat="1" ht="16.149999999999999" customHeight="1" x14ac:dyDescent="0.2">
      <c r="A9" s="8"/>
      <c r="B9" s="318"/>
      <c r="C9" s="318"/>
      <c r="D9" s="199"/>
      <c r="E9" s="428"/>
      <c r="F9" s="195"/>
      <c r="G9" s="429"/>
      <c r="H9" s="429"/>
      <c r="I9" s="430"/>
      <c r="J9" s="444"/>
      <c r="K9" s="356"/>
      <c r="L9" s="431"/>
      <c r="M9" s="444"/>
      <c r="N9" s="356"/>
      <c r="O9" s="429"/>
      <c r="P9" s="421"/>
      <c r="Q9" s="443"/>
    </row>
    <row r="10" spans="1:25" s="5" customFormat="1" ht="31.5" customHeight="1" x14ac:dyDescent="0.2">
      <c r="A10" s="422" t="s">
        <v>671</v>
      </c>
      <c r="B10" s="424" t="s">
        <v>670</v>
      </c>
      <c r="C10" s="426" t="s">
        <v>688</v>
      </c>
      <c r="D10" s="201"/>
      <c r="E10" s="428"/>
      <c r="F10" s="195"/>
      <c r="G10" s="429"/>
      <c r="H10" s="429"/>
      <c r="I10" s="430"/>
      <c r="J10" s="444"/>
      <c r="K10" s="356"/>
      <c r="L10" s="431"/>
      <c r="M10" s="444"/>
      <c r="N10" s="356"/>
      <c r="O10" s="429"/>
      <c r="P10" s="421"/>
      <c r="Q10" s="443"/>
    </row>
    <row r="11" spans="1:25" s="126" customFormat="1" x14ac:dyDescent="0.2">
      <c r="A11" s="423"/>
      <c r="B11" s="425"/>
      <c r="C11" s="427"/>
      <c r="D11" s="202"/>
      <c r="E11" s="179"/>
      <c r="F11" s="88"/>
      <c r="G11" s="56"/>
      <c r="H11" s="56"/>
      <c r="I11" s="56"/>
      <c r="J11" s="166"/>
      <c r="K11" s="108"/>
      <c r="L11" s="127"/>
      <c r="M11" s="384"/>
      <c r="N11" s="194"/>
      <c r="O11" s="55"/>
      <c r="P11" s="108"/>
      <c r="Q11" s="374"/>
    </row>
    <row r="12" spans="1:25" s="5" customFormat="1" x14ac:dyDescent="0.2">
      <c r="A12" s="53"/>
      <c r="B12" s="54" t="s">
        <v>669</v>
      </c>
      <c r="C12" s="54"/>
      <c r="D12" s="396" t="s">
        <v>682</v>
      </c>
      <c r="E12" s="180">
        <v>23464</v>
      </c>
      <c r="F12" s="272"/>
      <c r="G12" s="167">
        <v>29100</v>
      </c>
      <c r="H12" s="167">
        <v>24130</v>
      </c>
      <c r="I12" s="167">
        <v>53230</v>
      </c>
      <c r="J12" s="168">
        <v>2.2684710902051806</v>
      </c>
      <c r="K12" s="274"/>
      <c r="L12" s="167">
        <v>3650</v>
      </c>
      <c r="M12" s="168">
        <v>0.15568356677912987</v>
      </c>
      <c r="N12" s="274"/>
      <c r="O12" s="83">
        <v>56880</v>
      </c>
      <c r="P12" s="97">
        <v>2.4241546569843102</v>
      </c>
      <c r="Q12" s="375"/>
    </row>
    <row r="13" spans="1:25" s="5" customFormat="1" ht="14.25" customHeight="1" x14ac:dyDescent="0.2">
      <c r="A13" s="53"/>
      <c r="B13" s="52" t="s">
        <v>668</v>
      </c>
      <c r="C13" s="52"/>
      <c r="D13" s="396"/>
      <c r="E13" s="181">
        <v>3652</v>
      </c>
      <c r="F13" s="273"/>
      <c r="G13" s="167">
        <v>4370</v>
      </c>
      <c r="H13" s="167">
        <v>2440</v>
      </c>
      <c r="I13" s="167">
        <v>6810</v>
      </c>
      <c r="J13" s="168">
        <v>1.8655653815906781</v>
      </c>
      <c r="K13" s="274"/>
      <c r="L13" s="167">
        <v>840</v>
      </c>
      <c r="M13" s="168">
        <v>0.22864334267256953</v>
      </c>
      <c r="N13" s="274"/>
      <c r="O13" s="83">
        <v>7650</v>
      </c>
      <c r="P13" s="97">
        <v>2.0942087242632477</v>
      </c>
      <c r="Q13" s="375"/>
    </row>
    <row r="14" spans="1:25" s="5" customFormat="1" ht="14.25" customHeight="1" x14ac:dyDescent="0.2">
      <c r="A14" s="53"/>
      <c r="B14" s="52" t="s">
        <v>667</v>
      </c>
      <c r="C14" s="52"/>
      <c r="D14" s="396" t="s">
        <v>682</v>
      </c>
      <c r="E14" s="181">
        <v>19812</v>
      </c>
      <c r="F14" s="273"/>
      <c r="G14" s="167">
        <v>24730</v>
      </c>
      <c r="H14" s="167">
        <v>21690</v>
      </c>
      <c r="I14" s="167">
        <v>46420</v>
      </c>
      <c r="J14" s="168">
        <v>2.3427382382830522</v>
      </c>
      <c r="K14" s="274"/>
      <c r="L14" s="167">
        <v>2820</v>
      </c>
      <c r="M14" s="168">
        <v>0.14223497480300853</v>
      </c>
      <c r="N14" s="274"/>
      <c r="O14" s="83">
        <v>49230</v>
      </c>
      <c r="P14" s="97">
        <v>2.4849732130860609</v>
      </c>
      <c r="Q14" s="375"/>
    </row>
    <row r="15" spans="1:25" s="5" customFormat="1" ht="14.25" customHeight="1" x14ac:dyDescent="0.2">
      <c r="A15" s="8"/>
      <c r="B15" s="39"/>
      <c r="C15" s="39"/>
      <c r="D15" s="396"/>
      <c r="E15" s="182"/>
      <c r="F15" s="189"/>
      <c r="G15" s="42"/>
      <c r="H15" s="42"/>
      <c r="I15" s="42"/>
      <c r="J15" s="169"/>
      <c r="K15" s="190"/>
      <c r="L15" s="42"/>
      <c r="M15" s="169"/>
      <c r="N15" s="190"/>
      <c r="O15" s="35"/>
      <c r="P15" s="109"/>
      <c r="Q15" s="375"/>
    </row>
    <row r="16" spans="1:25" s="5" customFormat="1" ht="14.25" customHeight="1" x14ac:dyDescent="0.2">
      <c r="A16" s="8" t="s">
        <v>730</v>
      </c>
      <c r="B16" s="41" t="s">
        <v>731</v>
      </c>
      <c r="C16" s="41" t="s">
        <v>697</v>
      </c>
      <c r="D16" s="367"/>
      <c r="E16" s="183">
        <f>SUMIF($C$26:$C$351,$C16,E$26:E$351)</f>
        <v>1168.4059999999999</v>
      </c>
      <c r="F16" s="42"/>
      <c r="G16" s="42">
        <v>3220</v>
      </c>
      <c r="H16" s="42">
        <v>1560</v>
      </c>
      <c r="I16" s="42">
        <v>4780</v>
      </c>
      <c r="J16" s="169">
        <v>4.0867643610183446</v>
      </c>
      <c r="K16" s="190"/>
      <c r="L16" s="42">
        <v>90</v>
      </c>
      <c r="M16" s="169">
        <v>7.7028019369979273E-2</v>
      </c>
      <c r="N16" s="190"/>
      <c r="O16" s="42">
        <v>4870</v>
      </c>
      <c r="P16" s="190">
        <v>4.1637923803883243</v>
      </c>
      <c r="Q16" s="372"/>
      <c r="R16" s="42"/>
      <c r="S16" s="190"/>
      <c r="T16" s="190"/>
      <c r="U16" s="190"/>
      <c r="W16" s="190"/>
      <c r="Y16" s="190"/>
    </row>
    <row r="17" spans="1:25" s="5" customFormat="1" ht="14.25" customHeight="1" x14ac:dyDescent="0.2">
      <c r="A17" s="8" t="s">
        <v>732</v>
      </c>
      <c r="B17" s="41" t="s">
        <v>733</v>
      </c>
      <c r="C17" s="41" t="s">
        <v>690</v>
      </c>
      <c r="D17" s="367"/>
      <c r="E17" s="183">
        <f t="shared" ref="E17:E24" si="0">SUMIF($C$26:$C$351,$C17,E$26:E$351)</f>
        <v>3132.6320000000005</v>
      </c>
      <c r="F17" s="42"/>
      <c r="G17" s="42">
        <v>4910</v>
      </c>
      <c r="H17" s="42">
        <v>3760</v>
      </c>
      <c r="I17" s="42">
        <v>8670</v>
      </c>
      <c r="J17" s="169">
        <v>2.7673215366503308</v>
      </c>
      <c r="K17" s="190"/>
      <c r="L17" s="42">
        <v>450</v>
      </c>
      <c r="M17" s="169">
        <v>0.14205307230469455</v>
      </c>
      <c r="N17" s="190"/>
      <c r="O17" s="42">
        <v>9110</v>
      </c>
      <c r="P17" s="190">
        <v>2.9093746089550252</v>
      </c>
      <c r="Q17" s="372"/>
      <c r="R17" s="42"/>
      <c r="S17" s="190"/>
      <c r="T17" s="190"/>
      <c r="U17" s="190"/>
      <c r="W17" s="190"/>
      <c r="Y17" s="190"/>
    </row>
    <row r="18" spans="1:25" s="5" customFormat="1" ht="14.25" customHeight="1" x14ac:dyDescent="0.2">
      <c r="A18" s="8" t="s">
        <v>734</v>
      </c>
      <c r="B18" s="41" t="s">
        <v>735</v>
      </c>
      <c r="C18" s="41" t="s">
        <v>694</v>
      </c>
      <c r="D18" s="367"/>
      <c r="E18" s="183">
        <f t="shared" si="0"/>
        <v>2316.2710000000002</v>
      </c>
      <c r="F18" s="42"/>
      <c r="G18" s="42">
        <v>3520</v>
      </c>
      <c r="H18" s="42">
        <v>3950</v>
      </c>
      <c r="I18" s="42">
        <v>7460</v>
      </c>
      <c r="J18" s="169">
        <v>3.2219891368497033</v>
      </c>
      <c r="K18" s="190"/>
      <c r="L18" s="42">
        <v>250</v>
      </c>
      <c r="M18" s="169">
        <v>0.10922728817137545</v>
      </c>
      <c r="N18" s="190"/>
      <c r="O18" s="42">
        <v>7720</v>
      </c>
      <c r="P18" s="190">
        <v>3.3312164250210787</v>
      </c>
      <c r="Q18" s="372"/>
      <c r="R18" s="42"/>
      <c r="S18" s="190"/>
      <c r="T18" s="190"/>
      <c r="U18" s="190"/>
      <c r="W18" s="190"/>
      <c r="Y18" s="190"/>
    </row>
    <row r="19" spans="1:25" s="5" customFormat="1" ht="14.25" customHeight="1" x14ac:dyDescent="0.2">
      <c r="A19" s="8" t="s">
        <v>736</v>
      </c>
      <c r="B19" s="41" t="s">
        <v>737</v>
      </c>
      <c r="C19" s="41" t="s">
        <v>691</v>
      </c>
      <c r="D19" s="367"/>
      <c r="E19" s="183">
        <f t="shared" si="0"/>
        <v>2001.5800000000002</v>
      </c>
      <c r="F19" s="42"/>
      <c r="G19" s="42">
        <v>2930</v>
      </c>
      <c r="H19" s="42">
        <v>2120</v>
      </c>
      <c r="I19" s="42">
        <v>5040</v>
      </c>
      <c r="J19" s="169">
        <v>2.5200091927377368</v>
      </c>
      <c r="K19" s="190"/>
      <c r="L19" s="42">
        <v>540</v>
      </c>
      <c r="M19" s="169">
        <v>0.27028647368578823</v>
      </c>
      <c r="N19" s="190"/>
      <c r="O19" s="42">
        <v>5590</v>
      </c>
      <c r="P19" s="190">
        <v>2.7902956664235252</v>
      </c>
      <c r="Q19" s="372"/>
      <c r="R19" s="42"/>
      <c r="S19" s="190"/>
      <c r="T19" s="190"/>
      <c r="U19" s="190"/>
      <c r="W19" s="190"/>
      <c r="Y19" s="190"/>
    </row>
    <row r="20" spans="1:25" s="5" customFormat="1" ht="14.25" customHeight="1" x14ac:dyDescent="0.2">
      <c r="A20" s="8" t="s">
        <v>738</v>
      </c>
      <c r="B20" s="41" t="s">
        <v>739</v>
      </c>
      <c r="C20" s="41" t="s">
        <v>696</v>
      </c>
      <c r="D20" s="367"/>
      <c r="E20" s="183">
        <f t="shared" si="0"/>
        <v>2409.1170000000002</v>
      </c>
      <c r="F20" s="42"/>
      <c r="G20" s="42">
        <v>2810</v>
      </c>
      <c r="H20" s="42">
        <v>3360</v>
      </c>
      <c r="I20" s="42">
        <v>6170</v>
      </c>
      <c r="J20" s="169">
        <v>2.5598590686961238</v>
      </c>
      <c r="K20" s="190"/>
      <c r="L20" s="42">
        <v>340</v>
      </c>
      <c r="M20" s="169">
        <v>0.13905509778063913</v>
      </c>
      <c r="N20" s="190"/>
      <c r="O20" s="42">
        <v>6500</v>
      </c>
      <c r="P20" s="190">
        <v>2.6989141664767629</v>
      </c>
      <c r="Q20" s="372"/>
      <c r="R20" s="42"/>
      <c r="S20" s="190"/>
      <c r="T20" s="190"/>
      <c r="U20" s="190"/>
      <c r="W20" s="190"/>
      <c r="Y20" s="190"/>
    </row>
    <row r="21" spans="1:25" s="5" customFormat="1" ht="14.25" customHeight="1" x14ac:dyDescent="0.2">
      <c r="A21" s="8" t="s">
        <v>740</v>
      </c>
      <c r="B21" s="41" t="s">
        <v>741</v>
      </c>
      <c r="C21" s="41" t="s">
        <v>692</v>
      </c>
      <c r="D21" s="367"/>
      <c r="E21" s="183">
        <f t="shared" si="0"/>
        <v>2591.4930000000008</v>
      </c>
      <c r="F21" s="42"/>
      <c r="G21" s="42">
        <v>1540</v>
      </c>
      <c r="H21" s="42">
        <v>1460</v>
      </c>
      <c r="I21" s="42">
        <v>3000</v>
      </c>
      <c r="J21" s="169">
        <v>1.1576338427308115</v>
      </c>
      <c r="K21" s="190"/>
      <c r="L21" s="42">
        <v>460</v>
      </c>
      <c r="M21" s="169">
        <v>0.17750385588539111</v>
      </c>
      <c r="N21" s="190"/>
      <c r="O21" s="42">
        <v>3460</v>
      </c>
      <c r="P21" s="190">
        <v>1.3351376986162027</v>
      </c>
      <c r="Q21" s="372"/>
      <c r="R21" s="42"/>
      <c r="S21" s="190"/>
      <c r="T21" s="190"/>
      <c r="U21" s="190"/>
      <c r="W21" s="190"/>
      <c r="Y21" s="190"/>
    </row>
    <row r="22" spans="1:25" s="5" customFormat="1" ht="14.25" customHeight="1" x14ac:dyDescent="0.2">
      <c r="A22" s="8" t="s">
        <v>742</v>
      </c>
      <c r="B22" s="41" t="s">
        <v>668</v>
      </c>
      <c r="C22" s="41" t="s">
        <v>693</v>
      </c>
      <c r="D22" s="367"/>
      <c r="E22" s="183">
        <f t="shared" si="0"/>
        <v>3651.9760000000006</v>
      </c>
      <c r="F22" s="42"/>
      <c r="G22" s="42">
        <v>4370</v>
      </c>
      <c r="H22" s="42">
        <v>2440</v>
      </c>
      <c r="I22" s="42">
        <v>6810</v>
      </c>
      <c r="J22" s="169">
        <v>1.8655653815906783</v>
      </c>
      <c r="K22" s="190"/>
      <c r="L22" s="42">
        <v>840</v>
      </c>
      <c r="M22" s="169">
        <v>0.22864334267256956</v>
      </c>
      <c r="N22" s="190"/>
      <c r="O22" s="42">
        <v>7650</v>
      </c>
      <c r="P22" s="190">
        <v>2.0942087242632477</v>
      </c>
      <c r="Q22" s="372"/>
      <c r="R22" s="42"/>
      <c r="S22" s="190"/>
      <c r="T22" s="190"/>
      <c r="U22" s="190"/>
      <c r="W22" s="190"/>
      <c r="Y22" s="190"/>
    </row>
    <row r="23" spans="1:25" s="5" customFormat="1" ht="14.25" customHeight="1" x14ac:dyDescent="0.2">
      <c r="A23" s="8" t="s">
        <v>743</v>
      </c>
      <c r="B23" s="41" t="s">
        <v>744</v>
      </c>
      <c r="C23" s="41" t="s">
        <v>689</v>
      </c>
      <c r="D23" s="367"/>
      <c r="E23" s="183">
        <f t="shared" si="0"/>
        <v>3791.0029999999997</v>
      </c>
      <c r="F23" s="42"/>
      <c r="G23" s="42">
        <v>3740</v>
      </c>
      <c r="H23" s="42">
        <v>3030</v>
      </c>
      <c r="I23" s="42">
        <v>6770</v>
      </c>
      <c r="J23" s="169">
        <v>1.7863346454750895</v>
      </c>
      <c r="K23" s="190"/>
      <c r="L23" s="42">
        <v>480</v>
      </c>
      <c r="M23" s="169">
        <v>0.12582422118895711</v>
      </c>
      <c r="N23" s="190"/>
      <c r="O23" s="42">
        <v>7250</v>
      </c>
      <c r="P23" s="190">
        <v>1.9121588666640466</v>
      </c>
      <c r="Q23" s="372"/>
      <c r="R23" s="42"/>
      <c r="S23" s="190"/>
      <c r="T23" s="190"/>
      <c r="U23" s="190"/>
      <c r="W23" s="190"/>
      <c r="Y23" s="190"/>
    </row>
    <row r="24" spans="1:25" s="5" customFormat="1" ht="14.25" customHeight="1" x14ac:dyDescent="0.2">
      <c r="A24" s="8" t="s">
        <v>745</v>
      </c>
      <c r="B24" s="41" t="s">
        <v>746</v>
      </c>
      <c r="C24" s="41" t="s">
        <v>695</v>
      </c>
      <c r="D24" s="367"/>
      <c r="E24" s="183">
        <f t="shared" si="0"/>
        <v>2401.7839999999997</v>
      </c>
      <c r="F24" s="42"/>
      <c r="G24" s="42">
        <v>2070</v>
      </c>
      <c r="H24" s="42">
        <v>2460</v>
      </c>
      <c r="I24" s="42">
        <v>4530</v>
      </c>
      <c r="J24" s="169">
        <v>1.884016214613804</v>
      </c>
      <c r="K24" s="190"/>
      <c r="L24" s="42">
        <v>220</v>
      </c>
      <c r="M24" s="169">
        <v>9.034950686656254E-2</v>
      </c>
      <c r="N24" s="190"/>
      <c r="O24" s="42">
        <v>4740</v>
      </c>
      <c r="P24" s="190">
        <v>1.9743657214803665</v>
      </c>
      <c r="Q24" s="372"/>
      <c r="R24" s="42"/>
      <c r="S24" s="190"/>
      <c r="T24" s="190"/>
      <c r="U24" s="190"/>
      <c r="W24" s="190"/>
      <c r="Y24" s="190"/>
    </row>
    <row r="25" spans="1:25" s="5" customFormat="1" ht="14.25" customHeight="1" x14ac:dyDescent="0.2">
      <c r="A25" s="8"/>
      <c r="B25" s="39"/>
      <c r="C25" s="39"/>
      <c r="D25" s="396"/>
      <c r="E25" s="182"/>
      <c r="F25" s="189"/>
      <c r="G25" s="42"/>
      <c r="H25" s="42"/>
      <c r="I25" s="42"/>
      <c r="J25" s="169"/>
      <c r="K25" s="190"/>
      <c r="L25" s="42"/>
      <c r="M25" s="169"/>
      <c r="N25" s="190"/>
      <c r="O25" s="35"/>
      <c r="P25" s="109"/>
      <c r="Q25" s="375"/>
    </row>
    <row r="26" spans="1:25" s="5" customFormat="1" ht="14.25" customHeight="1" x14ac:dyDescent="0.2">
      <c r="A26" s="40" t="s">
        <v>666</v>
      </c>
      <c r="B26" s="41" t="s">
        <v>665</v>
      </c>
      <c r="C26" s="41" t="s">
        <v>689</v>
      </c>
      <c r="D26" s="396"/>
      <c r="E26" s="183">
        <v>28.527000000000001</v>
      </c>
      <c r="F26" s="42"/>
      <c r="G26" s="170">
        <v>0</v>
      </c>
      <c r="H26" s="170">
        <v>0</v>
      </c>
      <c r="I26" s="170">
        <v>0</v>
      </c>
      <c r="J26" s="171">
        <v>0</v>
      </c>
      <c r="K26" s="19"/>
      <c r="L26" s="170">
        <v>0</v>
      </c>
      <c r="M26" s="171">
        <v>0</v>
      </c>
      <c r="N26" s="19"/>
      <c r="O26" s="36">
        <v>0</v>
      </c>
      <c r="P26" s="98">
        <v>0</v>
      </c>
      <c r="Q26" s="197"/>
    </row>
    <row r="27" spans="1:25" s="5" customFormat="1" ht="14.25" customHeight="1" x14ac:dyDescent="0.2">
      <c r="A27" s="40" t="s">
        <v>664</v>
      </c>
      <c r="B27" s="41" t="s">
        <v>663</v>
      </c>
      <c r="C27" s="41" t="s">
        <v>690</v>
      </c>
      <c r="D27" s="396"/>
      <c r="E27" s="183">
        <v>43.174999999999997</v>
      </c>
      <c r="F27" s="42"/>
      <c r="G27" s="170">
        <v>11</v>
      </c>
      <c r="H27" s="170">
        <v>35</v>
      </c>
      <c r="I27" s="170">
        <v>46</v>
      </c>
      <c r="J27" s="171">
        <v>1.0654313839027214</v>
      </c>
      <c r="K27" s="19"/>
      <c r="L27" s="170">
        <v>0</v>
      </c>
      <c r="M27" s="171">
        <v>0</v>
      </c>
      <c r="N27" s="19"/>
      <c r="O27" s="36">
        <v>46</v>
      </c>
      <c r="P27" s="98">
        <v>1.0654313839027214</v>
      </c>
      <c r="Q27" s="197"/>
    </row>
    <row r="28" spans="1:25" s="5" customFormat="1" ht="14.25" customHeight="1" x14ac:dyDescent="0.2">
      <c r="A28" s="40" t="s">
        <v>662</v>
      </c>
      <c r="B28" s="38" t="s">
        <v>661</v>
      </c>
      <c r="C28" s="41" t="s">
        <v>691</v>
      </c>
      <c r="D28" s="396"/>
      <c r="E28" s="183">
        <v>54.936999999999998</v>
      </c>
      <c r="F28" s="42"/>
      <c r="G28" s="170">
        <v>18</v>
      </c>
      <c r="H28" s="170">
        <v>53</v>
      </c>
      <c r="I28" s="170">
        <v>71</v>
      </c>
      <c r="J28" s="171">
        <v>1.2923894642954659</v>
      </c>
      <c r="K28" s="19"/>
      <c r="L28" s="170">
        <v>6</v>
      </c>
      <c r="M28" s="171">
        <v>0.10921601106722247</v>
      </c>
      <c r="N28" s="19"/>
      <c r="O28" s="36">
        <v>77</v>
      </c>
      <c r="P28" s="98">
        <v>1.4016054753626883</v>
      </c>
      <c r="Q28" s="197"/>
    </row>
    <row r="29" spans="1:25" s="5" customFormat="1" ht="14.25" customHeight="1" x14ac:dyDescent="0.2">
      <c r="A29" s="40" t="s">
        <v>660</v>
      </c>
      <c r="B29" s="38" t="s">
        <v>659</v>
      </c>
      <c r="C29" s="41" t="s">
        <v>689</v>
      </c>
      <c r="D29" s="396"/>
      <c r="E29" s="183">
        <v>71.369</v>
      </c>
      <c r="F29" s="42"/>
      <c r="G29" s="170">
        <v>17</v>
      </c>
      <c r="H29" s="170">
        <v>0</v>
      </c>
      <c r="I29" s="170">
        <v>17</v>
      </c>
      <c r="J29" s="171">
        <v>0.23819865768050555</v>
      </c>
      <c r="K29" s="19"/>
      <c r="L29" s="170">
        <v>52</v>
      </c>
      <c r="M29" s="171">
        <v>0.72860765878742872</v>
      </c>
      <c r="N29" s="19"/>
      <c r="O29" s="36">
        <v>69</v>
      </c>
      <c r="P29" s="98">
        <v>0.96680631646793425</v>
      </c>
      <c r="Q29" s="197"/>
    </row>
    <row r="30" spans="1:25" s="5" customFormat="1" ht="14.25" customHeight="1" x14ac:dyDescent="0.2">
      <c r="A30" s="40" t="s">
        <v>658</v>
      </c>
      <c r="B30" s="41" t="s">
        <v>657</v>
      </c>
      <c r="C30" s="41" t="s">
        <v>691</v>
      </c>
      <c r="D30" s="396"/>
      <c r="E30" s="183">
        <v>54.054000000000002</v>
      </c>
      <c r="F30" s="42"/>
      <c r="G30" s="170">
        <v>47</v>
      </c>
      <c r="H30" s="170">
        <v>14</v>
      </c>
      <c r="I30" s="170">
        <v>61</v>
      </c>
      <c r="J30" s="171">
        <v>1.1285011285011284</v>
      </c>
      <c r="K30" s="19"/>
      <c r="L30" s="170">
        <v>0</v>
      </c>
      <c r="M30" s="171">
        <v>0</v>
      </c>
      <c r="N30" s="19"/>
      <c r="O30" s="36">
        <v>61</v>
      </c>
      <c r="P30" s="98">
        <v>1.1285011285011284</v>
      </c>
      <c r="Q30" s="197"/>
    </row>
    <row r="31" spans="1:25" s="5" customFormat="1" ht="14.25" customHeight="1" x14ac:dyDescent="0.2">
      <c r="A31" s="40" t="s">
        <v>656</v>
      </c>
      <c r="B31" s="41" t="s">
        <v>655</v>
      </c>
      <c r="C31" s="41" t="s">
        <v>689</v>
      </c>
      <c r="D31" s="396"/>
      <c r="E31" s="183">
        <v>52.768000000000001</v>
      </c>
      <c r="F31" s="42"/>
      <c r="G31" s="170">
        <v>458</v>
      </c>
      <c r="H31" s="170">
        <v>18</v>
      </c>
      <c r="I31" s="170">
        <v>476</v>
      </c>
      <c r="J31" s="171">
        <v>9.0206185567010309</v>
      </c>
      <c r="K31" s="19"/>
      <c r="L31" s="170">
        <v>0</v>
      </c>
      <c r="M31" s="171">
        <v>0</v>
      </c>
      <c r="N31" s="19"/>
      <c r="O31" s="36">
        <v>476</v>
      </c>
      <c r="P31" s="98">
        <v>9.0206185567010309</v>
      </c>
      <c r="Q31" s="197"/>
    </row>
    <row r="32" spans="1:25" s="5" customFormat="1" ht="14.25" customHeight="1" x14ac:dyDescent="0.2">
      <c r="A32" s="40" t="s">
        <v>654</v>
      </c>
      <c r="B32" s="41" t="s">
        <v>653</v>
      </c>
      <c r="C32" s="41" t="s">
        <v>689</v>
      </c>
      <c r="D32" s="396"/>
      <c r="E32" s="183">
        <v>76.908000000000001</v>
      </c>
      <c r="F32" s="42"/>
      <c r="G32" s="170">
        <v>30</v>
      </c>
      <c r="H32" s="170">
        <v>3</v>
      </c>
      <c r="I32" s="170">
        <v>33</v>
      </c>
      <c r="J32" s="171">
        <v>0.42908410048369477</v>
      </c>
      <c r="K32" s="19"/>
      <c r="L32" s="170">
        <v>0</v>
      </c>
      <c r="M32" s="171">
        <v>0</v>
      </c>
      <c r="N32" s="19"/>
      <c r="O32" s="36">
        <v>33</v>
      </c>
      <c r="P32" s="98">
        <v>0.42908410048369477</v>
      </c>
      <c r="Q32" s="197"/>
    </row>
    <row r="33" spans="1:17" s="5" customFormat="1" ht="14.25" customHeight="1" x14ac:dyDescent="0.2">
      <c r="A33" s="40" t="s">
        <v>652</v>
      </c>
      <c r="B33" s="41" t="s">
        <v>651</v>
      </c>
      <c r="C33" s="41" t="s">
        <v>692</v>
      </c>
      <c r="D33" s="396"/>
      <c r="E33" s="183">
        <v>39.329000000000001</v>
      </c>
      <c r="F33" s="42"/>
      <c r="G33" s="170">
        <v>53</v>
      </c>
      <c r="H33" s="170">
        <v>11</v>
      </c>
      <c r="I33" s="170">
        <v>64</v>
      </c>
      <c r="J33" s="171">
        <v>1.6272979226524955</v>
      </c>
      <c r="K33" s="19"/>
      <c r="L33" s="170">
        <v>0</v>
      </c>
      <c r="M33" s="171">
        <v>0</v>
      </c>
      <c r="N33" s="19"/>
      <c r="O33" s="36">
        <v>64</v>
      </c>
      <c r="P33" s="98">
        <v>1.6272979226524955</v>
      </c>
      <c r="Q33" s="197"/>
    </row>
    <row r="34" spans="1:17" s="5" customFormat="1" ht="14.25" customHeight="1" x14ac:dyDescent="0.2">
      <c r="A34" s="40" t="s">
        <v>650</v>
      </c>
      <c r="B34" s="41" t="s">
        <v>649</v>
      </c>
      <c r="C34" s="41" t="s">
        <v>693</v>
      </c>
      <c r="D34" s="396"/>
      <c r="E34" s="183">
        <v>78.629000000000005</v>
      </c>
      <c r="F34" s="42"/>
      <c r="G34" s="170">
        <v>330</v>
      </c>
      <c r="H34" s="170">
        <v>23</v>
      </c>
      <c r="I34" s="170">
        <v>353</v>
      </c>
      <c r="J34" s="171">
        <v>4.4894377392565081</v>
      </c>
      <c r="K34" s="19"/>
      <c r="L34" s="170">
        <v>190</v>
      </c>
      <c r="M34" s="171">
        <v>2.4164112477584605</v>
      </c>
      <c r="N34" s="19"/>
      <c r="O34" s="36">
        <v>543</v>
      </c>
      <c r="P34" s="98">
        <v>6.9058489870149682</v>
      </c>
      <c r="Q34" s="197"/>
    </row>
    <row r="35" spans="1:17" s="5" customFormat="1" ht="14.25" customHeight="1" x14ac:dyDescent="0.2">
      <c r="A35" s="40" t="s">
        <v>648</v>
      </c>
      <c r="B35" s="41" t="s">
        <v>647</v>
      </c>
      <c r="C35" s="41" t="s">
        <v>693</v>
      </c>
      <c r="D35" s="396"/>
      <c r="E35" s="183">
        <v>154.40100000000001</v>
      </c>
      <c r="F35" s="42"/>
      <c r="G35" s="170">
        <v>104</v>
      </c>
      <c r="H35" s="170">
        <v>186</v>
      </c>
      <c r="I35" s="170">
        <v>290</v>
      </c>
      <c r="J35" s="171">
        <v>1.8782261772915978</v>
      </c>
      <c r="K35" s="19"/>
      <c r="L35" s="170">
        <v>0</v>
      </c>
      <c r="M35" s="171">
        <v>0</v>
      </c>
      <c r="N35" s="19"/>
      <c r="O35" s="36">
        <v>290</v>
      </c>
      <c r="P35" s="98">
        <v>1.8782261772915978</v>
      </c>
      <c r="Q35" s="197"/>
    </row>
    <row r="36" spans="1:17" s="5" customFormat="1" ht="14.25" customHeight="1" x14ac:dyDescent="0.2">
      <c r="A36" s="40" t="s">
        <v>646</v>
      </c>
      <c r="B36" s="41" t="s">
        <v>645</v>
      </c>
      <c r="C36" s="41" t="s">
        <v>694</v>
      </c>
      <c r="D36" s="396"/>
      <c r="E36" s="183">
        <v>106.733</v>
      </c>
      <c r="F36" s="42"/>
      <c r="G36" s="170">
        <v>105</v>
      </c>
      <c r="H36" s="170">
        <v>41</v>
      </c>
      <c r="I36" s="170">
        <v>146</v>
      </c>
      <c r="J36" s="171">
        <v>1.3678993375994304</v>
      </c>
      <c r="K36" s="19"/>
      <c r="L36" s="170">
        <v>0</v>
      </c>
      <c r="M36" s="171">
        <v>0</v>
      </c>
      <c r="N36" s="19"/>
      <c r="O36" s="36">
        <v>146</v>
      </c>
      <c r="P36" s="98">
        <v>1.3678993375994304</v>
      </c>
      <c r="Q36" s="197"/>
    </row>
    <row r="37" spans="1:17" s="5" customFormat="1" ht="14.25" customHeight="1" x14ac:dyDescent="0.2">
      <c r="A37" s="40" t="s">
        <v>644</v>
      </c>
      <c r="B37" s="41" t="s">
        <v>643</v>
      </c>
      <c r="C37" s="41" t="s">
        <v>690</v>
      </c>
      <c r="D37" s="396"/>
      <c r="E37" s="183">
        <v>30.73</v>
      </c>
      <c r="F37" s="42"/>
      <c r="G37" s="170">
        <v>4</v>
      </c>
      <c r="H37" s="170">
        <v>58</v>
      </c>
      <c r="I37" s="170">
        <v>62</v>
      </c>
      <c r="J37" s="171">
        <v>2.0175724048161405</v>
      </c>
      <c r="K37" s="19"/>
      <c r="L37" s="170">
        <v>2</v>
      </c>
      <c r="M37" s="171">
        <v>6.5082980800520662E-2</v>
      </c>
      <c r="N37" s="19"/>
      <c r="O37" s="36">
        <v>64</v>
      </c>
      <c r="P37" s="98">
        <v>2.0826553856166612</v>
      </c>
      <c r="Q37" s="197"/>
    </row>
    <row r="38" spans="1:17" s="5" customFormat="1" ht="14.25" customHeight="1" x14ac:dyDescent="0.2">
      <c r="A38" s="40" t="s">
        <v>642</v>
      </c>
      <c r="B38" s="38" t="s">
        <v>641</v>
      </c>
      <c r="C38" s="41" t="s">
        <v>692</v>
      </c>
      <c r="D38" s="396"/>
      <c r="E38" s="183">
        <v>77.873999999999995</v>
      </c>
      <c r="F38" s="42"/>
      <c r="G38" s="170">
        <v>123</v>
      </c>
      <c r="H38" s="170">
        <v>54</v>
      </c>
      <c r="I38" s="170">
        <v>177</v>
      </c>
      <c r="J38" s="171">
        <v>2.2729023807689344</v>
      </c>
      <c r="K38" s="19"/>
      <c r="L38" s="170">
        <v>0</v>
      </c>
      <c r="M38" s="171">
        <v>0</v>
      </c>
      <c r="N38" s="19"/>
      <c r="O38" s="36">
        <v>177</v>
      </c>
      <c r="P38" s="98">
        <v>2.2729023807689344</v>
      </c>
      <c r="Q38" s="197"/>
    </row>
    <row r="39" spans="1:17" s="5" customFormat="1" ht="14.25" customHeight="1" x14ac:dyDescent="0.2">
      <c r="A39" s="40" t="s">
        <v>640</v>
      </c>
      <c r="B39" s="319" t="s">
        <v>639</v>
      </c>
      <c r="C39" s="41" t="s">
        <v>689</v>
      </c>
      <c r="D39" s="396"/>
      <c r="E39" s="183">
        <v>74.484999999999999</v>
      </c>
      <c r="F39" s="42"/>
      <c r="G39" s="170">
        <v>97</v>
      </c>
      <c r="H39" s="170">
        <v>86</v>
      </c>
      <c r="I39" s="170">
        <v>183</v>
      </c>
      <c r="J39" s="171">
        <v>2.4568705108411089</v>
      </c>
      <c r="K39" s="19"/>
      <c r="L39" s="170">
        <v>4</v>
      </c>
      <c r="M39" s="171">
        <v>5.3702087668658118E-2</v>
      </c>
      <c r="N39" s="19"/>
      <c r="O39" s="36">
        <v>187</v>
      </c>
      <c r="P39" s="98">
        <v>2.5105725985097669</v>
      </c>
      <c r="Q39" s="197"/>
    </row>
    <row r="40" spans="1:17" s="5" customFormat="1" ht="14.25" customHeight="1" x14ac:dyDescent="0.2">
      <c r="A40" s="40" t="s">
        <v>638</v>
      </c>
      <c r="B40" s="41" t="s">
        <v>637</v>
      </c>
      <c r="C40" s="41" t="s">
        <v>691</v>
      </c>
      <c r="D40" s="396"/>
      <c r="E40" s="183">
        <v>49.637</v>
      </c>
      <c r="F40" s="42"/>
      <c r="G40" s="170">
        <v>22</v>
      </c>
      <c r="H40" s="170">
        <v>7</v>
      </c>
      <c r="I40" s="170">
        <v>29</v>
      </c>
      <c r="J40" s="171">
        <v>0.5842415939722384</v>
      </c>
      <c r="K40" s="19"/>
      <c r="L40" s="170">
        <v>0</v>
      </c>
      <c r="M40" s="171">
        <v>0</v>
      </c>
      <c r="N40" s="19"/>
      <c r="O40" s="36">
        <v>29</v>
      </c>
      <c r="P40" s="98">
        <v>0.5842415939722384</v>
      </c>
      <c r="Q40" s="197"/>
    </row>
    <row r="41" spans="1:17" s="5" customFormat="1" ht="14.25" customHeight="1" x14ac:dyDescent="0.2">
      <c r="A41" s="40" t="s">
        <v>636</v>
      </c>
      <c r="B41" s="41" t="s">
        <v>635</v>
      </c>
      <c r="C41" s="41" t="s">
        <v>695</v>
      </c>
      <c r="D41" s="397"/>
      <c r="E41" s="183">
        <v>76.787999999999997</v>
      </c>
      <c r="F41" s="42"/>
      <c r="G41" s="170">
        <v>115</v>
      </c>
      <c r="H41" s="170">
        <v>87</v>
      </c>
      <c r="I41" s="170">
        <v>202</v>
      </c>
      <c r="J41" s="171">
        <v>2.6306193676095226</v>
      </c>
      <c r="K41" s="19"/>
      <c r="L41" s="170">
        <v>0</v>
      </c>
      <c r="M41" s="171">
        <v>0</v>
      </c>
      <c r="N41" s="19"/>
      <c r="O41" s="36">
        <v>202</v>
      </c>
      <c r="P41" s="98">
        <v>2.6306193676095226</v>
      </c>
      <c r="Q41" s="197"/>
    </row>
    <row r="42" spans="1:17" s="5" customFormat="1" ht="14.25" customHeight="1" x14ac:dyDescent="0.2">
      <c r="A42" s="40" t="s">
        <v>634</v>
      </c>
      <c r="B42" s="41" t="s">
        <v>633</v>
      </c>
      <c r="C42" s="41" t="s">
        <v>692</v>
      </c>
      <c r="D42" s="397"/>
      <c r="E42" s="183">
        <v>70.141999999999996</v>
      </c>
      <c r="F42" s="42"/>
      <c r="G42" s="170">
        <v>87</v>
      </c>
      <c r="H42" s="170">
        <v>47</v>
      </c>
      <c r="I42" s="170">
        <v>134</v>
      </c>
      <c r="J42" s="171">
        <v>1.9104103105129595</v>
      </c>
      <c r="K42" s="19"/>
      <c r="L42" s="170">
        <v>9</v>
      </c>
      <c r="M42" s="171">
        <v>0.1283111402583331</v>
      </c>
      <c r="N42" s="19"/>
      <c r="O42" s="36">
        <v>143</v>
      </c>
      <c r="P42" s="98">
        <v>2.0387214507712925</v>
      </c>
      <c r="Q42" s="197"/>
    </row>
    <row r="43" spans="1:17" s="5" customFormat="1" ht="14.25" customHeight="1" x14ac:dyDescent="0.2">
      <c r="A43" s="40" t="s">
        <v>632</v>
      </c>
      <c r="B43" s="41" t="s">
        <v>631</v>
      </c>
      <c r="C43" s="41" t="s">
        <v>693</v>
      </c>
      <c r="D43" s="396"/>
      <c r="E43" s="183">
        <v>99.16</v>
      </c>
      <c r="F43" s="42"/>
      <c r="G43" s="170">
        <v>37</v>
      </c>
      <c r="H43" s="170">
        <v>0</v>
      </c>
      <c r="I43" s="170">
        <v>37</v>
      </c>
      <c r="J43" s="171">
        <v>0.37313432835820898</v>
      </c>
      <c r="K43" s="19"/>
      <c r="L43" s="170">
        <v>42</v>
      </c>
      <c r="M43" s="171">
        <v>0.4235578862444534</v>
      </c>
      <c r="N43" s="19"/>
      <c r="O43" s="36">
        <v>79</v>
      </c>
      <c r="P43" s="98">
        <v>0.79669221460266237</v>
      </c>
      <c r="Q43" s="197"/>
    </row>
    <row r="44" spans="1:17" s="5" customFormat="1" ht="14.25" customHeight="1" x14ac:dyDescent="0.2">
      <c r="A44" s="40" t="s">
        <v>630</v>
      </c>
      <c r="B44" s="41" t="s">
        <v>629</v>
      </c>
      <c r="C44" s="41" t="s">
        <v>696</v>
      </c>
      <c r="D44" s="396"/>
      <c r="E44" s="183">
        <v>435.67899999999997</v>
      </c>
      <c r="F44" s="42"/>
      <c r="G44" s="170">
        <v>842</v>
      </c>
      <c r="H44" s="170">
        <v>1574</v>
      </c>
      <c r="I44" s="170">
        <v>2416</v>
      </c>
      <c r="J44" s="171">
        <v>5.5453671166156742</v>
      </c>
      <c r="K44" s="19"/>
      <c r="L44" s="170">
        <v>16</v>
      </c>
      <c r="M44" s="171">
        <v>3.6724285540501153E-2</v>
      </c>
      <c r="N44" s="19"/>
      <c r="O44" s="36">
        <v>2432</v>
      </c>
      <c r="P44" s="98">
        <v>5.5820914021561752</v>
      </c>
      <c r="Q44" s="197"/>
    </row>
    <row r="45" spans="1:17" s="5" customFormat="1" ht="14.25" customHeight="1" x14ac:dyDescent="0.2">
      <c r="A45" s="40" t="s">
        <v>628</v>
      </c>
      <c r="B45" s="41" t="s">
        <v>627</v>
      </c>
      <c r="C45" s="41" t="s">
        <v>691</v>
      </c>
      <c r="D45" s="396"/>
      <c r="E45" s="183">
        <v>40.387999999999998</v>
      </c>
      <c r="F45" s="42"/>
      <c r="G45" s="170">
        <v>16</v>
      </c>
      <c r="H45" s="170">
        <v>0</v>
      </c>
      <c r="I45" s="170">
        <v>16</v>
      </c>
      <c r="J45" s="171">
        <v>0.3961572744379519</v>
      </c>
      <c r="K45" s="19"/>
      <c r="L45" s="170">
        <v>40</v>
      </c>
      <c r="M45" s="171">
        <v>0.9903931860948797</v>
      </c>
      <c r="N45" s="19"/>
      <c r="O45" s="36">
        <v>56</v>
      </c>
      <c r="P45" s="98">
        <v>1.3865504605328316</v>
      </c>
      <c r="Q45" s="197"/>
    </row>
    <row r="46" spans="1:17" s="5" customFormat="1" ht="14.25" customHeight="1" x14ac:dyDescent="0.2">
      <c r="A46" s="40" t="s">
        <v>626</v>
      </c>
      <c r="B46" s="38" t="s">
        <v>625</v>
      </c>
      <c r="C46" s="41" t="s">
        <v>690</v>
      </c>
      <c r="D46" s="398"/>
      <c r="E46" s="183">
        <v>57.664999999999999</v>
      </c>
      <c r="F46" s="42"/>
      <c r="G46" s="170">
        <v>16</v>
      </c>
      <c r="H46" s="170">
        <v>74</v>
      </c>
      <c r="I46" s="170">
        <v>90</v>
      </c>
      <c r="J46" s="171">
        <v>1.5607387496748462</v>
      </c>
      <c r="K46" s="19"/>
      <c r="L46" s="170">
        <v>1</v>
      </c>
      <c r="M46" s="171">
        <v>1.7341541663053846E-2</v>
      </c>
      <c r="N46" s="19"/>
      <c r="O46" s="36">
        <v>91</v>
      </c>
      <c r="P46" s="98">
        <v>1.5780802913379</v>
      </c>
      <c r="Q46" s="197"/>
    </row>
    <row r="47" spans="1:17" s="5" customFormat="1" ht="14.25" customHeight="1" x14ac:dyDescent="0.2">
      <c r="A47" s="40" t="s">
        <v>624</v>
      </c>
      <c r="B47" s="38" t="s">
        <v>623</v>
      </c>
      <c r="C47" s="41" t="s">
        <v>690</v>
      </c>
      <c r="D47" s="398"/>
      <c r="E47" s="183">
        <v>63.954000000000001</v>
      </c>
      <c r="F47" s="42"/>
      <c r="G47" s="170">
        <v>301</v>
      </c>
      <c r="H47" s="170">
        <v>65</v>
      </c>
      <c r="I47" s="170">
        <v>366</v>
      </c>
      <c r="J47" s="171">
        <v>5.7228633080026272</v>
      </c>
      <c r="K47" s="19"/>
      <c r="L47" s="170">
        <v>71</v>
      </c>
      <c r="M47" s="171">
        <v>1.1101729367983237</v>
      </c>
      <c r="N47" s="19"/>
      <c r="O47" s="36">
        <v>437</v>
      </c>
      <c r="P47" s="98">
        <v>6.833036244800951</v>
      </c>
      <c r="Q47" s="197"/>
    </row>
    <row r="48" spans="1:17" s="5" customFormat="1" ht="14.25" customHeight="1" x14ac:dyDescent="0.2">
      <c r="A48" s="40" t="s">
        <v>622</v>
      </c>
      <c r="B48" s="38" t="s">
        <v>621</v>
      </c>
      <c r="C48" s="41" t="s">
        <v>691</v>
      </c>
      <c r="D48" s="396"/>
      <c r="E48" s="183">
        <v>34.164000000000001</v>
      </c>
      <c r="F48" s="42"/>
      <c r="G48" s="170">
        <v>6</v>
      </c>
      <c r="H48" s="170">
        <v>34</v>
      </c>
      <c r="I48" s="170">
        <v>40</v>
      </c>
      <c r="J48" s="171">
        <v>1.1708230886313078</v>
      </c>
      <c r="K48" s="19"/>
      <c r="L48" s="170">
        <v>0</v>
      </c>
      <c r="M48" s="171">
        <v>0</v>
      </c>
      <c r="N48" s="19"/>
      <c r="O48" s="36">
        <v>40</v>
      </c>
      <c r="P48" s="98">
        <v>1.1708230886313078</v>
      </c>
      <c r="Q48" s="197"/>
    </row>
    <row r="49" spans="1:17" s="5" customFormat="1" ht="14.25" customHeight="1" x14ac:dyDescent="0.2">
      <c r="A49" s="40" t="s">
        <v>620</v>
      </c>
      <c r="B49" s="38" t="s">
        <v>619</v>
      </c>
      <c r="C49" s="41" t="s">
        <v>690</v>
      </c>
      <c r="D49" s="396"/>
      <c r="E49" s="183">
        <v>120.336</v>
      </c>
      <c r="F49" s="42"/>
      <c r="G49" s="170">
        <v>105</v>
      </c>
      <c r="H49" s="170">
        <v>150</v>
      </c>
      <c r="I49" s="170">
        <v>255</v>
      </c>
      <c r="J49" s="171">
        <v>2.1190666134822496</v>
      </c>
      <c r="K49" s="19"/>
      <c r="L49" s="170">
        <v>17</v>
      </c>
      <c r="M49" s="171">
        <v>0.14127110756548331</v>
      </c>
      <c r="N49" s="19"/>
      <c r="O49" s="36">
        <v>272</v>
      </c>
      <c r="P49" s="98">
        <v>2.2603377210477329</v>
      </c>
      <c r="Q49" s="197"/>
    </row>
    <row r="50" spans="1:17" s="5" customFormat="1" ht="14.25" customHeight="1" x14ac:dyDescent="0.2">
      <c r="A50" s="40" t="s">
        <v>618</v>
      </c>
      <c r="B50" s="41" t="s">
        <v>617</v>
      </c>
      <c r="C50" s="41" t="s">
        <v>691</v>
      </c>
      <c r="D50" s="396"/>
      <c r="E50" s="183">
        <v>28.864999999999998</v>
      </c>
      <c r="F50" s="42"/>
      <c r="G50" s="170">
        <v>2</v>
      </c>
      <c r="H50" s="170">
        <v>1</v>
      </c>
      <c r="I50" s="170">
        <v>3</v>
      </c>
      <c r="J50" s="171">
        <v>0.10393209769617183</v>
      </c>
      <c r="K50" s="19"/>
      <c r="L50" s="170">
        <v>10</v>
      </c>
      <c r="M50" s="171">
        <v>0.34644032565390609</v>
      </c>
      <c r="N50" s="19"/>
      <c r="O50" s="36">
        <v>13</v>
      </c>
      <c r="P50" s="98">
        <v>0.45037242335007793</v>
      </c>
      <c r="Q50" s="197"/>
    </row>
    <row r="51" spans="1:17" s="5" customFormat="1" ht="14.25" customHeight="1" x14ac:dyDescent="0.2">
      <c r="A51" s="40" t="s">
        <v>616</v>
      </c>
      <c r="B51" s="41" t="s">
        <v>615</v>
      </c>
      <c r="C51" s="41" t="s">
        <v>695</v>
      </c>
      <c r="D51" s="397"/>
      <c r="E51" s="183">
        <v>90.119</v>
      </c>
      <c r="F51" s="42"/>
      <c r="G51" s="170">
        <v>6</v>
      </c>
      <c r="H51" s="170">
        <v>57</v>
      </c>
      <c r="I51" s="170">
        <v>63</v>
      </c>
      <c r="J51" s="171">
        <v>0.69907566661858211</v>
      </c>
      <c r="K51" s="19"/>
      <c r="L51" s="170">
        <v>6</v>
      </c>
      <c r="M51" s="171">
        <v>6.6578634916055437E-2</v>
      </c>
      <c r="N51" s="19"/>
      <c r="O51" s="36">
        <v>69</v>
      </c>
      <c r="P51" s="98">
        <v>0.76565430153463754</v>
      </c>
      <c r="Q51" s="197"/>
    </row>
    <row r="52" spans="1:17" s="5" customFormat="1" ht="14.25" customHeight="1" x14ac:dyDescent="0.2">
      <c r="A52" s="40" t="s">
        <v>614</v>
      </c>
      <c r="B52" s="41" t="s">
        <v>613</v>
      </c>
      <c r="C52" s="41" t="s">
        <v>689</v>
      </c>
      <c r="D52" s="397"/>
      <c r="E52" s="183">
        <v>49.91</v>
      </c>
      <c r="F52" s="42"/>
      <c r="G52" s="170">
        <v>36</v>
      </c>
      <c r="H52" s="170">
        <v>27</v>
      </c>
      <c r="I52" s="170">
        <v>63</v>
      </c>
      <c r="J52" s="171">
        <v>1.2622720897615707</v>
      </c>
      <c r="K52" s="19"/>
      <c r="L52" s="170">
        <v>11</v>
      </c>
      <c r="M52" s="171">
        <v>0.22039671408535361</v>
      </c>
      <c r="N52" s="19"/>
      <c r="O52" s="36">
        <v>74</v>
      </c>
      <c r="P52" s="98">
        <v>1.4826688038469245</v>
      </c>
      <c r="Q52" s="197"/>
    </row>
    <row r="53" spans="1:17" s="5" customFormat="1" ht="14.25" customHeight="1" x14ac:dyDescent="0.2">
      <c r="A53" s="40" t="s">
        <v>612</v>
      </c>
      <c r="B53" s="41" t="s">
        <v>611</v>
      </c>
      <c r="C53" s="41" t="s">
        <v>694</v>
      </c>
      <c r="D53" s="396"/>
      <c r="E53" s="183">
        <v>207.41</v>
      </c>
      <c r="F53" s="42"/>
      <c r="G53" s="170">
        <v>420</v>
      </c>
      <c r="H53" s="170">
        <v>446</v>
      </c>
      <c r="I53" s="170">
        <v>866</v>
      </c>
      <c r="J53" s="171">
        <v>4.1753049515452485</v>
      </c>
      <c r="K53" s="19"/>
      <c r="L53" s="170">
        <v>0</v>
      </c>
      <c r="M53" s="171">
        <v>0</v>
      </c>
      <c r="N53" s="19"/>
      <c r="O53" s="36">
        <v>866</v>
      </c>
      <c r="P53" s="98">
        <v>4.1753049515452485</v>
      </c>
      <c r="Q53" s="197"/>
    </row>
    <row r="54" spans="1:17" s="5" customFormat="1" ht="14.25" customHeight="1" x14ac:dyDescent="0.2">
      <c r="A54" s="40" t="s">
        <v>610</v>
      </c>
      <c r="B54" s="38" t="s">
        <v>609</v>
      </c>
      <c r="C54" s="41" t="s">
        <v>692</v>
      </c>
      <c r="D54" s="396"/>
      <c r="E54" s="183">
        <v>64.876999999999995</v>
      </c>
      <c r="F54" s="42"/>
      <c r="G54" s="170">
        <v>16</v>
      </c>
      <c r="H54" s="170">
        <v>33</v>
      </c>
      <c r="I54" s="170">
        <v>49</v>
      </c>
      <c r="J54" s="171">
        <v>0.75527536723338018</v>
      </c>
      <c r="K54" s="19"/>
      <c r="L54" s="170">
        <v>15</v>
      </c>
      <c r="M54" s="171">
        <v>0.2312067450714429</v>
      </c>
      <c r="N54" s="19"/>
      <c r="O54" s="36">
        <v>64</v>
      </c>
      <c r="P54" s="98">
        <v>0.98648211230482308</v>
      </c>
      <c r="Q54" s="197"/>
    </row>
    <row r="55" spans="1:17" s="5" customFormat="1" ht="14.25" customHeight="1" x14ac:dyDescent="0.2">
      <c r="A55" s="40" t="s">
        <v>608</v>
      </c>
      <c r="B55" s="41" t="s">
        <v>607</v>
      </c>
      <c r="C55" s="41" t="s">
        <v>692</v>
      </c>
      <c r="D55" s="396"/>
      <c r="E55" s="183">
        <v>58.225000000000001</v>
      </c>
      <c r="F55" s="42"/>
      <c r="G55" s="170">
        <v>15</v>
      </c>
      <c r="H55" s="170">
        <v>0</v>
      </c>
      <c r="I55" s="170">
        <v>15</v>
      </c>
      <c r="J55" s="171">
        <v>0.25762129669386002</v>
      </c>
      <c r="K55" s="19"/>
      <c r="L55" s="170">
        <v>16</v>
      </c>
      <c r="M55" s="171">
        <v>0.27479604980678402</v>
      </c>
      <c r="N55" s="19"/>
      <c r="O55" s="36">
        <v>31</v>
      </c>
      <c r="P55" s="98">
        <v>0.5324173465006441</v>
      </c>
      <c r="Q55" s="197"/>
    </row>
    <row r="56" spans="1:17" s="5" customFormat="1" ht="14.25" customHeight="1" x14ac:dyDescent="0.2">
      <c r="A56" s="40" t="s">
        <v>606</v>
      </c>
      <c r="B56" s="41" t="s">
        <v>605</v>
      </c>
      <c r="C56" s="41" t="s">
        <v>693</v>
      </c>
      <c r="D56" s="396"/>
      <c r="E56" s="183">
        <v>123.95</v>
      </c>
      <c r="F56" s="42"/>
      <c r="G56" s="170">
        <v>27</v>
      </c>
      <c r="H56" s="170">
        <v>0</v>
      </c>
      <c r="I56" s="170">
        <v>27</v>
      </c>
      <c r="J56" s="171">
        <v>0.21782977006857604</v>
      </c>
      <c r="K56" s="19"/>
      <c r="L56" s="170">
        <v>57</v>
      </c>
      <c r="M56" s="171">
        <v>0.45986284792254939</v>
      </c>
      <c r="N56" s="19"/>
      <c r="O56" s="36">
        <v>84</v>
      </c>
      <c r="P56" s="98">
        <v>0.67769261799112546</v>
      </c>
      <c r="Q56" s="197"/>
    </row>
    <row r="57" spans="1:17" s="5" customFormat="1" ht="14.25" customHeight="1" x14ac:dyDescent="0.2">
      <c r="A57" s="40" t="s">
        <v>604</v>
      </c>
      <c r="B57" s="38" t="s">
        <v>603</v>
      </c>
      <c r="C57" s="41" t="s">
        <v>692</v>
      </c>
      <c r="D57" s="396"/>
      <c r="E57" s="183">
        <v>32.564</v>
      </c>
      <c r="F57" s="42"/>
      <c r="G57" s="170">
        <v>0</v>
      </c>
      <c r="H57" s="170">
        <v>0</v>
      </c>
      <c r="I57" s="170">
        <v>0</v>
      </c>
      <c r="J57" s="171">
        <v>0</v>
      </c>
      <c r="K57" s="19"/>
      <c r="L57" s="170">
        <v>2</v>
      </c>
      <c r="M57" s="171">
        <v>6.1417516275641813E-2</v>
      </c>
      <c r="N57" s="19"/>
      <c r="O57" s="36">
        <v>2</v>
      </c>
      <c r="P57" s="98">
        <v>6.1417516275641813E-2</v>
      </c>
      <c r="Q57" s="197"/>
    </row>
    <row r="58" spans="1:17" s="5" customFormat="1" ht="14.25" customHeight="1" x14ac:dyDescent="0.2">
      <c r="A58" s="40" t="s">
        <v>602</v>
      </c>
      <c r="B58" s="41" t="s">
        <v>601</v>
      </c>
      <c r="C58" s="41" t="s">
        <v>689</v>
      </c>
      <c r="D58" s="397"/>
      <c r="E58" s="183">
        <v>129.49199999999999</v>
      </c>
      <c r="F58" s="42"/>
      <c r="G58" s="170">
        <v>246</v>
      </c>
      <c r="H58" s="170">
        <v>363</v>
      </c>
      <c r="I58" s="170">
        <v>609</v>
      </c>
      <c r="J58" s="171">
        <v>4.7029932351033272</v>
      </c>
      <c r="K58" s="19"/>
      <c r="L58" s="170">
        <v>13</v>
      </c>
      <c r="M58" s="171">
        <v>0.10039230222716462</v>
      </c>
      <c r="N58" s="19"/>
      <c r="O58" s="36">
        <v>622</v>
      </c>
      <c r="P58" s="98">
        <v>4.8033855373304917</v>
      </c>
      <c r="Q58" s="197"/>
    </row>
    <row r="59" spans="1:17" s="5" customFormat="1" ht="14.25" customHeight="1" x14ac:dyDescent="0.2">
      <c r="A59" s="40" t="s">
        <v>600</v>
      </c>
      <c r="B59" s="41" t="s">
        <v>599</v>
      </c>
      <c r="C59" s="41" t="s">
        <v>695</v>
      </c>
      <c r="D59" s="397"/>
      <c r="E59" s="183">
        <v>194.637</v>
      </c>
      <c r="F59" s="42"/>
      <c r="G59" s="170">
        <v>831</v>
      </c>
      <c r="H59" s="170">
        <v>227</v>
      </c>
      <c r="I59" s="170">
        <v>1058</v>
      </c>
      <c r="J59" s="171">
        <v>5.4357599017658513</v>
      </c>
      <c r="K59" s="19"/>
      <c r="L59" s="170">
        <v>3</v>
      </c>
      <c r="M59" s="171">
        <v>1.5413307849997688E-2</v>
      </c>
      <c r="N59" s="19"/>
      <c r="O59" s="36">
        <v>1061</v>
      </c>
      <c r="P59" s="98">
        <v>5.4511732096158489</v>
      </c>
      <c r="Q59" s="197"/>
    </row>
    <row r="60" spans="1:17" s="5" customFormat="1" ht="14.25" customHeight="1" x14ac:dyDescent="0.2">
      <c r="A60" s="40" t="s">
        <v>598</v>
      </c>
      <c r="B60" s="41" t="s">
        <v>597</v>
      </c>
      <c r="C60" s="41" t="s">
        <v>692</v>
      </c>
      <c r="D60" s="396"/>
      <c r="E60" s="183">
        <v>55.5</v>
      </c>
      <c r="F60" s="42"/>
      <c r="G60" s="170">
        <v>6</v>
      </c>
      <c r="H60" s="170">
        <v>84</v>
      </c>
      <c r="I60" s="170">
        <v>90</v>
      </c>
      <c r="J60" s="171">
        <v>1.6216216216216217</v>
      </c>
      <c r="K60" s="19"/>
      <c r="L60" s="170">
        <v>0</v>
      </c>
      <c r="M60" s="171">
        <v>0</v>
      </c>
      <c r="N60" s="19"/>
      <c r="O60" s="36">
        <v>90</v>
      </c>
      <c r="P60" s="98">
        <v>1.6216216216216217</v>
      </c>
      <c r="Q60" s="197"/>
    </row>
    <row r="61" spans="1:17" s="5" customFormat="1" ht="14.25" customHeight="1" x14ac:dyDescent="0.2">
      <c r="A61" s="40" t="s">
        <v>596</v>
      </c>
      <c r="B61" s="41" t="s">
        <v>595</v>
      </c>
      <c r="C61" s="41" t="s">
        <v>693</v>
      </c>
      <c r="D61" s="396"/>
      <c r="E61" s="183">
        <v>140.68700000000001</v>
      </c>
      <c r="F61" s="42"/>
      <c r="G61" s="170">
        <v>436</v>
      </c>
      <c r="H61" s="170">
        <v>55</v>
      </c>
      <c r="I61" s="170">
        <v>491</v>
      </c>
      <c r="J61" s="171">
        <v>3.49001684590616</v>
      </c>
      <c r="K61" s="19"/>
      <c r="L61" s="170">
        <v>38</v>
      </c>
      <c r="M61" s="171">
        <v>0.27010313675037495</v>
      </c>
      <c r="N61" s="19"/>
      <c r="O61" s="36">
        <v>529</v>
      </c>
      <c r="P61" s="98">
        <v>3.7601199826565352</v>
      </c>
      <c r="Q61" s="197"/>
    </row>
    <row r="62" spans="1:17" s="5" customFormat="1" ht="14.25" customHeight="1" x14ac:dyDescent="0.2">
      <c r="A62" s="40" t="s">
        <v>594</v>
      </c>
      <c r="B62" s="41" t="s">
        <v>593</v>
      </c>
      <c r="C62" s="41" t="s">
        <v>696</v>
      </c>
      <c r="D62" s="396"/>
      <c r="E62" s="183">
        <v>39.734999999999999</v>
      </c>
      <c r="F62" s="42"/>
      <c r="G62" s="170">
        <v>16</v>
      </c>
      <c r="H62" s="170">
        <v>50</v>
      </c>
      <c r="I62" s="170">
        <v>66</v>
      </c>
      <c r="J62" s="171">
        <v>1.6610041525103814</v>
      </c>
      <c r="K62" s="19"/>
      <c r="L62" s="170">
        <v>0</v>
      </c>
      <c r="M62" s="171">
        <v>0</v>
      </c>
      <c r="N62" s="19"/>
      <c r="O62" s="36">
        <v>66</v>
      </c>
      <c r="P62" s="98">
        <v>1.6610041525103814</v>
      </c>
      <c r="Q62" s="197"/>
    </row>
    <row r="63" spans="1:17" s="5" customFormat="1" ht="14.25" customHeight="1" x14ac:dyDescent="0.2">
      <c r="A63" s="40" t="s">
        <v>592</v>
      </c>
      <c r="B63" s="41" t="s">
        <v>591</v>
      </c>
      <c r="C63" s="41" t="s">
        <v>692</v>
      </c>
      <c r="D63" s="396"/>
      <c r="E63" s="183">
        <v>40.017000000000003</v>
      </c>
      <c r="F63" s="42"/>
      <c r="G63" s="170">
        <v>1</v>
      </c>
      <c r="H63" s="170">
        <v>9</v>
      </c>
      <c r="I63" s="170">
        <v>10</v>
      </c>
      <c r="J63" s="171">
        <v>0.24989379513706672</v>
      </c>
      <c r="K63" s="19"/>
      <c r="L63" s="170">
        <v>0</v>
      </c>
      <c r="M63" s="171">
        <v>0</v>
      </c>
      <c r="N63" s="19"/>
      <c r="O63" s="36">
        <v>10</v>
      </c>
      <c r="P63" s="98">
        <v>0.24989379513706672</v>
      </c>
      <c r="Q63" s="197"/>
    </row>
    <row r="64" spans="1:17" s="5" customFormat="1" ht="14.25" customHeight="1" x14ac:dyDescent="0.2">
      <c r="A64" s="40" t="s">
        <v>590</v>
      </c>
      <c r="B64" s="41" t="s">
        <v>589</v>
      </c>
      <c r="C64" s="41" t="s">
        <v>691</v>
      </c>
      <c r="D64" s="396"/>
      <c r="E64" s="183">
        <v>49.008000000000003</v>
      </c>
      <c r="F64" s="42"/>
      <c r="G64" s="170">
        <v>16</v>
      </c>
      <c r="H64" s="170">
        <v>80</v>
      </c>
      <c r="I64" s="170">
        <v>96</v>
      </c>
      <c r="J64" s="171">
        <v>1.9588638589618022</v>
      </c>
      <c r="K64" s="19"/>
      <c r="L64" s="170">
        <v>1</v>
      </c>
      <c r="M64" s="171">
        <v>2.0404831864185437E-2</v>
      </c>
      <c r="N64" s="19"/>
      <c r="O64" s="36">
        <v>97</v>
      </c>
      <c r="P64" s="98">
        <v>1.9792686908259876</v>
      </c>
      <c r="Q64" s="197"/>
    </row>
    <row r="65" spans="1:17" s="5" customFormat="1" ht="14.25" customHeight="1" x14ac:dyDescent="0.2">
      <c r="A65" s="40" t="s">
        <v>588</v>
      </c>
      <c r="B65" s="41" t="s">
        <v>587</v>
      </c>
      <c r="C65" s="41" t="s">
        <v>690</v>
      </c>
      <c r="D65" s="396"/>
      <c r="E65" s="183">
        <v>37.930999999999997</v>
      </c>
      <c r="F65" s="42"/>
      <c r="G65" s="170">
        <v>22</v>
      </c>
      <c r="H65" s="170">
        <v>0</v>
      </c>
      <c r="I65" s="170">
        <v>22</v>
      </c>
      <c r="J65" s="171">
        <v>0.58000052727320661</v>
      </c>
      <c r="K65" s="19"/>
      <c r="L65" s="170">
        <v>23</v>
      </c>
      <c r="M65" s="171">
        <v>0.60636418760380695</v>
      </c>
      <c r="N65" s="19"/>
      <c r="O65" s="36">
        <v>45</v>
      </c>
      <c r="P65" s="98">
        <v>1.1863647148770136</v>
      </c>
      <c r="Q65" s="197"/>
    </row>
    <row r="66" spans="1:17" s="5" customFormat="1" ht="14.25" customHeight="1" x14ac:dyDescent="0.2">
      <c r="A66" s="40" t="s">
        <v>586</v>
      </c>
      <c r="B66" s="41" t="s">
        <v>585</v>
      </c>
      <c r="C66" s="41" t="s">
        <v>690</v>
      </c>
      <c r="D66" s="396"/>
      <c r="E66" s="183">
        <v>81.048000000000002</v>
      </c>
      <c r="F66" s="42"/>
      <c r="G66" s="170">
        <v>319</v>
      </c>
      <c r="H66" s="170">
        <v>133</v>
      </c>
      <c r="I66" s="170">
        <v>452</v>
      </c>
      <c r="J66" s="171">
        <v>5.5769420590267496</v>
      </c>
      <c r="K66" s="19"/>
      <c r="L66" s="170">
        <v>1</v>
      </c>
      <c r="M66" s="171">
        <v>1.2338367387227323E-2</v>
      </c>
      <c r="N66" s="19"/>
      <c r="O66" s="36">
        <v>453</v>
      </c>
      <c r="P66" s="98">
        <v>5.5892804264139766</v>
      </c>
      <c r="Q66" s="197"/>
    </row>
    <row r="67" spans="1:17" s="5" customFormat="1" ht="14.25" customHeight="1" x14ac:dyDescent="0.2">
      <c r="A67" s="40" t="s">
        <v>584</v>
      </c>
      <c r="B67" s="41" t="s">
        <v>583</v>
      </c>
      <c r="C67" s="41" t="s">
        <v>694</v>
      </c>
      <c r="D67" s="396"/>
      <c r="E67" s="183">
        <v>93.444000000000003</v>
      </c>
      <c r="F67" s="42"/>
      <c r="G67" s="170">
        <v>318</v>
      </c>
      <c r="H67" s="170">
        <v>388</v>
      </c>
      <c r="I67" s="170">
        <v>706</v>
      </c>
      <c r="J67" s="171">
        <v>7.5553272548264196</v>
      </c>
      <c r="K67" s="19"/>
      <c r="L67" s="170">
        <v>3</v>
      </c>
      <c r="M67" s="171">
        <v>3.2104790034673175E-2</v>
      </c>
      <c r="N67" s="19"/>
      <c r="O67" s="36">
        <v>709</v>
      </c>
      <c r="P67" s="98">
        <v>7.5874320448610932</v>
      </c>
      <c r="Q67" s="197"/>
    </row>
    <row r="68" spans="1:17" s="5" customFormat="1" ht="14.25" customHeight="1" x14ac:dyDescent="0.2">
      <c r="A68" s="40" t="s">
        <v>582</v>
      </c>
      <c r="B68" s="41" t="s">
        <v>581</v>
      </c>
      <c r="C68" s="41" t="s">
        <v>692</v>
      </c>
      <c r="D68" s="396"/>
      <c r="E68" s="183">
        <v>50.276000000000003</v>
      </c>
      <c r="F68" s="42"/>
      <c r="G68" s="170">
        <v>184</v>
      </c>
      <c r="H68" s="170">
        <v>34</v>
      </c>
      <c r="I68" s="170">
        <v>218</v>
      </c>
      <c r="J68" s="171">
        <v>4.3360649216325875</v>
      </c>
      <c r="K68" s="19"/>
      <c r="L68" s="170">
        <v>20</v>
      </c>
      <c r="M68" s="171">
        <v>0.39780412125069614</v>
      </c>
      <c r="N68" s="19"/>
      <c r="O68" s="36">
        <v>238</v>
      </c>
      <c r="P68" s="98">
        <v>4.7338690428832839</v>
      </c>
      <c r="Q68" s="197"/>
    </row>
    <row r="69" spans="1:17" s="5" customFormat="1" ht="14.25" customHeight="1" x14ac:dyDescent="0.2">
      <c r="A69" s="40" t="s">
        <v>580</v>
      </c>
      <c r="B69" s="41" t="s">
        <v>579</v>
      </c>
      <c r="C69" s="41" t="s">
        <v>693</v>
      </c>
      <c r="D69" s="396"/>
      <c r="E69" s="183">
        <v>111.774</v>
      </c>
      <c r="F69" s="42"/>
      <c r="G69" s="170">
        <v>42</v>
      </c>
      <c r="H69" s="170">
        <v>127</v>
      </c>
      <c r="I69" s="170">
        <v>169</v>
      </c>
      <c r="J69" s="171">
        <v>1.5119795301232846</v>
      </c>
      <c r="K69" s="19"/>
      <c r="L69" s="170">
        <v>0</v>
      </c>
      <c r="M69" s="171">
        <v>0</v>
      </c>
      <c r="N69" s="19"/>
      <c r="O69" s="36">
        <v>169</v>
      </c>
      <c r="P69" s="98">
        <v>1.5119795301232846</v>
      </c>
      <c r="Q69" s="197"/>
    </row>
    <row r="70" spans="1:17" s="5" customFormat="1" ht="14.25" customHeight="1" x14ac:dyDescent="0.2">
      <c r="A70" s="40" t="s">
        <v>578</v>
      </c>
      <c r="B70" s="41" t="s">
        <v>577</v>
      </c>
      <c r="C70" s="41" t="s">
        <v>696</v>
      </c>
      <c r="D70" s="396"/>
      <c r="E70" s="183">
        <v>42.566000000000003</v>
      </c>
      <c r="F70" s="42"/>
      <c r="G70" s="170">
        <v>113</v>
      </c>
      <c r="H70" s="170">
        <v>0</v>
      </c>
      <c r="I70" s="170">
        <v>113</v>
      </c>
      <c r="J70" s="171">
        <v>2.6547009350185591</v>
      </c>
      <c r="K70" s="19"/>
      <c r="L70" s="170">
        <v>129</v>
      </c>
      <c r="M70" s="171">
        <v>3.0305877930742846</v>
      </c>
      <c r="N70" s="19"/>
      <c r="O70" s="36">
        <v>242</v>
      </c>
      <c r="P70" s="98">
        <v>5.6852887280928437</v>
      </c>
      <c r="Q70" s="197"/>
    </row>
    <row r="71" spans="1:17" s="5" customFormat="1" ht="14.25" customHeight="1" x14ac:dyDescent="0.2">
      <c r="A71" s="40" t="s">
        <v>576</v>
      </c>
      <c r="B71" s="41" t="s">
        <v>575</v>
      </c>
      <c r="C71" s="41" t="s">
        <v>689</v>
      </c>
      <c r="D71" s="396"/>
      <c r="E71" s="183">
        <v>65.832999999999998</v>
      </c>
      <c r="F71" s="42"/>
      <c r="G71" s="170">
        <v>82</v>
      </c>
      <c r="H71" s="170">
        <v>42</v>
      </c>
      <c r="I71" s="170">
        <v>124</v>
      </c>
      <c r="J71" s="171">
        <v>1.8835538407789407</v>
      </c>
      <c r="K71" s="19"/>
      <c r="L71" s="170">
        <v>46</v>
      </c>
      <c r="M71" s="171">
        <v>0.69873771512767158</v>
      </c>
      <c r="N71" s="19"/>
      <c r="O71" s="36">
        <v>170</v>
      </c>
      <c r="P71" s="98">
        <v>2.5822915559066124</v>
      </c>
      <c r="Q71" s="197"/>
    </row>
    <row r="72" spans="1:17" s="5" customFormat="1" ht="14.25" customHeight="1" x14ac:dyDescent="0.2">
      <c r="A72" s="40" t="s">
        <v>574</v>
      </c>
      <c r="B72" s="41" t="s">
        <v>573</v>
      </c>
      <c r="C72" s="41" t="s">
        <v>690</v>
      </c>
      <c r="D72" s="396"/>
      <c r="E72" s="183">
        <v>49.625999999999998</v>
      </c>
      <c r="F72" s="42"/>
      <c r="G72" s="170">
        <v>70</v>
      </c>
      <c r="H72" s="170">
        <v>58</v>
      </c>
      <c r="I72" s="170">
        <v>128</v>
      </c>
      <c r="J72" s="171">
        <v>2.5792931124813605</v>
      </c>
      <c r="K72" s="19"/>
      <c r="L72" s="170">
        <v>20</v>
      </c>
      <c r="M72" s="171">
        <v>0.40301454882521259</v>
      </c>
      <c r="N72" s="19"/>
      <c r="O72" s="36">
        <v>148</v>
      </c>
      <c r="P72" s="98">
        <v>2.9823076613065731</v>
      </c>
      <c r="Q72" s="197"/>
    </row>
    <row r="73" spans="1:17" s="5" customFormat="1" ht="14.25" customHeight="1" x14ac:dyDescent="0.2">
      <c r="A73" s="40" t="s">
        <v>572</v>
      </c>
      <c r="B73" s="38" t="s">
        <v>571</v>
      </c>
      <c r="C73" s="41" t="s">
        <v>692</v>
      </c>
      <c r="D73" s="396"/>
      <c r="E73" s="183">
        <v>37.61</v>
      </c>
      <c r="F73" s="42"/>
      <c r="G73" s="170">
        <v>6</v>
      </c>
      <c r="H73" s="170">
        <v>12</v>
      </c>
      <c r="I73" s="170">
        <v>18</v>
      </c>
      <c r="J73" s="171">
        <v>0.47859611805370911</v>
      </c>
      <c r="K73" s="19"/>
      <c r="L73" s="170">
        <v>3</v>
      </c>
      <c r="M73" s="171">
        <v>7.9766019675618194E-2</v>
      </c>
      <c r="N73" s="19"/>
      <c r="O73" s="36">
        <v>21</v>
      </c>
      <c r="P73" s="98">
        <v>0.5583621377293273</v>
      </c>
      <c r="Q73" s="197"/>
    </row>
    <row r="74" spans="1:17" s="5" customFormat="1" ht="14.25" customHeight="1" x14ac:dyDescent="0.2">
      <c r="A74" s="40" t="s">
        <v>570</v>
      </c>
      <c r="B74" s="41" t="s">
        <v>569</v>
      </c>
      <c r="C74" s="41" t="s">
        <v>692</v>
      </c>
      <c r="D74" s="397"/>
      <c r="E74" s="183">
        <v>116.965</v>
      </c>
      <c r="F74" s="42"/>
      <c r="G74" s="170">
        <v>16</v>
      </c>
      <c r="H74" s="170">
        <v>14</v>
      </c>
      <c r="I74" s="170">
        <v>30</v>
      </c>
      <c r="J74" s="171">
        <v>0.25648698328559827</v>
      </c>
      <c r="K74" s="19"/>
      <c r="L74" s="170">
        <v>0</v>
      </c>
      <c r="M74" s="171">
        <v>0</v>
      </c>
      <c r="N74" s="19"/>
      <c r="O74" s="36">
        <v>30</v>
      </c>
      <c r="P74" s="98">
        <v>0.25648698328559827</v>
      </c>
      <c r="Q74" s="197"/>
    </row>
    <row r="75" spans="1:17" s="5" customFormat="1" ht="14.25" customHeight="1" x14ac:dyDescent="0.2">
      <c r="A75" s="40" t="s">
        <v>568</v>
      </c>
      <c r="B75" s="41" t="s">
        <v>567</v>
      </c>
      <c r="C75" s="41" t="s">
        <v>691</v>
      </c>
      <c r="D75" s="396"/>
      <c r="E75" s="183">
        <v>72.631</v>
      </c>
      <c r="F75" s="42"/>
      <c r="G75" s="170">
        <v>20</v>
      </c>
      <c r="H75" s="170">
        <v>47</v>
      </c>
      <c r="I75" s="170">
        <v>67</v>
      </c>
      <c r="J75" s="171">
        <v>0.92247112114661778</v>
      </c>
      <c r="K75" s="19"/>
      <c r="L75" s="170">
        <v>0</v>
      </c>
      <c r="M75" s="171">
        <v>0</v>
      </c>
      <c r="N75" s="19"/>
      <c r="O75" s="36">
        <v>67</v>
      </c>
      <c r="P75" s="98">
        <v>0.92247112114661778</v>
      </c>
      <c r="Q75" s="197"/>
    </row>
    <row r="76" spans="1:17" s="5" customFormat="1" ht="14.25" customHeight="1" x14ac:dyDescent="0.2">
      <c r="A76" s="40" t="s">
        <v>566</v>
      </c>
      <c r="B76" s="41" t="s">
        <v>565</v>
      </c>
      <c r="C76" s="41" t="s">
        <v>692</v>
      </c>
      <c r="D76" s="396"/>
      <c r="E76" s="183">
        <v>73.870999999999995</v>
      </c>
      <c r="F76" s="42"/>
      <c r="G76" s="170">
        <v>112</v>
      </c>
      <c r="H76" s="170">
        <v>87</v>
      </c>
      <c r="I76" s="170">
        <v>199</v>
      </c>
      <c r="J76" s="171">
        <v>2.6938852865129754</v>
      </c>
      <c r="K76" s="19"/>
      <c r="L76" s="170">
        <v>0</v>
      </c>
      <c r="M76" s="171">
        <v>0</v>
      </c>
      <c r="N76" s="19"/>
      <c r="O76" s="36">
        <v>199</v>
      </c>
      <c r="P76" s="98">
        <v>2.6938852865129754</v>
      </c>
      <c r="Q76" s="197"/>
    </row>
    <row r="77" spans="1:17" s="5" customFormat="1" ht="14.25" customHeight="1" x14ac:dyDescent="0.2">
      <c r="A77" s="40" t="s">
        <v>564</v>
      </c>
      <c r="B77" s="38" t="s">
        <v>563</v>
      </c>
      <c r="C77" s="41" t="s">
        <v>695</v>
      </c>
      <c r="D77" s="396"/>
      <c r="E77" s="183">
        <v>52.97</v>
      </c>
      <c r="F77" s="42"/>
      <c r="G77" s="170">
        <v>6</v>
      </c>
      <c r="H77" s="170">
        <v>10</v>
      </c>
      <c r="I77" s="170">
        <v>16</v>
      </c>
      <c r="J77" s="171">
        <v>0.30205776854823485</v>
      </c>
      <c r="K77" s="19"/>
      <c r="L77" s="170">
        <v>1</v>
      </c>
      <c r="M77" s="171">
        <v>1.8878610534264678E-2</v>
      </c>
      <c r="N77" s="19"/>
      <c r="O77" s="36">
        <v>17</v>
      </c>
      <c r="P77" s="98">
        <v>0.32093637908249956</v>
      </c>
      <c r="Q77" s="197"/>
    </row>
    <row r="78" spans="1:17" s="5" customFormat="1" ht="14.25" customHeight="1" x14ac:dyDescent="0.2">
      <c r="A78" s="40" t="s">
        <v>562</v>
      </c>
      <c r="B78" s="41" t="s">
        <v>561</v>
      </c>
      <c r="C78" s="41" t="s">
        <v>689</v>
      </c>
      <c r="D78" s="396"/>
      <c r="E78" s="183">
        <v>60.314999999999998</v>
      </c>
      <c r="F78" s="42"/>
      <c r="G78" s="170">
        <v>47</v>
      </c>
      <c r="H78" s="170">
        <v>55</v>
      </c>
      <c r="I78" s="170">
        <v>102</v>
      </c>
      <c r="J78" s="171">
        <v>1.6911216115394181</v>
      </c>
      <c r="K78" s="19"/>
      <c r="L78" s="170">
        <v>4</v>
      </c>
      <c r="M78" s="171">
        <v>6.6318494570173261E-2</v>
      </c>
      <c r="N78" s="19"/>
      <c r="O78" s="36">
        <v>106</v>
      </c>
      <c r="P78" s="98">
        <v>1.7574401061095914</v>
      </c>
      <c r="Q78" s="197"/>
    </row>
    <row r="79" spans="1:17" s="5" customFormat="1" ht="14.25" customHeight="1" x14ac:dyDescent="0.2">
      <c r="A79" s="40" t="s">
        <v>560</v>
      </c>
      <c r="B79" s="38" t="s">
        <v>559</v>
      </c>
      <c r="C79" s="41" t="s">
        <v>690</v>
      </c>
      <c r="D79" s="398"/>
      <c r="E79" s="183">
        <v>165.69900000000001</v>
      </c>
      <c r="F79" s="42"/>
      <c r="G79" s="170">
        <v>46</v>
      </c>
      <c r="H79" s="170">
        <v>140</v>
      </c>
      <c r="I79" s="170">
        <v>186</v>
      </c>
      <c r="J79" s="171">
        <v>1.1225173356507885</v>
      </c>
      <c r="K79" s="19"/>
      <c r="L79" s="170">
        <v>10</v>
      </c>
      <c r="M79" s="171">
        <v>6.0350394389827332E-2</v>
      </c>
      <c r="N79" s="19"/>
      <c r="O79" s="36">
        <v>196</v>
      </c>
      <c r="P79" s="98">
        <v>1.1828677300406156</v>
      </c>
      <c r="Q79" s="197"/>
    </row>
    <row r="80" spans="1:17" s="5" customFormat="1" ht="14.25" customHeight="1" x14ac:dyDescent="0.2">
      <c r="A80" s="40" t="s">
        <v>558</v>
      </c>
      <c r="B80" s="38" t="s">
        <v>557</v>
      </c>
      <c r="C80" s="41" t="s">
        <v>690</v>
      </c>
      <c r="D80" s="398"/>
      <c r="E80" s="183">
        <v>145.01499999999999</v>
      </c>
      <c r="F80" s="42"/>
      <c r="G80" s="170">
        <v>618</v>
      </c>
      <c r="H80" s="170">
        <v>202</v>
      </c>
      <c r="I80" s="170">
        <v>820</v>
      </c>
      <c r="J80" s="171">
        <v>5.6545874564700211</v>
      </c>
      <c r="K80" s="19"/>
      <c r="L80" s="170">
        <v>2</v>
      </c>
      <c r="M80" s="171">
        <v>1.3791676723097612E-2</v>
      </c>
      <c r="N80" s="19"/>
      <c r="O80" s="36">
        <v>822</v>
      </c>
      <c r="P80" s="98">
        <v>5.6683791331931186</v>
      </c>
      <c r="Q80" s="197"/>
    </row>
    <row r="81" spans="1:17" s="5" customFormat="1" ht="14.25" customHeight="1" x14ac:dyDescent="0.2">
      <c r="A81" s="40" t="s">
        <v>556</v>
      </c>
      <c r="B81" s="38" t="s">
        <v>555</v>
      </c>
      <c r="C81" s="41" t="s">
        <v>691</v>
      </c>
      <c r="D81" s="396"/>
      <c r="E81" s="183">
        <v>48.173999999999999</v>
      </c>
      <c r="F81" s="42"/>
      <c r="G81" s="170">
        <v>80</v>
      </c>
      <c r="H81" s="170">
        <v>10</v>
      </c>
      <c r="I81" s="170">
        <v>90</v>
      </c>
      <c r="J81" s="171">
        <v>1.8682276746792876</v>
      </c>
      <c r="K81" s="19"/>
      <c r="L81" s="170">
        <v>10</v>
      </c>
      <c r="M81" s="171">
        <v>0.20758085274214308</v>
      </c>
      <c r="N81" s="19"/>
      <c r="O81" s="36">
        <v>100</v>
      </c>
      <c r="P81" s="98">
        <v>2.0758085274214308</v>
      </c>
      <c r="Q81" s="197"/>
    </row>
    <row r="82" spans="1:17" s="5" customFormat="1" ht="14.25" customHeight="1" x14ac:dyDescent="0.2">
      <c r="A82" s="40" t="s">
        <v>554</v>
      </c>
      <c r="B82" s="41" t="s">
        <v>553</v>
      </c>
      <c r="C82" s="41" t="s">
        <v>689</v>
      </c>
      <c r="D82" s="396"/>
      <c r="E82" s="183">
        <v>52.289000000000001</v>
      </c>
      <c r="F82" s="42"/>
      <c r="G82" s="170">
        <v>16</v>
      </c>
      <c r="H82" s="170">
        <v>44</v>
      </c>
      <c r="I82" s="170">
        <v>60</v>
      </c>
      <c r="J82" s="171">
        <v>1.1474688749067681</v>
      </c>
      <c r="K82" s="19"/>
      <c r="L82" s="170">
        <v>4</v>
      </c>
      <c r="M82" s="171">
        <v>7.6497924993784536E-2</v>
      </c>
      <c r="N82" s="19"/>
      <c r="O82" s="36">
        <v>64</v>
      </c>
      <c r="P82" s="98">
        <v>1.2239667999005526</v>
      </c>
      <c r="Q82" s="197"/>
    </row>
    <row r="83" spans="1:17" s="5" customFormat="1" ht="14.25" customHeight="1" x14ac:dyDescent="0.2">
      <c r="A83" s="40" t="s">
        <v>552</v>
      </c>
      <c r="B83" s="41" t="s">
        <v>551</v>
      </c>
      <c r="C83" s="41" t="s">
        <v>689</v>
      </c>
      <c r="D83" s="396"/>
      <c r="E83" s="183">
        <v>38.113</v>
      </c>
      <c r="F83" s="42"/>
      <c r="G83" s="170">
        <v>13</v>
      </c>
      <c r="H83" s="170">
        <v>3</v>
      </c>
      <c r="I83" s="170">
        <v>16</v>
      </c>
      <c r="J83" s="171">
        <v>0.41980426626085587</v>
      </c>
      <c r="K83" s="19"/>
      <c r="L83" s="170">
        <v>0</v>
      </c>
      <c r="M83" s="171">
        <v>0</v>
      </c>
      <c r="N83" s="19"/>
      <c r="O83" s="36">
        <v>16</v>
      </c>
      <c r="P83" s="98">
        <v>0.41980426626085587</v>
      </c>
      <c r="Q83" s="197"/>
    </row>
    <row r="84" spans="1:17" s="5" customFormat="1" ht="14.25" customHeight="1" x14ac:dyDescent="0.2">
      <c r="A84" s="40" t="s">
        <v>550</v>
      </c>
      <c r="B84" s="38" t="s">
        <v>549</v>
      </c>
      <c r="C84" s="41" t="s">
        <v>690</v>
      </c>
      <c r="D84" s="396"/>
      <c r="E84" s="183">
        <v>48.88</v>
      </c>
      <c r="F84" s="42"/>
      <c r="G84" s="170">
        <v>107</v>
      </c>
      <c r="H84" s="170">
        <v>78</v>
      </c>
      <c r="I84" s="170">
        <v>185</v>
      </c>
      <c r="J84" s="171">
        <v>3.7847790507364976</v>
      </c>
      <c r="K84" s="19"/>
      <c r="L84" s="170">
        <v>1</v>
      </c>
      <c r="M84" s="171">
        <v>2.0458265139116201E-2</v>
      </c>
      <c r="N84" s="19"/>
      <c r="O84" s="36">
        <v>186</v>
      </c>
      <c r="P84" s="98">
        <v>3.8052373158756136</v>
      </c>
      <c r="Q84" s="197"/>
    </row>
    <row r="85" spans="1:17" s="5" customFormat="1" ht="14.25" customHeight="1" x14ac:dyDescent="0.2">
      <c r="A85" s="40" t="s">
        <v>548</v>
      </c>
      <c r="B85" s="38" t="s">
        <v>547</v>
      </c>
      <c r="C85" s="41" t="s">
        <v>695</v>
      </c>
      <c r="D85" s="396"/>
      <c r="E85" s="183">
        <v>22.477</v>
      </c>
      <c r="F85" s="42"/>
      <c r="G85" s="170">
        <v>6</v>
      </c>
      <c r="H85" s="170">
        <v>19</v>
      </c>
      <c r="I85" s="170">
        <v>25</v>
      </c>
      <c r="J85" s="171">
        <v>1.1122480758108289</v>
      </c>
      <c r="K85" s="19"/>
      <c r="L85" s="170">
        <v>0</v>
      </c>
      <c r="M85" s="171">
        <v>0</v>
      </c>
      <c r="N85" s="19"/>
      <c r="O85" s="36">
        <v>25</v>
      </c>
      <c r="P85" s="98">
        <v>1.1122480758108289</v>
      </c>
      <c r="Q85" s="197"/>
    </row>
    <row r="86" spans="1:17" s="5" customFormat="1" ht="14.25" customHeight="1" x14ac:dyDescent="0.2">
      <c r="A86" s="40" t="s">
        <v>546</v>
      </c>
      <c r="B86" s="41" t="s">
        <v>545</v>
      </c>
      <c r="C86" s="41" t="s">
        <v>693</v>
      </c>
      <c r="D86" s="396"/>
      <c r="E86" s="183">
        <v>5.0839999999999996</v>
      </c>
      <c r="F86" s="42"/>
      <c r="G86" s="170">
        <v>4</v>
      </c>
      <c r="H86" s="170">
        <v>0</v>
      </c>
      <c r="I86" s="170">
        <v>4</v>
      </c>
      <c r="J86" s="171">
        <v>0.78678206136900086</v>
      </c>
      <c r="K86" s="19"/>
      <c r="L86" s="170">
        <v>4</v>
      </c>
      <c r="M86" s="171">
        <v>0.78678206136900086</v>
      </c>
      <c r="N86" s="19"/>
      <c r="O86" s="36">
        <v>8</v>
      </c>
      <c r="P86" s="98">
        <v>1.5735641227380017</v>
      </c>
      <c r="Q86" s="197"/>
    </row>
    <row r="87" spans="1:17" s="5" customFormat="1" ht="14.25" customHeight="1" x14ac:dyDescent="0.2">
      <c r="A87" s="40" t="s">
        <v>544</v>
      </c>
      <c r="B87" s="38" t="s">
        <v>543</v>
      </c>
      <c r="C87" s="41" t="s">
        <v>692</v>
      </c>
      <c r="D87" s="396"/>
      <c r="E87" s="183">
        <v>77.744</v>
      </c>
      <c r="F87" s="42"/>
      <c r="G87" s="170">
        <v>60</v>
      </c>
      <c r="H87" s="170">
        <v>55</v>
      </c>
      <c r="I87" s="170">
        <v>115</v>
      </c>
      <c r="J87" s="171">
        <v>1.4792138300061741</v>
      </c>
      <c r="K87" s="19"/>
      <c r="L87" s="170">
        <v>77</v>
      </c>
      <c r="M87" s="171">
        <v>0.99043012965630783</v>
      </c>
      <c r="N87" s="19"/>
      <c r="O87" s="36">
        <v>192</v>
      </c>
      <c r="P87" s="98">
        <v>2.469643959662482</v>
      </c>
      <c r="Q87" s="197"/>
    </row>
    <row r="88" spans="1:17" s="5" customFormat="1" ht="14.25" customHeight="1" x14ac:dyDescent="0.2">
      <c r="A88" s="40" t="s">
        <v>542</v>
      </c>
      <c r="B88" s="41" t="s">
        <v>541</v>
      </c>
      <c r="C88" s="41" t="s">
        <v>690</v>
      </c>
      <c r="D88" s="396"/>
      <c r="E88" s="183">
        <v>30.684000000000001</v>
      </c>
      <c r="F88" s="42"/>
      <c r="G88" s="170">
        <v>17</v>
      </c>
      <c r="H88" s="170">
        <v>32</v>
      </c>
      <c r="I88" s="170">
        <v>49</v>
      </c>
      <c r="J88" s="171">
        <v>1.5969234780341546</v>
      </c>
      <c r="K88" s="19"/>
      <c r="L88" s="170">
        <v>8</v>
      </c>
      <c r="M88" s="171">
        <v>0.26072220049537215</v>
      </c>
      <c r="N88" s="19"/>
      <c r="O88" s="36">
        <v>57</v>
      </c>
      <c r="P88" s="98">
        <v>1.8576456785295268</v>
      </c>
      <c r="Q88" s="197"/>
    </row>
    <row r="89" spans="1:17" s="5" customFormat="1" ht="14.25" customHeight="1" x14ac:dyDescent="0.2">
      <c r="A89" s="40" t="s">
        <v>540</v>
      </c>
      <c r="B89" s="41" t="s">
        <v>539</v>
      </c>
      <c r="C89" s="41" t="s">
        <v>691</v>
      </c>
      <c r="D89" s="396"/>
      <c r="E89" s="183">
        <v>28.29</v>
      </c>
      <c r="F89" s="42"/>
      <c r="G89" s="170">
        <v>90</v>
      </c>
      <c r="H89" s="170">
        <v>44</v>
      </c>
      <c r="I89" s="170">
        <v>134</v>
      </c>
      <c r="J89" s="171">
        <v>4.7366560622127958</v>
      </c>
      <c r="K89" s="19"/>
      <c r="L89" s="170">
        <v>1</v>
      </c>
      <c r="M89" s="171">
        <v>3.5348179568752212E-2</v>
      </c>
      <c r="N89" s="19"/>
      <c r="O89" s="36">
        <v>135</v>
      </c>
      <c r="P89" s="98">
        <v>4.7720042417815485</v>
      </c>
      <c r="Q89" s="197"/>
    </row>
    <row r="90" spans="1:17" s="5" customFormat="1" ht="14.25" customHeight="1" x14ac:dyDescent="0.2">
      <c r="A90" s="40" t="s">
        <v>538</v>
      </c>
      <c r="B90" s="41" t="s">
        <v>537</v>
      </c>
      <c r="C90" s="41" t="s">
        <v>695</v>
      </c>
      <c r="D90" s="397"/>
      <c r="E90" s="183">
        <v>243.53700000000001</v>
      </c>
      <c r="F90" s="42"/>
      <c r="G90" s="170">
        <v>85</v>
      </c>
      <c r="H90" s="170">
        <v>181</v>
      </c>
      <c r="I90" s="170">
        <v>266</v>
      </c>
      <c r="J90" s="171">
        <v>1.0922364979448709</v>
      </c>
      <c r="K90" s="19"/>
      <c r="L90" s="170">
        <v>6</v>
      </c>
      <c r="M90" s="171">
        <v>2.4636913487478287E-2</v>
      </c>
      <c r="N90" s="19"/>
      <c r="O90" s="36">
        <v>272</v>
      </c>
      <c r="P90" s="98">
        <v>1.1168734114323491</v>
      </c>
      <c r="Q90" s="197"/>
    </row>
    <row r="91" spans="1:17" s="5" customFormat="1" ht="14.25" customHeight="1" x14ac:dyDescent="0.2">
      <c r="A91" s="40" t="s">
        <v>536</v>
      </c>
      <c r="B91" s="38" t="s">
        <v>535</v>
      </c>
      <c r="C91" s="41" t="s">
        <v>695</v>
      </c>
      <c r="D91" s="396"/>
      <c r="E91" s="183">
        <v>38.003999999999998</v>
      </c>
      <c r="F91" s="42"/>
      <c r="G91" s="170">
        <v>2</v>
      </c>
      <c r="H91" s="170">
        <v>5</v>
      </c>
      <c r="I91" s="170">
        <v>7</v>
      </c>
      <c r="J91" s="171">
        <v>0.18419113777497106</v>
      </c>
      <c r="K91" s="19"/>
      <c r="L91" s="170">
        <v>2</v>
      </c>
      <c r="M91" s="171">
        <v>5.2626039364277448E-2</v>
      </c>
      <c r="N91" s="19"/>
      <c r="O91" s="36">
        <v>9</v>
      </c>
      <c r="P91" s="98">
        <v>0.23681717713924852</v>
      </c>
      <c r="Q91" s="197"/>
    </row>
    <row r="92" spans="1:17" s="5" customFormat="1" ht="14.25" customHeight="1" x14ac:dyDescent="0.2">
      <c r="A92" s="40" t="s">
        <v>534</v>
      </c>
      <c r="B92" s="38" t="s">
        <v>533</v>
      </c>
      <c r="C92" s="41" t="s">
        <v>697</v>
      </c>
      <c r="D92" s="398"/>
      <c r="E92" s="183">
        <v>231.17599999999999</v>
      </c>
      <c r="F92" s="42"/>
      <c r="G92" s="170">
        <v>169</v>
      </c>
      <c r="H92" s="170">
        <v>169</v>
      </c>
      <c r="I92" s="170">
        <v>338</v>
      </c>
      <c r="J92" s="171">
        <v>1.4620894902585044</v>
      </c>
      <c r="K92" s="19"/>
      <c r="L92" s="170">
        <v>3</v>
      </c>
      <c r="M92" s="171">
        <v>1.2977125653181992E-2</v>
      </c>
      <c r="N92" s="19"/>
      <c r="O92" s="36">
        <v>341</v>
      </c>
      <c r="P92" s="98">
        <v>1.4750666159116863</v>
      </c>
      <c r="Q92" s="197"/>
    </row>
    <row r="93" spans="1:17" s="5" customFormat="1" ht="14.25" customHeight="1" x14ac:dyDescent="0.2">
      <c r="A93" s="40" t="s">
        <v>532</v>
      </c>
      <c r="B93" s="41" t="s">
        <v>531</v>
      </c>
      <c r="C93" s="41" t="s">
        <v>696</v>
      </c>
      <c r="D93" s="396"/>
      <c r="E93" s="183">
        <v>143.91399999999999</v>
      </c>
      <c r="F93" s="42"/>
      <c r="G93" s="170">
        <v>4</v>
      </c>
      <c r="H93" s="170">
        <v>220</v>
      </c>
      <c r="I93" s="170">
        <v>224</v>
      </c>
      <c r="J93" s="171">
        <v>1.5564851230596051</v>
      </c>
      <c r="K93" s="19"/>
      <c r="L93" s="170">
        <v>1</v>
      </c>
      <c r="M93" s="171">
        <v>6.9485942993732378E-3</v>
      </c>
      <c r="N93" s="19"/>
      <c r="O93" s="36">
        <v>225</v>
      </c>
      <c r="P93" s="98">
        <v>1.5634337173589785</v>
      </c>
      <c r="Q93" s="197"/>
    </row>
    <row r="94" spans="1:17" s="5" customFormat="1" ht="14.25" customHeight="1" x14ac:dyDescent="0.2">
      <c r="A94" s="40" t="s">
        <v>530</v>
      </c>
      <c r="B94" s="38" t="s">
        <v>529</v>
      </c>
      <c r="C94" s="41" t="s">
        <v>694</v>
      </c>
      <c r="D94" s="396"/>
      <c r="E94" s="183">
        <v>25.234999999999999</v>
      </c>
      <c r="F94" s="42"/>
      <c r="G94" s="170">
        <v>74</v>
      </c>
      <c r="H94" s="170">
        <v>10</v>
      </c>
      <c r="I94" s="170">
        <v>84</v>
      </c>
      <c r="J94" s="171">
        <v>3.3287101248266295</v>
      </c>
      <c r="K94" s="19"/>
      <c r="L94" s="170">
        <v>1</v>
      </c>
      <c r="M94" s="171">
        <v>3.9627501486031308E-2</v>
      </c>
      <c r="N94" s="19"/>
      <c r="O94" s="36">
        <v>85</v>
      </c>
      <c r="P94" s="98">
        <v>3.3683376263126612</v>
      </c>
      <c r="Q94" s="197"/>
    </row>
    <row r="95" spans="1:17" s="5" customFormat="1" ht="14.25" customHeight="1" x14ac:dyDescent="0.2">
      <c r="A95" s="40" t="s">
        <v>528</v>
      </c>
      <c r="B95" s="41" t="s">
        <v>527</v>
      </c>
      <c r="C95" s="41" t="s">
        <v>689</v>
      </c>
      <c r="D95" s="396"/>
      <c r="E95" s="183">
        <v>46.192</v>
      </c>
      <c r="F95" s="42"/>
      <c r="G95" s="170">
        <v>28</v>
      </c>
      <c r="H95" s="170">
        <v>73</v>
      </c>
      <c r="I95" s="170">
        <v>101</v>
      </c>
      <c r="J95" s="171">
        <v>2.1865258053342571</v>
      </c>
      <c r="K95" s="19"/>
      <c r="L95" s="170">
        <v>4</v>
      </c>
      <c r="M95" s="171">
        <v>8.6595081399376508E-2</v>
      </c>
      <c r="N95" s="19"/>
      <c r="O95" s="36">
        <v>105</v>
      </c>
      <c r="P95" s="98">
        <v>2.2731208867336337</v>
      </c>
      <c r="Q95" s="197"/>
    </row>
    <row r="96" spans="1:17" s="5" customFormat="1" ht="14.25" customHeight="1" x14ac:dyDescent="0.2">
      <c r="A96" s="40" t="s">
        <v>526</v>
      </c>
      <c r="B96" s="41" t="s">
        <v>525</v>
      </c>
      <c r="C96" s="41" t="s">
        <v>693</v>
      </c>
      <c r="D96" s="396"/>
      <c r="E96" s="183">
        <v>159.68899999999999</v>
      </c>
      <c r="F96" s="42"/>
      <c r="G96" s="170">
        <v>21</v>
      </c>
      <c r="H96" s="170">
        <v>316</v>
      </c>
      <c r="I96" s="170">
        <v>337</v>
      </c>
      <c r="J96" s="171">
        <v>2.1103519966935731</v>
      </c>
      <c r="K96" s="19"/>
      <c r="L96" s="170">
        <v>27</v>
      </c>
      <c r="M96" s="171">
        <v>0.16907864661936639</v>
      </c>
      <c r="N96" s="19"/>
      <c r="O96" s="36">
        <v>364</v>
      </c>
      <c r="P96" s="98">
        <v>2.2794306433129394</v>
      </c>
      <c r="Q96" s="197"/>
    </row>
    <row r="97" spans="1:17" s="5" customFormat="1" ht="14.25" customHeight="1" x14ac:dyDescent="0.2">
      <c r="A97" s="40" t="s">
        <v>524</v>
      </c>
      <c r="B97" s="41" t="s">
        <v>523</v>
      </c>
      <c r="C97" s="41" t="s">
        <v>692</v>
      </c>
      <c r="D97" s="396"/>
      <c r="E97" s="183">
        <v>64.587999999999994</v>
      </c>
      <c r="F97" s="42"/>
      <c r="G97" s="170">
        <v>72</v>
      </c>
      <c r="H97" s="170">
        <v>70</v>
      </c>
      <c r="I97" s="170">
        <v>142</v>
      </c>
      <c r="J97" s="171">
        <v>2.1985508143927666</v>
      </c>
      <c r="K97" s="19"/>
      <c r="L97" s="170">
        <v>45</v>
      </c>
      <c r="M97" s="171">
        <v>0.69672384963151057</v>
      </c>
      <c r="N97" s="19"/>
      <c r="O97" s="36">
        <v>187</v>
      </c>
      <c r="P97" s="98">
        <v>2.895274664024277</v>
      </c>
      <c r="Q97" s="197"/>
    </row>
    <row r="98" spans="1:17" s="5" customFormat="1" ht="14.25" customHeight="1" x14ac:dyDescent="0.2">
      <c r="A98" s="40" t="s">
        <v>522</v>
      </c>
      <c r="B98" s="38" t="s">
        <v>521</v>
      </c>
      <c r="C98" s="41" t="s">
        <v>697</v>
      </c>
      <c r="D98" s="398"/>
      <c r="E98" s="183">
        <v>47.460999999999999</v>
      </c>
      <c r="F98" s="42"/>
      <c r="G98" s="170">
        <v>88</v>
      </c>
      <c r="H98" s="170">
        <v>80</v>
      </c>
      <c r="I98" s="170">
        <v>168</v>
      </c>
      <c r="J98" s="171">
        <v>3.5397484250226503</v>
      </c>
      <c r="K98" s="19"/>
      <c r="L98" s="170">
        <v>17</v>
      </c>
      <c r="M98" s="171">
        <v>0.35818882872253011</v>
      </c>
      <c r="N98" s="19"/>
      <c r="O98" s="36">
        <v>185</v>
      </c>
      <c r="P98" s="98">
        <v>3.8979372537451802</v>
      </c>
      <c r="Q98" s="197"/>
    </row>
    <row r="99" spans="1:17" s="5" customFormat="1" ht="14.25" customHeight="1" x14ac:dyDescent="0.2">
      <c r="A99" s="40" t="s">
        <v>520</v>
      </c>
      <c r="B99" s="41" t="s">
        <v>519</v>
      </c>
      <c r="C99" s="41" t="s">
        <v>689</v>
      </c>
      <c r="D99" s="396"/>
      <c r="E99" s="183">
        <v>44.006999999999998</v>
      </c>
      <c r="F99" s="42"/>
      <c r="G99" s="170">
        <v>3</v>
      </c>
      <c r="H99" s="170">
        <v>11</v>
      </c>
      <c r="I99" s="170">
        <v>14</v>
      </c>
      <c r="J99" s="171">
        <v>0.31813120639898201</v>
      </c>
      <c r="K99" s="19"/>
      <c r="L99" s="170">
        <v>3</v>
      </c>
      <c r="M99" s="171">
        <v>6.8170972799781862E-2</v>
      </c>
      <c r="N99" s="19"/>
      <c r="O99" s="36">
        <v>17</v>
      </c>
      <c r="P99" s="98">
        <v>0.38630217919876386</v>
      </c>
      <c r="Q99" s="197"/>
    </row>
    <row r="100" spans="1:17" s="5" customFormat="1" ht="14.25" customHeight="1" x14ac:dyDescent="0.2">
      <c r="A100" s="40" t="s">
        <v>518</v>
      </c>
      <c r="B100" s="41" t="s">
        <v>517</v>
      </c>
      <c r="C100" s="41" t="s">
        <v>691</v>
      </c>
      <c r="D100" s="396"/>
      <c r="E100" s="183">
        <v>33.325000000000003</v>
      </c>
      <c r="F100" s="42"/>
      <c r="G100" s="170">
        <v>0</v>
      </c>
      <c r="H100" s="170">
        <v>3</v>
      </c>
      <c r="I100" s="170">
        <v>3</v>
      </c>
      <c r="J100" s="171">
        <v>9.0022505626406596E-2</v>
      </c>
      <c r="K100" s="19"/>
      <c r="L100" s="170">
        <v>6</v>
      </c>
      <c r="M100" s="171">
        <v>0.18004501125281319</v>
      </c>
      <c r="N100" s="19"/>
      <c r="O100" s="36">
        <v>9</v>
      </c>
      <c r="P100" s="98">
        <v>0.27006751687921976</v>
      </c>
      <c r="Q100" s="197"/>
    </row>
    <row r="101" spans="1:17" s="5" customFormat="1" ht="14.25" customHeight="1" x14ac:dyDescent="0.2">
      <c r="A101" s="40" t="s">
        <v>516</v>
      </c>
      <c r="B101" s="41" t="s">
        <v>515</v>
      </c>
      <c r="C101" s="41" t="s">
        <v>691</v>
      </c>
      <c r="D101" s="397"/>
      <c r="E101" s="183">
        <v>106.72199999999999</v>
      </c>
      <c r="F101" s="42"/>
      <c r="G101" s="170">
        <v>20</v>
      </c>
      <c r="H101" s="170">
        <v>138</v>
      </c>
      <c r="I101" s="170">
        <v>158</v>
      </c>
      <c r="J101" s="171">
        <v>1.4804819999625196</v>
      </c>
      <c r="K101" s="19"/>
      <c r="L101" s="170">
        <v>23</v>
      </c>
      <c r="M101" s="171">
        <v>0.21551320252618955</v>
      </c>
      <c r="N101" s="19"/>
      <c r="O101" s="36">
        <v>181</v>
      </c>
      <c r="P101" s="98">
        <v>1.6959952024887091</v>
      </c>
      <c r="Q101" s="197"/>
    </row>
    <row r="102" spans="1:17" s="5" customFormat="1" ht="14.25" customHeight="1" x14ac:dyDescent="0.2">
      <c r="A102" s="40" t="s">
        <v>514</v>
      </c>
      <c r="B102" s="41" t="s">
        <v>513</v>
      </c>
      <c r="C102" s="41" t="s">
        <v>691</v>
      </c>
      <c r="D102" s="396" t="s">
        <v>682</v>
      </c>
      <c r="E102" s="183">
        <v>31.652999999999999</v>
      </c>
      <c r="F102" s="42"/>
      <c r="G102" s="231">
        <v>619</v>
      </c>
      <c r="H102" s="231">
        <v>27</v>
      </c>
      <c r="I102" s="231">
        <v>646</v>
      </c>
      <c r="J102" s="232">
        <v>20.408808011878811</v>
      </c>
      <c r="K102" s="275"/>
      <c r="L102" s="231">
        <v>169</v>
      </c>
      <c r="M102" s="171">
        <v>5.3391463684326919</v>
      </c>
      <c r="N102" s="19"/>
      <c r="O102" s="36">
        <v>815</v>
      </c>
      <c r="P102" s="98">
        <v>25.747954380311505</v>
      </c>
      <c r="Q102" s="197"/>
    </row>
    <row r="103" spans="1:17" s="5" customFormat="1" ht="14.25" customHeight="1" x14ac:dyDescent="0.2">
      <c r="A103" s="40" t="s">
        <v>512</v>
      </c>
      <c r="B103" s="41" t="s">
        <v>511</v>
      </c>
      <c r="C103" s="41" t="s">
        <v>694</v>
      </c>
      <c r="D103" s="396"/>
      <c r="E103" s="183">
        <v>130.14400000000001</v>
      </c>
      <c r="F103" s="42"/>
      <c r="G103" s="231">
        <v>0</v>
      </c>
      <c r="H103" s="231">
        <v>67</v>
      </c>
      <c r="I103" s="231">
        <v>67</v>
      </c>
      <c r="J103" s="232">
        <v>0.51481435947873122</v>
      </c>
      <c r="K103" s="275"/>
      <c r="L103" s="231">
        <v>1</v>
      </c>
      <c r="M103" s="171">
        <v>7.6837964101303165E-3</v>
      </c>
      <c r="N103" s="19"/>
      <c r="O103" s="36">
        <v>68</v>
      </c>
      <c r="P103" s="98">
        <v>0.5224981558888615</v>
      </c>
      <c r="Q103" s="197"/>
    </row>
    <row r="104" spans="1:17" s="5" customFormat="1" ht="14.25" customHeight="1" x14ac:dyDescent="0.2">
      <c r="A104" s="40" t="s">
        <v>510</v>
      </c>
      <c r="B104" s="41" t="s">
        <v>509</v>
      </c>
      <c r="C104" s="41" t="s">
        <v>689</v>
      </c>
      <c r="D104" s="396"/>
      <c r="E104" s="183">
        <v>50.826999999999998</v>
      </c>
      <c r="F104" s="42"/>
      <c r="G104" s="231">
        <v>35</v>
      </c>
      <c r="H104" s="231">
        <v>38</v>
      </c>
      <c r="I104" s="231">
        <v>73</v>
      </c>
      <c r="J104" s="232">
        <v>1.4362445157101542</v>
      </c>
      <c r="K104" s="275"/>
      <c r="L104" s="231">
        <v>0</v>
      </c>
      <c r="M104" s="171">
        <v>0</v>
      </c>
      <c r="N104" s="19"/>
      <c r="O104" s="36">
        <v>73</v>
      </c>
      <c r="P104" s="98">
        <v>1.4362445157101542</v>
      </c>
      <c r="Q104" s="197"/>
    </row>
    <row r="105" spans="1:17" s="5" customFormat="1" ht="14.25" customHeight="1" x14ac:dyDescent="0.2">
      <c r="A105" s="40" t="s">
        <v>508</v>
      </c>
      <c r="B105" s="41" t="s">
        <v>507</v>
      </c>
      <c r="C105" s="41" t="s">
        <v>696</v>
      </c>
      <c r="D105" s="396"/>
      <c r="E105" s="183">
        <v>132.714</v>
      </c>
      <c r="F105" s="42"/>
      <c r="G105" s="231">
        <v>494</v>
      </c>
      <c r="H105" s="231">
        <v>95</v>
      </c>
      <c r="I105" s="231">
        <v>589</v>
      </c>
      <c r="J105" s="232">
        <v>4.4381150443811501</v>
      </c>
      <c r="K105" s="275"/>
      <c r="L105" s="231">
        <v>77</v>
      </c>
      <c r="M105" s="171">
        <v>0.58019500580195005</v>
      </c>
      <c r="N105" s="19"/>
      <c r="O105" s="36">
        <v>666</v>
      </c>
      <c r="P105" s="98">
        <v>5.0183100501831008</v>
      </c>
      <c r="Q105" s="197"/>
    </row>
    <row r="106" spans="1:17" s="5" customFormat="1" ht="14.25" customHeight="1" x14ac:dyDescent="0.2">
      <c r="A106" s="40" t="s">
        <v>506</v>
      </c>
      <c r="B106" s="41" t="s">
        <v>505</v>
      </c>
      <c r="C106" s="41" t="s">
        <v>693</v>
      </c>
      <c r="D106" s="396" t="s">
        <v>682</v>
      </c>
      <c r="E106" s="183">
        <v>133.83600000000001</v>
      </c>
      <c r="F106" s="42"/>
      <c r="G106" s="231">
        <v>539</v>
      </c>
      <c r="H106" s="231">
        <v>18</v>
      </c>
      <c r="I106" s="231">
        <v>557</v>
      </c>
      <c r="J106" s="232">
        <v>4.1618099763890131</v>
      </c>
      <c r="K106" s="275"/>
      <c r="L106" s="231">
        <v>78</v>
      </c>
      <c r="M106" s="171">
        <v>0.58280283331838967</v>
      </c>
      <c r="N106" s="19"/>
      <c r="O106" s="36">
        <v>635</v>
      </c>
      <c r="P106" s="98">
        <v>4.7446128097074025</v>
      </c>
      <c r="Q106" s="197"/>
    </row>
    <row r="107" spans="1:17" s="5" customFormat="1" ht="14.25" customHeight="1" x14ac:dyDescent="0.2">
      <c r="A107" s="40" t="s">
        <v>504</v>
      </c>
      <c r="B107" s="41" t="s">
        <v>503</v>
      </c>
      <c r="C107" s="41" t="s">
        <v>692</v>
      </c>
      <c r="D107" s="396"/>
      <c r="E107" s="183">
        <v>37.229999999999997</v>
      </c>
      <c r="F107" s="42"/>
      <c r="G107" s="231">
        <v>17</v>
      </c>
      <c r="H107" s="231">
        <v>19</v>
      </c>
      <c r="I107" s="231">
        <v>36</v>
      </c>
      <c r="J107" s="232">
        <v>0.96696212731668019</v>
      </c>
      <c r="K107" s="275"/>
      <c r="L107" s="231">
        <v>8</v>
      </c>
      <c r="M107" s="171">
        <v>0.21488047273704003</v>
      </c>
      <c r="N107" s="19"/>
      <c r="O107" s="36">
        <v>44</v>
      </c>
      <c r="P107" s="98">
        <v>1.1818426000537203</v>
      </c>
      <c r="Q107" s="197"/>
    </row>
    <row r="108" spans="1:17" s="5" customFormat="1" ht="14.25" customHeight="1" x14ac:dyDescent="0.2">
      <c r="A108" s="40" t="s">
        <v>502</v>
      </c>
      <c r="B108" s="41" t="s">
        <v>501</v>
      </c>
      <c r="C108" s="41" t="s">
        <v>695</v>
      </c>
      <c r="D108" s="396"/>
      <c r="E108" s="183">
        <v>62.53</v>
      </c>
      <c r="F108" s="42"/>
      <c r="G108" s="231">
        <v>23</v>
      </c>
      <c r="H108" s="231">
        <v>37</v>
      </c>
      <c r="I108" s="231">
        <v>60</v>
      </c>
      <c r="J108" s="232">
        <v>0.95953942107788259</v>
      </c>
      <c r="K108" s="275"/>
      <c r="L108" s="231">
        <v>1</v>
      </c>
      <c r="M108" s="171">
        <v>1.5992323684631375E-2</v>
      </c>
      <c r="N108" s="19"/>
      <c r="O108" s="36">
        <v>61</v>
      </c>
      <c r="P108" s="98">
        <v>0.97553174476251403</v>
      </c>
      <c r="Q108" s="197"/>
    </row>
    <row r="109" spans="1:17" s="5" customFormat="1" ht="14.25" customHeight="1" x14ac:dyDescent="0.2">
      <c r="A109" s="40" t="s">
        <v>500</v>
      </c>
      <c r="B109" s="38" t="s">
        <v>499</v>
      </c>
      <c r="C109" s="41" t="s">
        <v>695</v>
      </c>
      <c r="D109" s="396"/>
      <c r="E109" s="183">
        <v>38.883000000000003</v>
      </c>
      <c r="F109" s="42"/>
      <c r="G109" s="231">
        <v>4</v>
      </c>
      <c r="H109" s="231">
        <v>23</v>
      </c>
      <c r="I109" s="231">
        <v>27</v>
      </c>
      <c r="J109" s="232">
        <v>0.69439086490239943</v>
      </c>
      <c r="K109" s="275"/>
      <c r="L109" s="231">
        <v>0</v>
      </c>
      <c r="M109" s="171">
        <v>0</v>
      </c>
      <c r="N109" s="19"/>
      <c r="O109" s="36">
        <v>27</v>
      </c>
      <c r="P109" s="98">
        <v>0.69439086490239943</v>
      </c>
      <c r="Q109" s="197"/>
    </row>
    <row r="110" spans="1:17" s="5" customFormat="1" ht="14.25" customHeight="1" x14ac:dyDescent="0.2">
      <c r="A110" s="40" t="s">
        <v>498</v>
      </c>
      <c r="B110" s="38" t="s">
        <v>497</v>
      </c>
      <c r="C110" s="41" t="s">
        <v>689</v>
      </c>
      <c r="D110" s="396"/>
      <c r="E110" s="183">
        <v>49.561</v>
      </c>
      <c r="F110" s="42"/>
      <c r="G110" s="231">
        <v>152</v>
      </c>
      <c r="H110" s="231">
        <v>32</v>
      </c>
      <c r="I110" s="231">
        <v>184</v>
      </c>
      <c r="J110" s="232">
        <v>3.7125965981315954</v>
      </c>
      <c r="K110" s="275"/>
      <c r="L110" s="231">
        <v>0</v>
      </c>
      <c r="M110" s="171">
        <v>0</v>
      </c>
      <c r="N110" s="19"/>
      <c r="O110" s="36">
        <v>184</v>
      </c>
      <c r="P110" s="98">
        <v>3.7125965981315954</v>
      </c>
      <c r="Q110" s="197"/>
    </row>
    <row r="111" spans="1:17" s="5" customFormat="1" ht="14.25" customHeight="1" x14ac:dyDescent="0.2">
      <c r="A111" s="40" t="s">
        <v>496</v>
      </c>
      <c r="B111" s="41" t="s">
        <v>495</v>
      </c>
      <c r="C111" s="41" t="s">
        <v>692</v>
      </c>
      <c r="D111" s="396"/>
      <c r="E111" s="183">
        <v>61.866</v>
      </c>
      <c r="F111" s="42"/>
      <c r="G111" s="231">
        <v>1</v>
      </c>
      <c r="H111" s="231">
        <v>31</v>
      </c>
      <c r="I111" s="231">
        <v>32</v>
      </c>
      <c r="J111" s="232">
        <v>0.51724695309216695</v>
      </c>
      <c r="K111" s="275"/>
      <c r="L111" s="231">
        <v>43</v>
      </c>
      <c r="M111" s="171">
        <v>0.69505059321759932</v>
      </c>
      <c r="N111" s="19"/>
      <c r="O111" s="36">
        <v>75</v>
      </c>
      <c r="P111" s="98">
        <v>1.2122975463097663</v>
      </c>
      <c r="Q111" s="197"/>
    </row>
    <row r="112" spans="1:17" s="5" customFormat="1" ht="14.25" customHeight="1" x14ac:dyDescent="0.2">
      <c r="A112" s="40" t="s">
        <v>494</v>
      </c>
      <c r="B112" s="41" t="s">
        <v>493</v>
      </c>
      <c r="C112" s="41" t="s">
        <v>691</v>
      </c>
      <c r="D112" s="396"/>
      <c r="E112" s="183">
        <v>62.646999999999998</v>
      </c>
      <c r="F112" s="42"/>
      <c r="G112" s="231">
        <v>65</v>
      </c>
      <c r="H112" s="231">
        <v>104</v>
      </c>
      <c r="I112" s="231">
        <v>169</v>
      </c>
      <c r="J112" s="232">
        <v>2.6976551151691224</v>
      </c>
      <c r="K112" s="275"/>
      <c r="L112" s="231">
        <v>1</v>
      </c>
      <c r="M112" s="171">
        <v>1.596245630277587E-2</v>
      </c>
      <c r="N112" s="19"/>
      <c r="O112" s="36">
        <v>170</v>
      </c>
      <c r="P112" s="98">
        <v>2.713617571471898</v>
      </c>
      <c r="Q112" s="197"/>
    </row>
    <row r="113" spans="1:17" s="5" customFormat="1" ht="14.25" customHeight="1" x14ac:dyDescent="0.2">
      <c r="A113" s="40" t="s">
        <v>492</v>
      </c>
      <c r="B113" s="41" t="s">
        <v>491</v>
      </c>
      <c r="C113" s="41" t="s">
        <v>691</v>
      </c>
      <c r="D113" s="396"/>
      <c r="E113" s="183">
        <v>37.991999999999997</v>
      </c>
      <c r="F113" s="42"/>
      <c r="G113" s="231">
        <v>36</v>
      </c>
      <c r="H113" s="231">
        <v>41</v>
      </c>
      <c r="I113" s="231">
        <v>77</v>
      </c>
      <c r="J113" s="232">
        <v>2.0267424720993894</v>
      </c>
      <c r="K113" s="275"/>
      <c r="L113" s="231">
        <v>20</v>
      </c>
      <c r="M113" s="171">
        <v>0.52642661612971153</v>
      </c>
      <c r="N113" s="19"/>
      <c r="O113" s="36">
        <v>97</v>
      </c>
      <c r="P113" s="98">
        <v>2.5531690882291009</v>
      </c>
      <c r="Q113" s="197"/>
    </row>
    <row r="114" spans="1:17" s="5" customFormat="1" ht="14.25" customHeight="1" x14ac:dyDescent="0.2">
      <c r="A114" s="40" t="s">
        <v>490</v>
      </c>
      <c r="B114" s="41" t="s">
        <v>489</v>
      </c>
      <c r="C114" s="41" t="s">
        <v>694</v>
      </c>
      <c r="D114" s="397"/>
      <c r="E114" s="183">
        <v>147.941</v>
      </c>
      <c r="F114" s="42"/>
      <c r="G114" s="170">
        <v>152</v>
      </c>
      <c r="H114" s="170">
        <v>0</v>
      </c>
      <c r="I114" s="170">
        <v>152</v>
      </c>
      <c r="J114" s="171">
        <v>1.027436613244469</v>
      </c>
      <c r="K114" s="19"/>
      <c r="L114" s="170">
        <v>9</v>
      </c>
      <c r="M114" s="171">
        <v>6.083506262631725E-2</v>
      </c>
      <c r="N114" s="19"/>
      <c r="O114" s="36">
        <v>161</v>
      </c>
      <c r="P114" s="98">
        <v>1.0882716758707862</v>
      </c>
      <c r="Q114" s="197"/>
    </row>
    <row r="115" spans="1:17" s="5" customFormat="1" ht="14.25" customHeight="1" x14ac:dyDescent="0.2">
      <c r="A115" s="40" t="s">
        <v>488</v>
      </c>
      <c r="B115" s="38" t="s">
        <v>487</v>
      </c>
      <c r="C115" s="41" t="s">
        <v>696</v>
      </c>
      <c r="D115" s="396"/>
      <c r="E115" s="183">
        <v>49.787999999999997</v>
      </c>
      <c r="F115" s="42"/>
      <c r="G115" s="170">
        <v>3</v>
      </c>
      <c r="H115" s="170">
        <v>4</v>
      </c>
      <c r="I115" s="170">
        <v>7</v>
      </c>
      <c r="J115" s="171">
        <v>0.1405961275809432</v>
      </c>
      <c r="K115" s="19"/>
      <c r="L115" s="170">
        <v>3</v>
      </c>
      <c r="M115" s="171">
        <v>6.0255483248975658E-2</v>
      </c>
      <c r="N115" s="19"/>
      <c r="O115" s="36">
        <v>10</v>
      </c>
      <c r="P115" s="98">
        <v>0.20085161082991887</v>
      </c>
      <c r="Q115" s="197"/>
    </row>
    <row r="116" spans="1:17" s="5" customFormat="1" ht="14.25" customHeight="1" x14ac:dyDescent="0.2">
      <c r="A116" s="40" t="s">
        <v>486</v>
      </c>
      <c r="B116" s="38" t="s">
        <v>485</v>
      </c>
      <c r="C116" s="41" t="s">
        <v>689</v>
      </c>
      <c r="D116" s="396"/>
      <c r="E116" s="183">
        <v>47.652000000000001</v>
      </c>
      <c r="F116" s="42"/>
      <c r="G116" s="170">
        <v>11</v>
      </c>
      <c r="H116" s="170">
        <v>41</v>
      </c>
      <c r="I116" s="170">
        <v>52</v>
      </c>
      <c r="J116" s="171">
        <v>1.091244858557878</v>
      </c>
      <c r="K116" s="19"/>
      <c r="L116" s="170">
        <v>9</v>
      </c>
      <c r="M116" s="171">
        <v>0.18886930244270964</v>
      </c>
      <c r="N116" s="19"/>
      <c r="O116" s="36">
        <v>61</v>
      </c>
      <c r="P116" s="98">
        <v>1.2801141610005875</v>
      </c>
      <c r="Q116" s="197"/>
    </row>
    <row r="117" spans="1:17" s="5" customFormat="1" ht="14.25" customHeight="1" x14ac:dyDescent="0.2">
      <c r="A117" s="40" t="s">
        <v>484</v>
      </c>
      <c r="B117" s="38" t="s">
        <v>483</v>
      </c>
      <c r="C117" s="41" t="s">
        <v>689</v>
      </c>
      <c r="D117" s="396"/>
      <c r="E117" s="183">
        <v>55.515000000000001</v>
      </c>
      <c r="F117" s="42"/>
      <c r="G117" s="170">
        <v>6</v>
      </c>
      <c r="H117" s="170">
        <v>43</v>
      </c>
      <c r="I117" s="170">
        <v>49</v>
      </c>
      <c r="J117" s="171">
        <v>0.88264433036116363</v>
      </c>
      <c r="K117" s="19"/>
      <c r="L117" s="170">
        <v>0</v>
      </c>
      <c r="M117" s="171">
        <v>0</v>
      </c>
      <c r="N117" s="19"/>
      <c r="O117" s="36">
        <v>49</v>
      </c>
      <c r="P117" s="98">
        <v>0.88264433036116363</v>
      </c>
      <c r="Q117" s="197"/>
    </row>
    <row r="118" spans="1:17" s="5" customFormat="1" ht="14.25" customHeight="1" x14ac:dyDescent="0.2">
      <c r="A118" s="40" t="s">
        <v>482</v>
      </c>
      <c r="B118" s="41" t="s">
        <v>481</v>
      </c>
      <c r="C118" s="41" t="s">
        <v>690</v>
      </c>
      <c r="D118" s="396"/>
      <c r="E118" s="183">
        <v>23.55</v>
      </c>
      <c r="F118" s="42"/>
      <c r="G118" s="170">
        <v>1</v>
      </c>
      <c r="H118" s="170">
        <v>16</v>
      </c>
      <c r="I118" s="170">
        <v>17</v>
      </c>
      <c r="J118" s="171">
        <v>0.72186836518046704</v>
      </c>
      <c r="K118" s="19"/>
      <c r="L118" s="170">
        <v>1</v>
      </c>
      <c r="M118" s="171">
        <v>4.2462845010615709E-2</v>
      </c>
      <c r="N118" s="19"/>
      <c r="O118" s="36">
        <v>18</v>
      </c>
      <c r="P118" s="98">
        <v>0.76433121019108274</v>
      </c>
      <c r="Q118" s="197"/>
    </row>
    <row r="119" spans="1:17" s="5" customFormat="1" ht="14.25" customHeight="1" x14ac:dyDescent="0.2">
      <c r="A119" s="40" t="s">
        <v>480</v>
      </c>
      <c r="B119" s="41" t="s">
        <v>479</v>
      </c>
      <c r="C119" s="41" t="s">
        <v>689</v>
      </c>
      <c r="D119" s="396"/>
      <c r="E119" s="183">
        <v>54.652999999999999</v>
      </c>
      <c r="F119" s="42"/>
      <c r="G119" s="170">
        <v>2</v>
      </c>
      <c r="H119" s="170">
        <v>22</v>
      </c>
      <c r="I119" s="170">
        <v>24</v>
      </c>
      <c r="J119" s="171">
        <v>0.43913417378734931</v>
      </c>
      <c r="K119" s="19"/>
      <c r="L119" s="170">
        <v>1</v>
      </c>
      <c r="M119" s="171">
        <v>1.8297257241139554E-2</v>
      </c>
      <c r="N119" s="19"/>
      <c r="O119" s="36">
        <v>25</v>
      </c>
      <c r="P119" s="98">
        <v>0.45743143102848882</v>
      </c>
      <c r="Q119" s="197"/>
    </row>
    <row r="120" spans="1:17" s="5" customFormat="1" ht="14.25" customHeight="1" x14ac:dyDescent="0.2">
      <c r="A120" s="40" t="s">
        <v>478</v>
      </c>
      <c r="B120" s="41" t="s">
        <v>477</v>
      </c>
      <c r="C120" s="41" t="s">
        <v>693</v>
      </c>
      <c r="D120" s="396"/>
      <c r="E120" s="183">
        <v>133.36000000000001</v>
      </c>
      <c r="F120" s="42"/>
      <c r="G120" s="170">
        <v>87</v>
      </c>
      <c r="H120" s="170">
        <v>153</v>
      </c>
      <c r="I120" s="170">
        <v>240</v>
      </c>
      <c r="J120" s="171">
        <v>1.7996400719856027</v>
      </c>
      <c r="K120" s="19"/>
      <c r="L120" s="170">
        <v>0</v>
      </c>
      <c r="M120" s="171">
        <v>0</v>
      </c>
      <c r="N120" s="19"/>
      <c r="O120" s="36">
        <v>240</v>
      </c>
      <c r="P120" s="98">
        <v>1.7996400719856027</v>
      </c>
      <c r="Q120" s="197"/>
    </row>
    <row r="121" spans="1:17" s="5" customFormat="1" ht="14.25" customHeight="1" x14ac:dyDescent="0.2">
      <c r="A121" s="40" t="s">
        <v>476</v>
      </c>
      <c r="B121" s="41" t="s">
        <v>475</v>
      </c>
      <c r="C121" s="41" t="s">
        <v>692</v>
      </c>
      <c r="D121" s="396"/>
      <c r="E121" s="183">
        <v>55.500999999999998</v>
      </c>
      <c r="F121" s="42"/>
      <c r="G121" s="170">
        <v>55</v>
      </c>
      <c r="H121" s="170">
        <v>4</v>
      </c>
      <c r="I121" s="170">
        <v>59</v>
      </c>
      <c r="J121" s="171">
        <v>1.0630439091187547</v>
      </c>
      <c r="K121" s="19"/>
      <c r="L121" s="170">
        <v>36</v>
      </c>
      <c r="M121" s="171">
        <v>0.64863696149618932</v>
      </c>
      <c r="N121" s="19"/>
      <c r="O121" s="36">
        <v>95</v>
      </c>
      <c r="P121" s="98">
        <v>1.711680870614944</v>
      </c>
      <c r="Q121" s="197"/>
    </row>
    <row r="122" spans="1:17" s="5" customFormat="1" ht="14.25" customHeight="1" x14ac:dyDescent="0.2">
      <c r="A122" s="40" t="s">
        <v>474</v>
      </c>
      <c r="B122" s="41" t="s">
        <v>473</v>
      </c>
      <c r="C122" s="41" t="s">
        <v>689</v>
      </c>
      <c r="D122" s="396"/>
      <c r="E122" s="183">
        <v>32.180999999999997</v>
      </c>
      <c r="F122" s="42"/>
      <c r="G122" s="170">
        <v>128</v>
      </c>
      <c r="H122" s="170">
        <v>13</v>
      </c>
      <c r="I122" s="170">
        <v>141</v>
      </c>
      <c r="J122" s="171">
        <v>4.3814673254404779</v>
      </c>
      <c r="K122" s="19"/>
      <c r="L122" s="170">
        <v>0</v>
      </c>
      <c r="M122" s="171">
        <v>0</v>
      </c>
      <c r="N122" s="19"/>
      <c r="O122" s="36">
        <v>141</v>
      </c>
      <c r="P122" s="98">
        <v>4.3814673254404779</v>
      </c>
      <c r="Q122" s="197"/>
    </row>
    <row r="123" spans="1:17" s="5" customFormat="1" ht="14.25" customHeight="1" x14ac:dyDescent="0.2">
      <c r="A123" s="40" t="s">
        <v>472</v>
      </c>
      <c r="B123" s="38" t="s">
        <v>471</v>
      </c>
      <c r="C123" s="41" t="s">
        <v>691</v>
      </c>
      <c r="D123" s="396"/>
      <c r="E123" s="183">
        <v>51.012</v>
      </c>
      <c r="F123" s="42"/>
      <c r="G123" s="170">
        <v>8</v>
      </c>
      <c r="H123" s="170">
        <v>46</v>
      </c>
      <c r="I123" s="170">
        <v>54</v>
      </c>
      <c r="J123" s="171">
        <v>1.058574453069866</v>
      </c>
      <c r="K123" s="19"/>
      <c r="L123" s="170">
        <v>1</v>
      </c>
      <c r="M123" s="171">
        <v>1.9603230612404925E-2</v>
      </c>
      <c r="N123" s="19"/>
      <c r="O123" s="36">
        <v>55</v>
      </c>
      <c r="P123" s="98">
        <v>1.0781776836822707</v>
      </c>
      <c r="Q123" s="197"/>
    </row>
    <row r="124" spans="1:17" s="5" customFormat="1" ht="14.25" customHeight="1" x14ac:dyDescent="0.2">
      <c r="A124" s="40" t="s">
        <v>470</v>
      </c>
      <c r="B124" s="41" t="s">
        <v>469</v>
      </c>
      <c r="C124" s="41" t="s">
        <v>695</v>
      </c>
      <c r="D124" s="396"/>
      <c r="E124" s="183">
        <v>53.994</v>
      </c>
      <c r="F124" s="42"/>
      <c r="G124" s="170">
        <v>21</v>
      </c>
      <c r="H124" s="170">
        <v>90</v>
      </c>
      <c r="I124" s="170">
        <v>111</v>
      </c>
      <c r="J124" s="171">
        <v>2.0557839759973331</v>
      </c>
      <c r="K124" s="19"/>
      <c r="L124" s="170">
        <v>16</v>
      </c>
      <c r="M124" s="171">
        <v>0.29632922176538135</v>
      </c>
      <c r="N124" s="19"/>
      <c r="O124" s="36">
        <v>127</v>
      </c>
      <c r="P124" s="98">
        <v>2.3521131977627143</v>
      </c>
      <c r="Q124" s="197"/>
    </row>
    <row r="125" spans="1:17" s="5" customFormat="1" ht="14.25" customHeight="1" x14ac:dyDescent="0.2">
      <c r="A125" s="40" t="s">
        <v>468</v>
      </c>
      <c r="B125" s="41" t="s">
        <v>467</v>
      </c>
      <c r="C125" s="41" t="s">
        <v>689</v>
      </c>
      <c r="D125" s="396"/>
      <c r="E125" s="183">
        <v>49.084000000000003</v>
      </c>
      <c r="F125" s="42"/>
      <c r="G125" s="170">
        <v>3</v>
      </c>
      <c r="H125" s="170">
        <v>27</v>
      </c>
      <c r="I125" s="170">
        <v>30</v>
      </c>
      <c r="J125" s="171">
        <v>0.6111971314481297</v>
      </c>
      <c r="K125" s="19"/>
      <c r="L125" s="170">
        <v>0</v>
      </c>
      <c r="M125" s="171">
        <v>0</v>
      </c>
      <c r="N125" s="19"/>
      <c r="O125" s="36">
        <v>30</v>
      </c>
      <c r="P125" s="98">
        <v>0.6111971314481297</v>
      </c>
      <c r="Q125" s="197"/>
    </row>
    <row r="126" spans="1:17" s="5" customFormat="1" ht="14.25" customHeight="1" x14ac:dyDescent="0.2">
      <c r="A126" s="40" t="s">
        <v>466</v>
      </c>
      <c r="B126" s="41" t="s">
        <v>465</v>
      </c>
      <c r="C126" s="41" t="s">
        <v>692</v>
      </c>
      <c r="D126" s="396"/>
      <c r="E126" s="183">
        <v>43.356000000000002</v>
      </c>
      <c r="F126" s="42"/>
      <c r="G126" s="170">
        <v>5</v>
      </c>
      <c r="H126" s="170">
        <v>23</v>
      </c>
      <c r="I126" s="170">
        <v>28</v>
      </c>
      <c r="J126" s="171">
        <v>0.64581603468954696</v>
      </c>
      <c r="K126" s="19"/>
      <c r="L126" s="170">
        <v>0</v>
      </c>
      <c r="M126" s="171">
        <v>0</v>
      </c>
      <c r="N126" s="19"/>
      <c r="O126" s="36">
        <v>28</v>
      </c>
      <c r="P126" s="98">
        <v>0.64581603468954696</v>
      </c>
      <c r="Q126" s="197"/>
    </row>
    <row r="127" spans="1:17" s="5" customFormat="1" ht="14.25" customHeight="1" x14ac:dyDescent="0.2">
      <c r="A127" s="40" t="s">
        <v>464</v>
      </c>
      <c r="B127" s="41" t="s">
        <v>463</v>
      </c>
      <c r="C127" s="41" t="s">
        <v>692</v>
      </c>
      <c r="D127" s="396"/>
      <c r="E127" s="183">
        <v>27.038</v>
      </c>
      <c r="F127" s="42"/>
      <c r="G127" s="170">
        <v>14</v>
      </c>
      <c r="H127" s="170">
        <v>16</v>
      </c>
      <c r="I127" s="170">
        <v>30</v>
      </c>
      <c r="J127" s="171">
        <v>1.1095495228937051</v>
      </c>
      <c r="K127" s="19"/>
      <c r="L127" s="170">
        <v>16</v>
      </c>
      <c r="M127" s="171">
        <v>0.59175974554330946</v>
      </c>
      <c r="N127" s="19"/>
      <c r="O127" s="36">
        <v>46</v>
      </c>
      <c r="P127" s="98">
        <v>1.7013092684370146</v>
      </c>
      <c r="Q127" s="197"/>
    </row>
    <row r="128" spans="1:17" s="5" customFormat="1" ht="14.25" customHeight="1" x14ac:dyDescent="0.2">
      <c r="A128" s="40" t="s">
        <v>462</v>
      </c>
      <c r="B128" s="38" t="s">
        <v>461</v>
      </c>
      <c r="C128" s="41" t="s">
        <v>695</v>
      </c>
      <c r="D128" s="396"/>
      <c r="E128" s="183">
        <v>36.079000000000001</v>
      </c>
      <c r="F128" s="42"/>
      <c r="G128" s="170">
        <v>4</v>
      </c>
      <c r="H128" s="170">
        <v>62</v>
      </c>
      <c r="I128" s="170">
        <v>66</v>
      </c>
      <c r="J128" s="171">
        <v>1.8293189944288921</v>
      </c>
      <c r="K128" s="19"/>
      <c r="L128" s="170">
        <v>1</v>
      </c>
      <c r="M128" s="171">
        <v>2.771695446104382E-2</v>
      </c>
      <c r="N128" s="19"/>
      <c r="O128" s="36">
        <v>67</v>
      </c>
      <c r="P128" s="98">
        <v>1.857035948889936</v>
      </c>
      <c r="Q128" s="197"/>
    </row>
    <row r="129" spans="1:17" s="5" customFormat="1" ht="14.25" customHeight="1" x14ac:dyDescent="0.2">
      <c r="A129" s="40" t="s">
        <v>460</v>
      </c>
      <c r="B129" s="41" t="s">
        <v>459</v>
      </c>
      <c r="C129" s="41" t="s">
        <v>690</v>
      </c>
      <c r="D129" s="396"/>
      <c r="E129" s="183">
        <v>36.628</v>
      </c>
      <c r="F129" s="42"/>
      <c r="G129" s="170">
        <v>3</v>
      </c>
      <c r="H129" s="170">
        <v>10</v>
      </c>
      <c r="I129" s="170">
        <v>13</v>
      </c>
      <c r="J129" s="171">
        <v>0.35491973353718465</v>
      </c>
      <c r="K129" s="19"/>
      <c r="L129" s="170">
        <v>3</v>
      </c>
      <c r="M129" s="171">
        <v>8.1904553893196466E-2</v>
      </c>
      <c r="N129" s="19"/>
      <c r="O129" s="36">
        <v>16</v>
      </c>
      <c r="P129" s="98">
        <v>0.43682428743038115</v>
      </c>
      <c r="Q129" s="197"/>
    </row>
    <row r="130" spans="1:17" s="5" customFormat="1" ht="14.25" customHeight="1" x14ac:dyDescent="0.2">
      <c r="A130" s="40" t="s">
        <v>458</v>
      </c>
      <c r="B130" s="41" t="s">
        <v>457</v>
      </c>
      <c r="C130" s="41" t="s">
        <v>697</v>
      </c>
      <c r="D130" s="396"/>
      <c r="E130" s="183">
        <v>91.162000000000006</v>
      </c>
      <c r="F130" s="42"/>
      <c r="G130" s="170">
        <v>1637</v>
      </c>
      <c r="H130" s="170">
        <v>201</v>
      </c>
      <c r="I130" s="170">
        <v>1838</v>
      </c>
      <c r="J130" s="171">
        <v>20.161909567582981</v>
      </c>
      <c r="K130" s="19"/>
      <c r="L130" s="170">
        <v>0</v>
      </c>
      <c r="M130" s="171">
        <v>0</v>
      </c>
      <c r="N130" s="19"/>
      <c r="O130" s="36">
        <v>1838</v>
      </c>
      <c r="P130" s="98">
        <v>20.161909567582981</v>
      </c>
      <c r="Q130" s="197"/>
    </row>
    <row r="131" spans="1:17" s="5" customFormat="1" ht="14.25" customHeight="1" x14ac:dyDescent="0.2">
      <c r="A131" s="40" t="s">
        <v>456</v>
      </c>
      <c r="B131" s="41" t="s">
        <v>455</v>
      </c>
      <c r="C131" s="41" t="s">
        <v>691</v>
      </c>
      <c r="D131" s="396"/>
      <c r="E131" s="183">
        <v>51.735999999999997</v>
      </c>
      <c r="F131" s="42"/>
      <c r="G131" s="170">
        <v>10</v>
      </c>
      <c r="H131" s="170">
        <v>31</v>
      </c>
      <c r="I131" s="170">
        <v>41</v>
      </c>
      <c r="J131" s="171">
        <v>0.79248492345755372</v>
      </c>
      <c r="K131" s="19"/>
      <c r="L131" s="170">
        <v>3</v>
      </c>
      <c r="M131" s="171">
        <v>5.7986701716406373E-2</v>
      </c>
      <c r="N131" s="19"/>
      <c r="O131" s="36">
        <v>44</v>
      </c>
      <c r="P131" s="98">
        <v>0.85047162517396013</v>
      </c>
      <c r="Q131" s="197"/>
    </row>
    <row r="132" spans="1:17" s="5" customFormat="1" ht="14.25" customHeight="1" x14ac:dyDescent="0.2">
      <c r="A132" s="40" t="s">
        <v>454</v>
      </c>
      <c r="B132" s="38" t="s">
        <v>453</v>
      </c>
      <c r="C132" s="41" t="s">
        <v>695</v>
      </c>
      <c r="D132" s="396"/>
      <c r="E132" s="183">
        <v>54.125999999999998</v>
      </c>
      <c r="F132" s="42"/>
      <c r="G132" s="170">
        <v>26</v>
      </c>
      <c r="H132" s="170">
        <v>46</v>
      </c>
      <c r="I132" s="170">
        <v>72</v>
      </c>
      <c r="J132" s="171">
        <v>1.3302294645826405</v>
      </c>
      <c r="K132" s="19"/>
      <c r="L132" s="170">
        <v>44</v>
      </c>
      <c r="M132" s="171">
        <v>0.81291800613383591</v>
      </c>
      <c r="N132" s="19"/>
      <c r="O132" s="36">
        <v>116</v>
      </c>
      <c r="P132" s="98">
        <v>2.1431474707164764</v>
      </c>
      <c r="Q132" s="197"/>
    </row>
    <row r="133" spans="1:17" s="5" customFormat="1" ht="14.25" customHeight="1" x14ac:dyDescent="0.2">
      <c r="A133" s="40" t="s">
        <v>452</v>
      </c>
      <c r="B133" s="38" t="s">
        <v>451</v>
      </c>
      <c r="C133" s="41" t="s">
        <v>689</v>
      </c>
      <c r="D133" s="396"/>
      <c r="E133" s="183">
        <v>37.322000000000003</v>
      </c>
      <c r="F133" s="42"/>
      <c r="G133" s="170">
        <v>11</v>
      </c>
      <c r="H133" s="170">
        <v>27</v>
      </c>
      <c r="I133" s="170">
        <v>38</v>
      </c>
      <c r="J133" s="171">
        <v>1.0181662290338138</v>
      </c>
      <c r="K133" s="19"/>
      <c r="L133" s="170">
        <v>0</v>
      </c>
      <c r="M133" s="171">
        <v>0</v>
      </c>
      <c r="N133" s="19"/>
      <c r="O133" s="36">
        <v>38</v>
      </c>
      <c r="P133" s="98">
        <v>1.0181662290338138</v>
      </c>
      <c r="Q133" s="197"/>
    </row>
    <row r="134" spans="1:17" s="5" customFormat="1" ht="14.25" customHeight="1" x14ac:dyDescent="0.2">
      <c r="A134" s="40" t="s">
        <v>450</v>
      </c>
      <c r="B134" s="41" t="s">
        <v>449</v>
      </c>
      <c r="C134" s="41" t="s">
        <v>689</v>
      </c>
      <c r="D134" s="396"/>
      <c r="E134" s="183">
        <v>43.65</v>
      </c>
      <c r="F134" s="42"/>
      <c r="G134" s="170">
        <v>16</v>
      </c>
      <c r="H134" s="170">
        <v>14</v>
      </c>
      <c r="I134" s="170">
        <v>30</v>
      </c>
      <c r="J134" s="171">
        <v>0.6872852233676976</v>
      </c>
      <c r="K134" s="19"/>
      <c r="L134" s="170">
        <v>0</v>
      </c>
      <c r="M134" s="171">
        <v>0</v>
      </c>
      <c r="N134" s="19"/>
      <c r="O134" s="36">
        <v>30</v>
      </c>
      <c r="P134" s="98">
        <v>0.6872852233676976</v>
      </c>
      <c r="Q134" s="197"/>
    </row>
    <row r="135" spans="1:17" s="5" customFormat="1" ht="14.25" customHeight="1" x14ac:dyDescent="0.2">
      <c r="A135" s="40" t="s">
        <v>448</v>
      </c>
      <c r="B135" s="41" t="s">
        <v>447</v>
      </c>
      <c r="C135" s="41" t="s">
        <v>692</v>
      </c>
      <c r="D135" s="396"/>
      <c r="E135" s="183">
        <v>43.895000000000003</v>
      </c>
      <c r="F135" s="42"/>
      <c r="G135" s="170">
        <v>0</v>
      </c>
      <c r="H135" s="170">
        <v>17</v>
      </c>
      <c r="I135" s="170">
        <v>17</v>
      </c>
      <c r="J135" s="171">
        <v>0.38728784599612709</v>
      </c>
      <c r="K135" s="19"/>
      <c r="L135" s="170">
        <v>20</v>
      </c>
      <c r="M135" s="171">
        <v>0.45563275999544361</v>
      </c>
      <c r="N135" s="19"/>
      <c r="O135" s="36">
        <v>37</v>
      </c>
      <c r="P135" s="98">
        <v>0.8429206059915707</v>
      </c>
      <c r="Q135" s="197"/>
    </row>
    <row r="136" spans="1:17" s="5" customFormat="1" ht="14.25" customHeight="1" x14ac:dyDescent="0.2">
      <c r="A136" s="40" t="s">
        <v>446</v>
      </c>
      <c r="B136" s="41" t="s">
        <v>445</v>
      </c>
      <c r="C136" s="41" t="s">
        <v>693</v>
      </c>
      <c r="D136" s="396"/>
      <c r="E136" s="183">
        <v>115.617</v>
      </c>
      <c r="F136" s="42"/>
      <c r="G136" s="170">
        <v>301</v>
      </c>
      <c r="H136" s="170">
        <v>176</v>
      </c>
      <c r="I136" s="170">
        <v>477</v>
      </c>
      <c r="J136" s="171">
        <v>4.1256908586107581</v>
      </c>
      <c r="K136" s="19"/>
      <c r="L136" s="170">
        <v>0</v>
      </c>
      <c r="M136" s="171">
        <v>0</v>
      </c>
      <c r="N136" s="19"/>
      <c r="O136" s="36">
        <v>477</v>
      </c>
      <c r="P136" s="98">
        <v>4.1256908586107581</v>
      </c>
      <c r="Q136" s="197"/>
    </row>
    <row r="137" spans="1:17" s="5" customFormat="1" ht="14.25" customHeight="1" x14ac:dyDescent="0.2">
      <c r="A137" s="40" t="s">
        <v>444</v>
      </c>
      <c r="B137" s="41" t="s">
        <v>443</v>
      </c>
      <c r="C137" s="41" t="s">
        <v>689</v>
      </c>
      <c r="D137" s="396"/>
      <c r="E137" s="183">
        <v>58.213000000000001</v>
      </c>
      <c r="F137" s="42"/>
      <c r="G137" s="170">
        <v>47</v>
      </c>
      <c r="H137" s="170">
        <v>53</v>
      </c>
      <c r="I137" s="170">
        <v>100</v>
      </c>
      <c r="J137" s="171">
        <v>1.7178293508322884</v>
      </c>
      <c r="K137" s="19"/>
      <c r="L137" s="170">
        <v>1</v>
      </c>
      <c r="M137" s="171">
        <v>1.7178293508322885E-2</v>
      </c>
      <c r="N137" s="19"/>
      <c r="O137" s="36">
        <v>101</v>
      </c>
      <c r="P137" s="98">
        <v>1.7350076443406113</v>
      </c>
      <c r="Q137" s="197"/>
    </row>
    <row r="138" spans="1:17" s="5" customFormat="1" ht="14.25" customHeight="1" x14ac:dyDescent="0.2">
      <c r="A138" s="40" t="s">
        <v>442</v>
      </c>
      <c r="B138" s="38" t="s">
        <v>441</v>
      </c>
      <c r="C138" s="41" t="s">
        <v>693</v>
      </c>
      <c r="D138" s="396"/>
      <c r="E138" s="183">
        <v>118.029</v>
      </c>
      <c r="F138" s="42"/>
      <c r="G138" s="170">
        <v>187</v>
      </c>
      <c r="H138" s="170">
        <v>11</v>
      </c>
      <c r="I138" s="170">
        <v>198</v>
      </c>
      <c r="J138" s="171">
        <v>1.6775538215184405</v>
      </c>
      <c r="K138" s="19"/>
      <c r="L138" s="170">
        <v>28</v>
      </c>
      <c r="M138" s="171">
        <v>0.23722983334604208</v>
      </c>
      <c r="N138" s="19"/>
      <c r="O138" s="36">
        <v>226</v>
      </c>
      <c r="P138" s="98">
        <v>1.9147836548644825</v>
      </c>
      <c r="Q138" s="197"/>
    </row>
    <row r="139" spans="1:17" s="5" customFormat="1" ht="14.25" customHeight="1" x14ac:dyDescent="0.2">
      <c r="A139" s="40" t="s">
        <v>440</v>
      </c>
      <c r="B139" s="38" t="s">
        <v>439</v>
      </c>
      <c r="C139" s="41" t="s">
        <v>690</v>
      </c>
      <c r="D139" s="398"/>
      <c r="E139" s="183">
        <v>55.101999999999997</v>
      </c>
      <c r="F139" s="42"/>
      <c r="G139" s="170">
        <v>162</v>
      </c>
      <c r="H139" s="172">
        <v>142</v>
      </c>
      <c r="I139" s="172">
        <v>304</v>
      </c>
      <c r="J139" s="171">
        <v>5.5170411237341659</v>
      </c>
      <c r="K139" s="19"/>
      <c r="L139" s="170">
        <v>23</v>
      </c>
      <c r="M139" s="171">
        <v>0.41740771659830861</v>
      </c>
      <c r="N139" s="19"/>
      <c r="O139" s="36">
        <v>327</v>
      </c>
      <c r="P139" s="98">
        <v>5.9344488403324744</v>
      </c>
      <c r="Q139" s="197"/>
    </row>
    <row r="140" spans="1:17" s="5" customFormat="1" ht="14.25" customHeight="1" x14ac:dyDescent="0.2">
      <c r="A140" s="40" t="s">
        <v>438</v>
      </c>
      <c r="B140" s="41" t="s">
        <v>437</v>
      </c>
      <c r="C140" s="41" t="s">
        <v>694</v>
      </c>
      <c r="D140" s="396"/>
      <c r="E140" s="183">
        <v>39.484999999999999</v>
      </c>
      <c r="F140" s="42"/>
      <c r="G140" s="170">
        <v>97</v>
      </c>
      <c r="H140" s="170">
        <v>46</v>
      </c>
      <c r="I140" s="170">
        <v>143</v>
      </c>
      <c r="J140" s="171">
        <v>3.6216284665062681</v>
      </c>
      <c r="K140" s="19"/>
      <c r="L140" s="170">
        <v>0</v>
      </c>
      <c r="M140" s="171">
        <v>0</v>
      </c>
      <c r="N140" s="19"/>
      <c r="O140" s="36">
        <v>143</v>
      </c>
      <c r="P140" s="98">
        <v>3.6216284665062681</v>
      </c>
      <c r="Q140" s="197"/>
    </row>
    <row r="141" spans="1:17" s="5" customFormat="1" ht="14.25" customHeight="1" x14ac:dyDescent="0.2">
      <c r="A141" s="40" t="s">
        <v>436</v>
      </c>
      <c r="B141" s="41" t="s">
        <v>435</v>
      </c>
      <c r="C141" s="41" t="s">
        <v>693</v>
      </c>
      <c r="D141" s="396"/>
      <c r="E141" s="183">
        <v>83.415000000000006</v>
      </c>
      <c r="F141" s="42"/>
      <c r="G141" s="170">
        <v>18</v>
      </c>
      <c r="H141" s="170">
        <v>58</v>
      </c>
      <c r="I141" s="170">
        <v>76</v>
      </c>
      <c r="J141" s="171">
        <v>0.91110711502727315</v>
      </c>
      <c r="K141" s="19"/>
      <c r="L141" s="170">
        <v>0</v>
      </c>
      <c r="M141" s="171">
        <v>0</v>
      </c>
      <c r="N141" s="19"/>
      <c r="O141" s="36">
        <v>76</v>
      </c>
      <c r="P141" s="98">
        <v>0.91110711502727315</v>
      </c>
      <c r="Q141" s="197"/>
    </row>
    <row r="142" spans="1:17" s="5" customFormat="1" ht="14.25" customHeight="1" x14ac:dyDescent="0.2">
      <c r="A142" s="40" t="s">
        <v>434</v>
      </c>
      <c r="B142" s="41" t="s">
        <v>433</v>
      </c>
      <c r="C142" s="41" t="s">
        <v>691</v>
      </c>
      <c r="D142" s="396"/>
      <c r="E142" s="183">
        <v>37.613999999999997</v>
      </c>
      <c r="F142" s="42"/>
      <c r="G142" s="170">
        <v>4</v>
      </c>
      <c r="H142" s="170">
        <v>8</v>
      </c>
      <c r="I142" s="170">
        <v>12</v>
      </c>
      <c r="J142" s="171">
        <v>0.31903014834901899</v>
      </c>
      <c r="K142" s="19"/>
      <c r="L142" s="170">
        <v>2</v>
      </c>
      <c r="M142" s="171">
        <v>5.317169139150317E-2</v>
      </c>
      <c r="N142" s="19"/>
      <c r="O142" s="36">
        <v>14</v>
      </c>
      <c r="P142" s="98">
        <v>0.37220183974052218</v>
      </c>
      <c r="Q142" s="197"/>
    </row>
    <row r="143" spans="1:17" s="5" customFormat="1" ht="14.25" customHeight="1" x14ac:dyDescent="0.2">
      <c r="A143" s="40" t="s">
        <v>432</v>
      </c>
      <c r="B143" s="41" t="s">
        <v>431</v>
      </c>
      <c r="C143" s="41" t="s">
        <v>693</v>
      </c>
      <c r="D143" s="396"/>
      <c r="E143" s="183">
        <v>116.96299999999999</v>
      </c>
      <c r="F143" s="42"/>
      <c r="G143" s="170">
        <v>79</v>
      </c>
      <c r="H143" s="170">
        <v>85</v>
      </c>
      <c r="I143" s="170">
        <v>164</v>
      </c>
      <c r="J143" s="171">
        <v>1.4021528175576892</v>
      </c>
      <c r="K143" s="19"/>
      <c r="L143" s="170">
        <v>19</v>
      </c>
      <c r="M143" s="171">
        <v>0.16244453374143961</v>
      </c>
      <c r="N143" s="19"/>
      <c r="O143" s="36">
        <v>183</v>
      </c>
      <c r="P143" s="98">
        <v>1.5645973512991289</v>
      </c>
      <c r="Q143" s="197"/>
    </row>
    <row r="144" spans="1:17" s="5" customFormat="1" ht="14.25" customHeight="1" x14ac:dyDescent="0.2">
      <c r="A144" s="40" t="s">
        <v>430</v>
      </c>
      <c r="B144" s="41" t="s">
        <v>429</v>
      </c>
      <c r="C144" s="41" t="s">
        <v>692</v>
      </c>
      <c r="D144" s="396"/>
      <c r="E144" s="183">
        <v>36.537999999999997</v>
      </c>
      <c r="F144" s="42"/>
      <c r="G144" s="170">
        <v>10</v>
      </c>
      <c r="H144" s="170">
        <v>28</v>
      </c>
      <c r="I144" s="170">
        <v>38</v>
      </c>
      <c r="J144" s="171">
        <v>1.0400131370080465</v>
      </c>
      <c r="K144" s="19"/>
      <c r="L144" s="170">
        <v>0</v>
      </c>
      <c r="M144" s="171">
        <v>0</v>
      </c>
      <c r="N144" s="19"/>
      <c r="O144" s="36">
        <v>38</v>
      </c>
      <c r="P144" s="98">
        <v>1.0400131370080465</v>
      </c>
      <c r="Q144" s="197"/>
    </row>
    <row r="145" spans="1:17" s="5" customFormat="1" ht="14.25" customHeight="1" x14ac:dyDescent="0.2">
      <c r="A145" s="40" t="s">
        <v>428</v>
      </c>
      <c r="B145" s="38" t="s">
        <v>427</v>
      </c>
      <c r="C145" s="41" t="s">
        <v>694</v>
      </c>
      <c r="D145" s="396"/>
      <c r="E145" s="183">
        <v>68.843999999999994</v>
      </c>
      <c r="F145" s="42"/>
      <c r="G145" s="170">
        <v>105</v>
      </c>
      <c r="H145" s="170">
        <v>31</v>
      </c>
      <c r="I145" s="170">
        <v>136</v>
      </c>
      <c r="J145" s="171">
        <v>1.9754807971646042</v>
      </c>
      <c r="K145" s="19"/>
      <c r="L145" s="170">
        <v>0</v>
      </c>
      <c r="M145" s="171">
        <v>0</v>
      </c>
      <c r="N145" s="19"/>
      <c r="O145" s="36">
        <v>136</v>
      </c>
      <c r="P145" s="98">
        <v>1.9754807971646042</v>
      </c>
      <c r="Q145" s="197"/>
    </row>
    <row r="146" spans="1:17" s="5" customFormat="1" ht="14.25" customHeight="1" x14ac:dyDescent="0.2">
      <c r="A146" s="40" t="s">
        <v>426</v>
      </c>
      <c r="B146" s="41" t="s">
        <v>425</v>
      </c>
      <c r="C146" s="41" t="s">
        <v>693</v>
      </c>
      <c r="D146" s="396"/>
      <c r="E146" s="183">
        <v>92.772999999999996</v>
      </c>
      <c r="F146" s="42"/>
      <c r="G146" s="170">
        <v>212</v>
      </c>
      <c r="H146" s="170">
        <v>5</v>
      </c>
      <c r="I146" s="170">
        <v>217</v>
      </c>
      <c r="J146" s="171">
        <v>2.3390426093798844</v>
      </c>
      <c r="K146" s="19"/>
      <c r="L146" s="170">
        <v>5</v>
      </c>
      <c r="M146" s="171">
        <v>5.3894990999536506E-2</v>
      </c>
      <c r="N146" s="19"/>
      <c r="O146" s="36">
        <v>222</v>
      </c>
      <c r="P146" s="98">
        <v>2.3929376003794207</v>
      </c>
      <c r="Q146" s="197"/>
    </row>
    <row r="147" spans="1:17" s="5" customFormat="1" ht="14.25" customHeight="1" x14ac:dyDescent="0.2">
      <c r="A147" s="40" t="s">
        <v>424</v>
      </c>
      <c r="B147" s="41" t="s">
        <v>423</v>
      </c>
      <c r="C147" s="41" t="s">
        <v>689</v>
      </c>
      <c r="D147" s="396"/>
      <c r="E147" s="183">
        <v>37.302999999999997</v>
      </c>
      <c r="F147" s="42"/>
      <c r="G147" s="170">
        <v>6</v>
      </c>
      <c r="H147" s="170">
        <v>19</v>
      </c>
      <c r="I147" s="170">
        <v>25</v>
      </c>
      <c r="J147" s="171">
        <v>0.67018738439267622</v>
      </c>
      <c r="K147" s="19"/>
      <c r="L147" s="170">
        <v>0</v>
      </c>
      <c r="M147" s="171">
        <v>0</v>
      </c>
      <c r="N147" s="19"/>
      <c r="O147" s="36">
        <v>25</v>
      </c>
      <c r="P147" s="98">
        <v>0.67018738439267622</v>
      </c>
      <c r="Q147" s="197"/>
    </row>
    <row r="148" spans="1:17" s="5" customFormat="1" ht="14.25" customHeight="1" x14ac:dyDescent="0.2">
      <c r="A148" s="40" t="s">
        <v>422</v>
      </c>
      <c r="B148" s="38" t="s">
        <v>421</v>
      </c>
      <c r="C148" s="41" t="s">
        <v>697</v>
      </c>
      <c r="D148" s="398"/>
      <c r="E148" s="183">
        <v>42.079000000000001</v>
      </c>
      <c r="F148" s="42"/>
      <c r="G148" s="170">
        <v>10</v>
      </c>
      <c r="H148" s="170">
        <v>27</v>
      </c>
      <c r="I148" s="170">
        <v>37</v>
      </c>
      <c r="J148" s="171">
        <v>0.8792984624159319</v>
      </c>
      <c r="K148" s="19"/>
      <c r="L148" s="170">
        <v>0</v>
      </c>
      <c r="M148" s="171">
        <v>0</v>
      </c>
      <c r="N148" s="19"/>
      <c r="O148" s="36">
        <v>37</v>
      </c>
      <c r="P148" s="98">
        <v>0.8792984624159319</v>
      </c>
      <c r="Q148" s="197"/>
    </row>
    <row r="149" spans="1:17" s="5" customFormat="1" ht="14.25" customHeight="1" x14ac:dyDescent="0.2">
      <c r="A149" s="40" t="s">
        <v>420</v>
      </c>
      <c r="B149" s="38" t="s">
        <v>419</v>
      </c>
      <c r="C149" s="41" t="s">
        <v>689</v>
      </c>
      <c r="D149" s="396"/>
      <c r="E149" s="183">
        <v>42.655000000000001</v>
      </c>
      <c r="F149" s="42"/>
      <c r="G149" s="170">
        <v>237</v>
      </c>
      <c r="H149" s="170">
        <v>123</v>
      </c>
      <c r="I149" s="170">
        <v>360</v>
      </c>
      <c r="J149" s="171">
        <v>8.4398077599343573</v>
      </c>
      <c r="K149" s="19"/>
      <c r="L149" s="170">
        <v>40</v>
      </c>
      <c r="M149" s="171">
        <v>0.93775641777048413</v>
      </c>
      <c r="N149" s="19"/>
      <c r="O149" s="36">
        <v>400</v>
      </c>
      <c r="P149" s="98">
        <v>9.3775641777048406</v>
      </c>
      <c r="Q149" s="197"/>
    </row>
    <row r="150" spans="1:17" s="5" customFormat="1" ht="14.25" customHeight="1" x14ac:dyDescent="0.2">
      <c r="A150" s="40" t="s">
        <v>418</v>
      </c>
      <c r="B150" s="41" t="s">
        <v>417</v>
      </c>
      <c r="C150" s="41" t="s">
        <v>689</v>
      </c>
      <c r="D150" s="396"/>
      <c r="E150" s="183">
        <v>53.226999999999997</v>
      </c>
      <c r="F150" s="42"/>
      <c r="G150" s="170">
        <v>155</v>
      </c>
      <c r="H150" s="170">
        <v>79</v>
      </c>
      <c r="I150" s="170">
        <v>234</v>
      </c>
      <c r="J150" s="171">
        <v>4.3962650534503167</v>
      </c>
      <c r="K150" s="19"/>
      <c r="L150" s="170">
        <v>44</v>
      </c>
      <c r="M150" s="171">
        <v>0.82664812970860657</v>
      </c>
      <c r="N150" s="19"/>
      <c r="O150" s="36">
        <v>278</v>
      </c>
      <c r="P150" s="98">
        <v>5.2229131831589237</v>
      </c>
      <c r="Q150" s="197"/>
    </row>
    <row r="151" spans="1:17" s="5" customFormat="1" ht="14.25" customHeight="1" x14ac:dyDescent="0.2">
      <c r="A151" s="40" t="s">
        <v>416</v>
      </c>
      <c r="B151" s="41" t="s">
        <v>415</v>
      </c>
      <c r="C151" s="41" t="s">
        <v>693</v>
      </c>
      <c r="D151" s="396"/>
      <c r="E151" s="183">
        <v>103.596</v>
      </c>
      <c r="F151" s="42"/>
      <c r="G151" s="170">
        <v>9</v>
      </c>
      <c r="H151" s="170">
        <v>44</v>
      </c>
      <c r="I151" s="170">
        <v>53</v>
      </c>
      <c r="J151" s="171">
        <v>0.51160276458550524</v>
      </c>
      <c r="K151" s="19"/>
      <c r="L151" s="170">
        <v>0</v>
      </c>
      <c r="M151" s="171">
        <v>0</v>
      </c>
      <c r="N151" s="19"/>
      <c r="O151" s="36">
        <v>53</v>
      </c>
      <c r="P151" s="98">
        <v>0.51160276458550524</v>
      </c>
      <c r="Q151" s="197"/>
    </row>
    <row r="152" spans="1:17" s="5" customFormat="1" ht="14.25" customHeight="1" x14ac:dyDescent="0.2">
      <c r="A152" s="40" t="s">
        <v>414</v>
      </c>
      <c r="B152" s="41" t="s">
        <v>413</v>
      </c>
      <c r="C152" s="41" t="s">
        <v>696</v>
      </c>
      <c r="D152" s="397"/>
      <c r="E152" s="183">
        <v>82.653000000000006</v>
      </c>
      <c r="F152" s="42"/>
      <c r="G152" s="170">
        <v>26</v>
      </c>
      <c r="H152" s="170">
        <v>105</v>
      </c>
      <c r="I152" s="170">
        <v>131</v>
      </c>
      <c r="J152" s="171">
        <v>1.5849394456341572</v>
      </c>
      <c r="K152" s="19"/>
      <c r="L152" s="170">
        <v>4</v>
      </c>
      <c r="M152" s="171">
        <v>4.8395097576615483E-2</v>
      </c>
      <c r="N152" s="19"/>
      <c r="O152" s="36">
        <v>135</v>
      </c>
      <c r="P152" s="98">
        <v>1.6333345432107726</v>
      </c>
      <c r="Q152" s="197"/>
    </row>
    <row r="153" spans="1:17" s="5" customFormat="1" ht="14.25" customHeight="1" x14ac:dyDescent="0.2">
      <c r="A153" s="40" t="s">
        <v>412</v>
      </c>
      <c r="B153" s="41" t="s">
        <v>411</v>
      </c>
      <c r="C153" s="41" t="s">
        <v>692</v>
      </c>
      <c r="D153" s="396"/>
      <c r="E153" s="183">
        <v>42.250999999999998</v>
      </c>
      <c r="F153" s="42"/>
      <c r="G153" s="170">
        <v>22</v>
      </c>
      <c r="H153" s="170">
        <v>6</v>
      </c>
      <c r="I153" s="170">
        <v>28</v>
      </c>
      <c r="J153" s="171">
        <v>0.66270620813708558</v>
      </c>
      <c r="K153" s="19"/>
      <c r="L153" s="170">
        <v>0</v>
      </c>
      <c r="M153" s="171">
        <v>0</v>
      </c>
      <c r="N153" s="19"/>
      <c r="O153" s="36">
        <v>28</v>
      </c>
      <c r="P153" s="98">
        <v>0.66270620813708558</v>
      </c>
      <c r="Q153" s="197"/>
    </row>
    <row r="154" spans="1:17" s="5" customFormat="1" ht="14.25" customHeight="1" x14ac:dyDescent="0.2">
      <c r="A154" s="40" t="s">
        <v>410</v>
      </c>
      <c r="B154" s="41" t="s">
        <v>409</v>
      </c>
      <c r="C154" s="41" t="s">
        <v>691</v>
      </c>
      <c r="D154" s="396"/>
      <c r="E154" s="183">
        <v>40.33</v>
      </c>
      <c r="F154" s="42"/>
      <c r="G154" s="170">
        <v>29</v>
      </c>
      <c r="H154" s="170">
        <v>22</v>
      </c>
      <c r="I154" s="170">
        <v>51</v>
      </c>
      <c r="J154" s="171">
        <v>1.2645673196131912</v>
      </c>
      <c r="K154" s="19"/>
      <c r="L154" s="170">
        <v>4</v>
      </c>
      <c r="M154" s="171">
        <v>9.9181750557897352E-2</v>
      </c>
      <c r="N154" s="19"/>
      <c r="O154" s="36">
        <v>55</v>
      </c>
      <c r="P154" s="98">
        <v>1.3637490701710886</v>
      </c>
      <c r="Q154" s="197"/>
    </row>
    <row r="155" spans="1:17" s="5" customFormat="1" ht="14.25" customHeight="1" x14ac:dyDescent="0.2">
      <c r="A155" s="40" t="s">
        <v>408</v>
      </c>
      <c r="B155" s="41" t="s">
        <v>407</v>
      </c>
      <c r="C155" s="41" t="s">
        <v>693</v>
      </c>
      <c r="D155" s="396"/>
      <c r="E155" s="183">
        <v>113.744</v>
      </c>
      <c r="F155" s="42"/>
      <c r="G155" s="170">
        <v>119</v>
      </c>
      <c r="H155" s="170">
        <v>98</v>
      </c>
      <c r="I155" s="170">
        <v>217</v>
      </c>
      <c r="J155" s="171">
        <v>1.9077929385286256</v>
      </c>
      <c r="K155" s="19"/>
      <c r="L155" s="170">
        <v>0</v>
      </c>
      <c r="M155" s="171">
        <v>0</v>
      </c>
      <c r="N155" s="19"/>
      <c r="O155" s="36">
        <v>217</v>
      </c>
      <c r="P155" s="98">
        <v>1.9077929385286256</v>
      </c>
      <c r="Q155" s="197"/>
    </row>
    <row r="156" spans="1:17" s="5" customFormat="1" ht="14.25" customHeight="1" x14ac:dyDescent="0.2">
      <c r="A156" s="40" t="s">
        <v>406</v>
      </c>
      <c r="B156" s="41" t="s">
        <v>405</v>
      </c>
      <c r="C156" s="41" t="s">
        <v>691</v>
      </c>
      <c r="D156" s="396"/>
      <c r="E156" s="183">
        <v>47.765000000000001</v>
      </c>
      <c r="F156" s="42"/>
      <c r="G156" s="170">
        <v>40</v>
      </c>
      <c r="H156" s="170">
        <v>19</v>
      </c>
      <c r="I156" s="170">
        <v>59</v>
      </c>
      <c r="J156" s="171">
        <v>1.2352140688788862</v>
      </c>
      <c r="K156" s="19"/>
      <c r="L156" s="170">
        <v>35</v>
      </c>
      <c r="M156" s="171">
        <v>0.73275410865696644</v>
      </c>
      <c r="N156" s="19"/>
      <c r="O156" s="36">
        <v>94</v>
      </c>
      <c r="P156" s="98">
        <v>1.9679681775358526</v>
      </c>
      <c r="Q156" s="197"/>
    </row>
    <row r="157" spans="1:17" s="5" customFormat="1" ht="14.25" customHeight="1" x14ac:dyDescent="0.2">
      <c r="A157" s="40" t="s">
        <v>404</v>
      </c>
      <c r="B157" s="41" t="s">
        <v>403</v>
      </c>
      <c r="C157" s="41" t="s">
        <v>689</v>
      </c>
      <c r="D157" s="396"/>
      <c r="E157" s="183">
        <v>58.433</v>
      </c>
      <c r="F157" s="42"/>
      <c r="G157" s="170">
        <v>32</v>
      </c>
      <c r="H157" s="170">
        <v>16</v>
      </c>
      <c r="I157" s="170">
        <v>48</v>
      </c>
      <c r="J157" s="171">
        <v>0.8214536306539113</v>
      </c>
      <c r="K157" s="19"/>
      <c r="L157" s="170">
        <v>0</v>
      </c>
      <c r="M157" s="171">
        <v>0</v>
      </c>
      <c r="N157" s="19"/>
      <c r="O157" s="36">
        <v>48</v>
      </c>
      <c r="P157" s="98">
        <v>0.8214536306539113</v>
      </c>
      <c r="Q157" s="197"/>
    </row>
    <row r="158" spans="1:17" s="5" customFormat="1" ht="14.25" customHeight="1" x14ac:dyDescent="0.2">
      <c r="A158" s="40" t="s">
        <v>402</v>
      </c>
      <c r="B158" s="41" t="s">
        <v>401</v>
      </c>
      <c r="C158" s="41" t="s">
        <v>693</v>
      </c>
      <c r="D158" s="396"/>
      <c r="E158" s="183">
        <v>108.015</v>
      </c>
      <c r="F158" s="42"/>
      <c r="G158" s="170">
        <v>18</v>
      </c>
      <c r="H158" s="170">
        <v>44</v>
      </c>
      <c r="I158" s="170">
        <v>62</v>
      </c>
      <c r="J158" s="171">
        <v>0.57399435263620791</v>
      </c>
      <c r="K158" s="19"/>
      <c r="L158" s="170">
        <v>0</v>
      </c>
      <c r="M158" s="171">
        <v>0</v>
      </c>
      <c r="N158" s="19"/>
      <c r="O158" s="36">
        <v>62</v>
      </c>
      <c r="P158" s="98">
        <v>0.57399435263620791</v>
      </c>
      <c r="Q158" s="197"/>
    </row>
    <row r="159" spans="1:17" s="5" customFormat="1" ht="14.25" customHeight="1" x14ac:dyDescent="0.2">
      <c r="A159" s="40" t="s">
        <v>400</v>
      </c>
      <c r="B159" s="41" t="s">
        <v>399</v>
      </c>
      <c r="C159" s="41" t="s">
        <v>692</v>
      </c>
      <c r="D159" s="396"/>
      <c r="E159" s="183">
        <v>74.626000000000005</v>
      </c>
      <c r="F159" s="42"/>
      <c r="G159" s="170">
        <v>22</v>
      </c>
      <c r="H159" s="170">
        <v>34</v>
      </c>
      <c r="I159" s="170">
        <v>56</v>
      </c>
      <c r="J159" s="171">
        <v>0.75040870474097499</v>
      </c>
      <c r="K159" s="19"/>
      <c r="L159" s="170">
        <v>21</v>
      </c>
      <c r="M159" s="171">
        <v>0.28140326427786561</v>
      </c>
      <c r="N159" s="19"/>
      <c r="O159" s="36">
        <v>77</v>
      </c>
      <c r="P159" s="98">
        <v>1.0318119690188405</v>
      </c>
      <c r="Q159" s="197"/>
    </row>
    <row r="160" spans="1:17" s="5" customFormat="1" ht="14.25" customHeight="1" x14ac:dyDescent="0.2">
      <c r="A160" s="40" t="s">
        <v>398</v>
      </c>
      <c r="B160" s="41" t="s">
        <v>397</v>
      </c>
      <c r="C160" s="41" t="s">
        <v>690</v>
      </c>
      <c r="D160" s="396"/>
      <c r="E160" s="183">
        <v>34.530999999999999</v>
      </c>
      <c r="F160" s="42"/>
      <c r="G160" s="170">
        <v>6</v>
      </c>
      <c r="H160" s="170">
        <v>30</v>
      </c>
      <c r="I160" s="170">
        <v>36</v>
      </c>
      <c r="J160" s="171">
        <v>1.0425414844632359</v>
      </c>
      <c r="K160" s="19"/>
      <c r="L160" s="170">
        <v>0</v>
      </c>
      <c r="M160" s="171">
        <v>0</v>
      </c>
      <c r="N160" s="19"/>
      <c r="O160" s="36">
        <v>36</v>
      </c>
      <c r="P160" s="98">
        <v>1.0425414844632359</v>
      </c>
      <c r="Q160" s="197"/>
    </row>
    <row r="161" spans="1:17" s="5" customFormat="1" ht="14.25" customHeight="1" x14ac:dyDescent="0.2">
      <c r="A161" s="40" t="s">
        <v>396</v>
      </c>
      <c r="B161" s="41" t="s">
        <v>395</v>
      </c>
      <c r="C161" s="41" t="s">
        <v>692</v>
      </c>
      <c r="D161" s="396"/>
      <c r="E161" s="183">
        <v>59.853999999999999</v>
      </c>
      <c r="F161" s="42"/>
      <c r="G161" s="170">
        <v>29</v>
      </c>
      <c r="H161" s="170">
        <v>94</v>
      </c>
      <c r="I161" s="170">
        <v>123</v>
      </c>
      <c r="J161" s="171">
        <v>2.0550005012196344</v>
      </c>
      <c r="K161" s="19"/>
      <c r="L161" s="170">
        <v>20</v>
      </c>
      <c r="M161" s="171">
        <v>0.33414642296254221</v>
      </c>
      <c r="N161" s="19"/>
      <c r="O161" s="36">
        <v>143</v>
      </c>
      <c r="P161" s="98">
        <v>2.3891469241821768</v>
      </c>
      <c r="Q161" s="197"/>
    </row>
    <row r="162" spans="1:17" s="5" customFormat="1" ht="14.25" customHeight="1" x14ac:dyDescent="0.2">
      <c r="A162" s="40" t="s">
        <v>394</v>
      </c>
      <c r="B162" s="41" t="s">
        <v>748</v>
      </c>
      <c r="C162" s="41" t="s">
        <v>689</v>
      </c>
      <c r="D162" s="397"/>
      <c r="E162" s="183">
        <v>63.517000000000003</v>
      </c>
      <c r="F162" s="42"/>
      <c r="G162" s="170">
        <v>23</v>
      </c>
      <c r="H162" s="170">
        <v>48</v>
      </c>
      <c r="I162" s="170">
        <v>71</v>
      </c>
      <c r="J162" s="171">
        <v>1.117810979737708</v>
      </c>
      <c r="K162" s="19"/>
      <c r="L162" s="170">
        <v>9</v>
      </c>
      <c r="M162" s="171">
        <v>0.1416943495442165</v>
      </c>
      <c r="N162" s="19"/>
      <c r="O162" s="36">
        <v>80</v>
      </c>
      <c r="P162" s="98">
        <v>1.2595053292819245</v>
      </c>
      <c r="Q162" s="197"/>
    </row>
    <row r="163" spans="1:17" s="5" customFormat="1" ht="14.25" customHeight="1" x14ac:dyDescent="0.2">
      <c r="A163" s="40" t="s">
        <v>392</v>
      </c>
      <c r="B163" s="41" t="s">
        <v>391</v>
      </c>
      <c r="C163" s="41" t="s">
        <v>695</v>
      </c>
      <c r="D163" s="397"/>
      <c r="E163" s="183">
        <v>0.998</v>
      </c>
      <c r="F163" s="42"/>
      <c r="G163" s="170">
        <v>0</v>
      </c>
      <c r="H163" s="170">
        <v>0</v>
      </c>
      <c r="I163" s="170">
        <v>0</v>
      </c>
      <c r="J163" s="171">
        <v>0</v>
      </c>
      <c r="K163" s="19"/>
      <c r="L163" s="170">
        <v>0</v>
      </c>
      <c r="M163" s="171">
        <v>0</v>
      </c>
      <c r="N163" s="19"/>
      <c r="O163" s="36">
        <v>0</v>
      </c>
      <c r="P163" s="98">
        <v>0</v>
      </c>
      <c r="Q163" s="197"/>
    </row>
    <row r="164" spans="1:17" s="5" customFormat="1" ht="14.25" customHeight="1" x14ac:dyDescent="0.2">
      <c r="A164" s="40" t="s">
        <v>390</v>
      </c>
      <c r="B164" s="41" t="s">
        <v>389</v>
      </c>
      <c r="C164" s="41" t="s">
        <v>693</v>
      </c>
      <c r="D164" s="396"/>
      <c r="E164" s="183">
        <v>108.001</v>
      </c>
      <c r="F164" s="42"/>
      <c r="G164" s="170">
        <v>42</v>
      </c>
      <c r="H164" s="170">
        <v>344</v>
      </c>
      <c r="I164" s="170">
        <v>386</v>
      </c>
      <c r="J164" s="171">
        <v>3.5740409811020268</v>
      </c>
      <c r="K164" s="19"/>
      <c r="L164" s="170">
        <v>0</v>
      </c>
      <c r="M164" s="171">
        <v>0</v>
      </c>
      <c r="N164" s="19"/>
      <c r="O164" s="36">
        <v>386</v>
      </c>
      <c r="P164" s="98">
        <v>3.5740409811020268</v>
      </c>
      <c r="Q164" s="197"/>
    </row>
    <row r="165" spans="1:17" s="5" customFormat="1" ht="14.25" customHeight="1" x14ac:dyDescent="0.2">
      <c r="A165" s="40" t="s">
        <v>388</v>
      </c>
      <c r="B165" s="41" t="s">
        <v>387</v>
      </c>
      <c r="C165" s="41" t="s">
        <v>693</v>
      </c>
      <c r="D165" s="396"/>
      <c r="E165" s="183">
        <v>79.403999999999996</v>
      </c>
      <c r="F165" s="42"/>
      <c r="G165" s="170">
        <v>13</v>
      </c>
      <c r="H165" s="170">
        <v>73</v>
      </c>
      <c r="I165" s="170">
        <v>86</v>
      </c>
      <c r="J165" s="171">
        <v>1.0830688630295704</v>
      </c>
      <c r="K165" s="19"/>
      <c r="L165" s="170">
        <v>1</v>
      </c>
      <c r="M165" s="171">
        <v>1.2593823988715934E-2</v>
      </c>
      <c r="N165" s="19"/>
      <c r="O165" s="36">
        <v>87</v>
      </c>
      <c r="P165" s="98">
        <v>1.0956626870182862</v>
      </c>
      <c r="Q165" s="197"/>
    </row>
    <row r="166" spans="1:17" s="5" customFormat="1" ht="14.25" customHeight="1" x14ac:dyDescent="0.2">
      <c r="A166" s="40" t="s">
        <v>386</v>
      </c>
      <c r="B166" s="41" t="s">
        <v>385</v>
      </c>
      <c r="C166" s="41" t="s">
        <v>691</v>
      </c>
      <c r="D166" s="396"/>
      <c r="E166" s="183">
        <v>42.646999999999998</v>
      </c>
      <c r="F166" s="42"/>
      <c r="G166" s="170">
        <v>28</v>
      </c>
      <c r="H166" s="170">
        <v>27</v>
      </c>
      <c r="I166" s="170">
        <v>55</v>
      </c>
      <c r="J166" s="171">
        <v>1.2896569512509672</v>
      </c>
      <c r="K166" s="19"/>
      <c r="L166" s="170">
        <v>1</v>
      </c>
      <c r="M166" s="171">
        <v>2.3448308204563041E-2</v>
      </c>
      <c r="N166" s="19"/>
      <c r="O166" s="36">
        <v>56</v>
      </c>
      <c r="P166" s="98">
        <v>1.3131052594555304</v>
      </c>
      <c r="Q166" s="197"/>
    </row>
    <row r="167" spans="1:17" s="5" customFormat="1" ht="14.25" customHeight="1" x14ac:dyDescent="0.2">
      <c r="A167" s="40" t="s">
        <v>384</v>
      </c>
      <c r="B167" s="41" t="s">
        <v>383</v>
      </c>
      <c r="C167" s="41" t="s">
        <v>692</v>
      </c>
      <c r="D167" s="396"/>
      <c r="E167" s="183">
        <v>65.486000000000004</v>
      </c>
      <c r="F167" s="42"/>
      <c r="G167" s="170">
        <v>49</v>
      </c>
      <c r="H167" s="172">
        <v>62</v>
      </c>
      <c r="I167" s="172">
        <v>111</v>
      </c>
      <c r="J167" s="171">
        <v>1.6950187826405643</v>
      </c>
      <c r="K167" s="19"/>
      <c r="L167" s="170">
        <v>16</v>
      </c>
      <c r="M167" s="171">
        <v>0.24432703173197323</v>
      </c>
      <c r="N167" s="19"/>
      <c r="O167" s="36">
        <v>127</v>
      </c>
      <c r="P167" s="98">
        <v>1.9393458143725375</v>
      </c>
      <c r="Q167" s="197"/>
    </row>
    <row r="168" spans="1:17" s="5" customFormat="1" ht="14.25" customHeight="1" x14ac:dyDescent="0.2">
      <c r="A168" s="40" t="s">
        <v>382</v>
      </c>
      <c r="B168" s="41" t="s">
        <v>381</v>
      </c>
      <c r="C168" s="41" t="s">
        <v>694</v>
      </c>
      <c r="D168" s="397"/>
      <c r="E168" s="183">
        <v>115.36</v>
      </c>
      <c r="F168" s="42"/>
      <c r="G168" s="170">
        <v>854</v>
      </c>
      <c r="H168" s="170">
        <v>75</v>
      </c>
      <c r="I168" s="170">
        <v>929</v>
      </c>
      <c r="J168" s="171">
        <v>8.0530513176144236</v>
      </c>
      <c r="K168" s="19"/>
      <c r="L168" s="170">
        <v>100</v>
      </c>
      <c r="M168" s="171">
        <v>0.86685159500693487</v>
      </c>
      <c r="N168" s="19"/>
      <c r="O168" s="36">
        <v>1029</v>
      </c>
      <c r="P168" s="98">
        <v>8.9199029126213585</v>
      </c>
      <c r="Q168" s="197"/>
    </row>
    <row r="169" spans="1:17" s="5" customFormat="1" ht="14.25" customHeight="1" x14ac:dyDescent="0.2">
      <c r="A169" s="40" t="s">
        <v>380</v>
      </c>
      <c r="B169" s="41" t="s">
        <v>379</v>
      </c>
      <c r="C169" s="41" t="s">
        <v>693</v>
      </c>
      <c r="D169" s="396"/>
      <c r="E169" s="183">
        <v>71.242000000000004</v>
      </c>
      <c r="F169" s="42"/>
      <c r="G169" s="170">
        <v>125</v>
      </c>
      <c r="H169" s="170">
        <v>0</v>
      </c>
      <c r="I169" s="170">
        <v>125</v>
      </c>
      <c r="J169" s="171">
        <v>1.7545829707195193</v>
      </c>
      <c r="K169" s="19"/>
      <c r="L169" s="170">
        <v>46</v>
      </c>
      <c r="M169" s="171">
        <v>0.64568653322478309</v>
      </c>
      <c r="N169" s="19"/>
      <c r="O169" s="36">
        <v>171</v>
      </c>
      <c r="P169" s="98">
        <v>2.4002695039443025</v>
      </c>
      <c r="Q169" s="197"/>
    </row>
    <row r="170" spans="1:17" s="5" customFormat="1" ht="14.25" customHeight="1" x14ac:dyDescent="0.2">
      <c r="A170" s="40" t="s">
        <v>378</v>
      </c>
      <c r="B170" s="41" t="s">
        <v>377</v>
      </c>
      <c r="C170" s="41" t="s">
        <v>694</v>
      </c>
      <c r="D170" s="396"/>
      <c r="E170" s="183">
        <v>182.589</v>
      </c>
      <c r="F170" s="42"/>
      <c r="G170" s="170">
        <v>361</v>
      </c>
      <c r="H170" s="170">
        <v>208</v>
      </c>
      <c r="I170" s="170">
        <v>569</v>
      </c>
      <c r="J170" s="171">
        <v>3.1162884949257621</v>
      </c>
      <c r="K170" s="19"/>
      <c r="L170" s="170">
        <v>13</v>
      </c>
      <c r="M170" s="171">
        <v>7.1198155420096498E-2</v>
      </c>
      <c r="N170" s="19"/>
      <c r="O170" s="36">
        <v>582</v>
      </c>
      <c r="P170" s="98">
        <v>3.1874866503458588</v>
      </c>
      <c r="Q170" s="197"/>
    </row>
    <row r="171" spans="1:17" s="5" customFormat="1" ht="14.25" customHeight="1" x14ac:dyDescent="0.2">
      <c r="A171" s="40" t="s">
        <v>376</v>
      </c>
      <c r="B171" s="41" t="s">
        <v>375</v>
      </c>
      <c r="C171" s="41" t="s">
        <v>690</v>
      </c>
      <c r="D171" s="396"/>
      <c r="E171" s="183">
        <v>63.255000000000003</v>
      </c>
      <c r="F171" s="42"/>
      <c r="G171" s="170">
        <v>34</v>
      </c>
      <c r="H171" s="170">
        <v>111</v>
      </c>
      <c r="I171" s="170">
        <v>145</v>
      </c>
      <c r="J171" s="171">
        <v>2.2923089083866888</v>
      </c>
      <c r="K171" s="19"/>
      <c r="L171" s="170">
        <v>6</v>
      </c>
      <c r="M171" s="171">
        <v>9.485416172634574E-2</v>
      </c>
      <c r="N171" s="19"/>
      <c r="O171" s="36">
        <v>151</v>
      </c>
      <c r="P171" s="98">
        <v>2.3871630701130346</v>
      </c>
      <c r="Q171" s="197"/>
    </row>
    <row r="172" spans="1:17" s="5" customFormat="1" ht="14.25" customHeight="1" x14ac:dyDescent="0.2">
      <c r="A172" s="40" t="s">
        <v>374</v>
      </c>
      <c r="B172" s="41" t="s">
        <v>373</v>
      </c>
      <c r="C172" s="41" t="s">
        <v>693</v>
      </c>
      <c r="D172" s="396"/>
      <c r="E172" s="183">
        <v>145.56100000000001</v>
      </c>
      <c r="F172" s="42"/>
      <c r="G172" s="170">
        <v>149</v>
      </c>
      <c r="H172" s="170">
        <v>184</v>
      </c>
      <c r="I172" s="170">
        <v>333</v>
      </c>
      <c r="J172" s="171">
        <v>2.2877006890581955</v>
      </c>
      <c r="K172" s="19"/>
      <c r="L172" s="170">
        <v>57</v>
      </c>
      <c r="M172" s="171">
        <v>0.39158840623518659</v>
      </c>
      <c r="N172" s="19"/>
      <c r="O172" s="36">
        <v>390</v>
      </c>
      <c r="P172" s="98">
        <v>2.6792890952933819</v>
      </c>
      <c r="Q172" s="197"/>
    </row>
    <row r="173" spans="1:17" s="5" customFormat="1" ht="14.25" customHeight="1" x14ac:dyDescent="0.2">
      <c r="A173" s="40" t="s">
        <v>372</v>
      </c>
      <c r="B173" s="41" t="s">
        <v>371</v>
      </c>
      <c r="C173" s="41" t="s">
        <v>690</v>
      </c>
      <c r="D173" s="396"/>
      <c r="E173" s="183">
        <v>60.533000000000001</v>
      </c>
      <c r="F173" s="42"/>
      <c r="G173" s="170">
        <v>24</v>
      </c>
      <c r="H173" s="170">
        <v>97</v>
      </c>
      <c r="I173" s="170">
        <v>121</v>
      </c>
      <c r="J173" s="171">
        <v>1.9989096856260222</v>
      </c>
      <c r="K173" s="19"/>
      <c r="L173" s="170">
        <v>51</v>
      </c>
      <c r="M173" s="171">
        <v>0.84251565261923245</v>
      </c>
      <c r="N173" s="19"/>
      <c r="O173" s="36">
        <v>172</v>
      </c>
      <c r="P173" s="98">
        <v>2.8414253382452546</v>
      </c>
      <c r="Q173" s="197"/>
    </row>
    <row r="174" spans="1:17" s="5" customFormat="1" ht="14.25" customHeight="1" x14ac:dyDescent="0.2">
      <c r="A174" s="40" t="s">
        <v>370</v>
      </c>
      <c r="B174" s="41" t="s">
        <v>369</v>
      </c>
      <c r="C174" s="41" t="s">
        <v>694</v>
      </c>
      <c r="D174" s="396"/>
      <c r="E174" s="183">
        <v>334.142</v>
      </c>
      <c r="F174" s="42"/>
      <c r="G174" s="170">
        <v>423</v>
      </c>
      <c r="H174" s="170">
        <v>1460</v>
      </c>
      <c r="I174" s="170">
        <v>1883</v>
      </c>
      <c r="J174" s="171">
        <v>5.6353286925917727</v>
      </c>
      <c r="K174" s="19"/>
      <c r="L174" s="170">
        <v>0</v>
      </c>
      <c r="M174" s="171">
        <v>0</v>
      </c>
      <c r="N174" s="19"/>
      <c r="O174" s="36">
        <v>1883</v>
      </c>
      <c r="P174" s="98">
        <v>5.6353286925917727</v>
      </c>
      <c r="Q174" s="197"/>
    </row>
    <row r="175" spans="1:17" s="5" customFormat="1" ht="14.25" customHeight="1" x14ac:dyDescent="0.2">
      <c r="A175" s="40" t="s">
        <v>368</v>
      </c>
      <c r="B175" s="41" t="s">
        <v>367</v>
      </c>
      <c r="C175" s="41" t="s">
        <v>691</v>
      </c>
      <c r="D175" s="397"/>
      <c r="E175" s="183">
        <v>131.75200000000001</v>
      </c>
      <c r="F175" s="42"/>
      <c r="G175" s="170">
        <v>363</v>
      </c>
      <c r="H175" s="170">
        <v>589</v>
      </c>
      <c r="I175" s="170">
        <v>952</v>
      </c>
      <c r="J175" s="171">
        <v>7.225696763616491</v>
      </c>
      <c r="K175" s="19"/>
      <c r="L175" s="170">
        <v>14</v>
      </c>
      <c r="M175" s="171">
        <v>0.10626024652377193</v>
      </c>
      <c r="N175" s="19"/>
      <c r="O175" s="36">
        <v>966</v>
      </c>
      <c r="P175" s="98">
        <v>7.3319570101402629</v>
      </c>
      <c r="Q175" s="197"/>
    </row>
    <row r="176" spans="1:17" s="5" customFormat="1" ht="14.25" customHeight="1" x14ac:dyDescent="0.2">
      <c r="A176" s="40" t="s">
        <v>366</v>
      </c>
      <c r="B176" s="38" t="s">
        <v>365</v>
      </c>
      <c r="C176" s="41" t="s">
        <v>689</v>
      </c>
      <c r="D176" s="396"/>
      <c r="E176" s="183">
        <v>45.033999999999999</v>
      </c>
      <c r="F176" s="42"/>
      <c r="G176" s="170">
        <v>33</v>
      </c>
      <c r="H176" s="170">
        <v>35</v>
      </c>
      <c r="I176" s="170">
        <v>68</v>
      </c>
      <c r="J176" s="171">
        <v>1.5099702447040015</v>
      </c>
      <c r="K176" s="19"/>
      <c r="L176" s="170">
        <v>7</v>
      </c>
      <c r="M176" s="171">
        <v>0.15543811342541192</v>
      </c>
      <c r="N176" s="19"/>
      <c r="O176" s="36">
        <v>75</v>
      </c>
      <c r="P176" s="98">
        <v>1.6654083581294135</v>
      </c>
      <c r="Q176" s="197"/>
    </row>
    <row r="177" spans="1:17" s="5" customFormat="1" ht="14.25" customHeight="1" x14ac:dyDescent="0.2">
      <c r="A177" s="40" t="s">
        <v>364</v>
      </c>
      <c r="B177" s="41" t="s">
        <v>363</v>
      </c>
      <c r="C177" s="41" t="s">
        <v>693</v>
      </c>
      <c r="D177" s="396"/>
      <c r="E177" s="183">
        <v>131.815</v>
      </c>
      <c r="F177" s="42"/>
      <c r="G177" s="170">
        <v>23</v>
      </c>
      <c r="H177" s="170">
        <v>114</v>
      </c>
      <c r="I177" s="170">
        <v>137</v>
      </c>
      <c r="J177" s="171">
        <v>1.0393354322345711</v>
      </c>
      <c r="K177" s="19"/>
      <c r="L177" s="170">
        <v>19</v>
      </c>
      <c r="M177" s="171">
        <v>0.14414141030990404</v>
      </c>
      <c r="N177" s="19"/>
      <c r="O177" s="36">
        <v>156</v>
      </c>
      <c r="P177" s="98">
        <v>1.1834768425444753</v>
      </c>
      <c r="Q177" s="197"/>
    </row>
    <row r="178" spans="1:17" s="5" customFormat="1" ht="14.25" customHeight="1" x14ac:dyDescent="0.2">
      <c r="A178" s="40" t="s">
        <v>362</v>
      </c>
      <c r="B178" s="41" t="s">
        <v>361</v>
      </c>
      <c r="C178" s="41" t="s">
        <v>696</v>
      </c>
      <c r="D178" s="396"/>
      <c r="E178" s="183">
        <v>43.192</v>
      </c>
      <c r="F178" s="42"/>
      <c r="G178" s="170">
        <v>34</v>
      </c>
      <c r="H178" s="170">
        <v>17</v>
      </c>
      <c r="I178" s="170">
        <v>51</v>
      </c>
      <c r="J178" s="171">
        <v>1.1807742174476754</v>
      </c>
      <c r="K178" s="19"/>
      <c r="L178" s="170">
        <v>0</v>
      </c>
      <c r="M178" s="171">
        <v>0</v>
      </c>
      <c r="N178" s="19"/>
      <c r="O178" s="36">
        <v>51</v>
      </c>
      <c r="P178" s="98">
        <v>1.1807742174476754</v>
      </c>
      <c r="Q178" s="197"/>
    </row>
    <row r="179" spans="1:17" s="5" customFormat="1" ht="14.25" customHeight="1" x14ac:dyDescent="0.2">
      <c r="A179" s="40" t="s">
        <v>360</v>
      </c>
      <c r="B179" s="41" t="s">
        <v>359</v>
      </c>
      <c r="C179" s="41" t="s">
        <v>691</v>
      </c>
      <c r="D179" s="396"/>
      <c r="E179" s="183">
        <v>41.872999999999998</v>
      </c>
      <c r="F179" s="42"/>
      <c r="G179" s="170">
        <v>138</v>
      </c>
      <c r="H179" s="170">
        <v>37</v>
      </c>
      <c r="I179" s="170">
        <v>175</v>
      </c>
      <c r="J179" s="171">
        <v>4.1793040861653097</v>
      </c>
      <c r="K179" s="19"/>
      <c r="L179" s="170">
        <v>8</v>
      </c>
      <c r="M179" s="171">
        <v>0.19105390108184273</v>
      </c>
      <c r="N179" s="19"/>
      <c r="O179" s="36">
        <v>183</v>
      </c>
      <c r="P179" s="98">
        <v>4.3703579872471527</v>
      </c>
      <c r="Q179" s="197"/>
    </row>
    <row r="180" spans="1:17" s="5" customFormat="1" ht="14.25" customHeight="1" x14ac:dyDescent="0.2">
      <c r="A180" s="40" t="s">
        <v>358</v>
      </c>
      <c r="B180" s="41" t="s">
        <v>357</v>
      </c>
      <c r="C180" s="41" t="s">
        <v>690</v>
      </c>
      <c r="D180" s="396"/>
      <c r="E180" s="183">
        <v>218.41</v>
      </c>
      <c r="F180" s="42"/>
      <c r="G180" s="170">
        <v>104</v>
      </c>
      <c r="H180" s="170">
        <v>385</v>
      </c>
      <c r="I180" s="170">
        <v>489</v>
      </c>
      <c r="J180" s="171">
        <v>2.238908474886681</v>
      </c>
      <c r="K180" s="19"/>
      <c r="L180" s="170">
        <v>59</v>
      </c>
      <c r="M180" s="171">
        <v>0.27013415136669566</v>
      </c>
      <c r="N180" s="19"/>
      <c r="O180" s="36">
        <v>548</v>
      </c>
      <c r="P180" s="98">
        <v>2.5090426262533767</v>
      </c>
      <c r="Q180" s="197"/>
    </row>
    <row r="181" spans="1:17" s="5" customFormat="1" ht="14.25" customHeight="1" x14ac:dyDescent="0.2">
      <c r="A181" s="40" t="s">
        <v>356</v>
      </c>
      <c r="B181" s="41" t="s">
        <v>355</v>
      </c>
      <c r="C181" s="41" t="s">
        <v>692</v>
      </c>
      <c r="D181" s="397"/>
      <c r="E181" s="183">
        <v>81.762</v>
      </c>
      <c r="F181" s="42"/>
      <c r="G181" s="170">
        <v>209</v>
      </c>
      <c r="H181" s="170">
        <v>0</v>
      </c>
      <c r="I181" s="170">
        <v>209</v>
      </c>
      <c r="J181" s="171">
        <v>2.5561997015728579</v>
      </c>
      <c r="K181" s="19"/>
      <c r="L181" s="170">
        <v>21</v>
      </c>
      <c r="M181" s="171">
        <v>0.25684303221545463</v>
      </c>
      <c r="N181" s="19"/>
      <c r="O181" s="36">
        <v>230</v>
      </c>
      <c r="P181" s="98">
        <v>2.8130427337883126</v>
      </c>
      <c r="Q181" s="197"/>
    </row>
    <row r="182" spans="1:17" s="5" customFormat="1" ht="14.25" customHeight="1" x14ac:dyDescent="0.2">
      <c r="A182" s="40" t="s">
        <v>354</v>
      </c>
      <c r="B182" s="38" t="s">
        <v>353</v>
      </c>
      <c r="C182" s="41" t="s">
        <v>689</v>
      </c>
      <c r="D182" s="396"/>
      <c r="E182" s="183">
        <v>69.254999999999995</v>
      </c>
      <c r="F182" s="42"/>
      <c r="G182" s="170">
        <v>68</v>
      </c>
      <c r="H182" s="170">
        <v>12</v>
      </c>
      <c r="I182" s="170">
        <v>80</v>
      </c>
      <c r="J182" s="171">
        <v>1.1551512526171397</v>
      </c>
      <c r="K182" s="19"/>
      <c r="L182" s="170">
        <v>26</v>
      </c>
      <c r="M182" s="171">
        <v>0.37542415710057037</v>
      </c>
      <c r="N182" s="19"/>
      <c r="O182" s="36">
        <v>106</v>
      </c>
      <c r="P182" s="98">
        <v>1.53057540971771</v>
      </c>
      <c r="Q182" s="197"/>
    </row>
    <row r="183" spans="1:17" s="5" customFormat="1" ht="14.25" customHeight="1" x14ac:dyDescent="0.2">
      <c r="A183" s="40" t="s">
        <v>352</v>
      </c>
      <c r="B183" s="41" t="s">
        <v>351</v>
      </c>
      <c r="C183" s="41" t="s">
        <v>692</v>
      </c>
      <c r="D183" s="396"/>
      <c r="E183" s="183">
        <v>27.117000000000001</v>
      </c>
      <c r="F183" s="42"/>
      <c r="G183" s="170">
        <v>11</v>
      </c>
      <c r="H183" s="170">
        <v>9</v>
      </c>
      <c r="I183" s="170">
        <v>20</v>
      </c>
      <c r="J183" s="171">
        <v>0.7375447136482649</v>
      </c>
      <c r="K183" s="19"/>
      <c r="L183" s="170">
        <v>1</v>
      </c>
      <c r="M183" s="171">
        <v>3.6877235682413245E-2</v>
      </c>
      <c r="N183" s="19"/>
      <c r="O183" s="36">
        <v>21</v>
      </c>
      <c r="P183" s="98">
        <v>0.77442194933067809</v>
      </c>
      <c r="Q183" s="197"/>
    </row>
    <row r="184" spans="1:17" s="5" customFormat="1" ht="14.25" customHeight="1" x14ac:dyDescent="0.2">
      <c r="A184" s="40" t="s">
        <v>350</v>
      </c>
      <c r="B184" s="41" t="s">
        <v>349</v>
      </c>
      <c r="C184" s="41" t="s">
        <v>696</v>
      </c>
      <c r="D184" s="396"/>
      <c r="E184" s="183">
        <v>33.814999999999998</v>
      </c>
      <c r="F184" s="42"/>
      <c r="G184" s="170">
        <v>3</v>
      </c>
      <c r="H184" s="170">
        <v>33</v>
      </c>
      <c r="I184" s="170">
        <v>36</v>
      </c>
      <c r="J184" s="171">
        <v>1.0646162945438415</v>
      </c>
      <c r="K184" s="19"/>
      <c r="L184" s="170">
        <v>0</v>
      </c>
      <c r="M184" s="171">
        <v>0</v>
      </c>
      <c r="N184" s="19"/>
      <c r="O184" s="36">
        <v>36</v>
      </c>
      <c r="P184" s="98">
        <v>1.0646162945438415</v>
      </c>
      <c r="Q184" s="197"/>
    </row>
    <row r="185" spans="1:17" s="5" customFormat="1" ht="14.25" customHeight="1" x14ac:dyDescent="0.2">
      <c r="A185" s="40" t="s">
        <v>348</v>
      </c>
      <c r="B185" s="41" t="s">
        <v>347</v>
      </c>
      <c r="C185" s="41" t="s">
        <v>690</v>
      </c>
      <c r="D185" s="396"/>
      <c r="E185" s="183">
        <v>223.09200000000001</v>
      </c>
      <c r="F185" s="42"/>
      <c r="G185" s="170">
        <v>186</v>
      </c>
      <c r="H185" s="170">
        <v>228</v>
      </c>
      <c r="I185" s="170">
        <v>414</v>
      </c>
      <c r="J185" s="171">
        <v>1.8557366467645633</v>
      </c>
      <c r="K185" s="19"/>
      <c r="L185" s="170">
        <v>2</v>
      </c>
      <c r="M185" s="171">
        <v>8.9649113370268759E-3</v>
      </c>
      <c r="N185" s="19"/>
      <c r="O185" s="36">
        <v>416</v>
      </c>
      <c r="P185" s="98">
        <v>1.8647015581015902</v>
      </c>
      <c r="Q185" s="197"/>
    </row>
    <row r="186" spans="1:17" s="5" customFormat="1" ht="14.25" customHeight="1" x14ac:dyDescent="0.2">
      <c r="A186" s="40" t="s">
        <v>346</v>
      </c>
      <c r="B186" s="41" t="s">
        <v>345</v>
      </c>
      <c r="C186" s="41" t="s">
        <v>691</v>
      </c>
      <c r="D186" s="396"/>
      <c r="E186" s="183">
        <v>46.81</v>
      </c>
      <c r="F186" s="42"/>
      <c r="G186" s="170">
        <v>229</v>
      </c>
      <c r="H186" s="170">
        <v>45</v>
      </c>
      <c r="I186" s="170">
        <v>274</v>
      </c>
      <c r="J186" s="171">
        <v>5.8534501174962612</v>
      </c>
      <c r="K186" s="19"/>
      <c r="L186" s="170">
        <v>0</v>
      </c>
      <c r="M186" s="171">
        <v>0</v>
      </c>
      <c r="N186" s="19"/>
      <c r="O186" s="36">
        <v>274</v>
      </c>
      <c r="P186" s="98">
        <v>5.8534501174962612</v>
      </c>
      <c r="Q186" s="197"/>
    </row>
    <row r="187" spans="1:17" s="5" customFormat="1" ht="14.25" customHeight="1" x14ac:dyDescent="0.2">
      <c r="A187" s="40" t="s">
        <v>344</v>
      </c>
      <c r="B187" s="41" t="s">
        <v>343</v>
      </c>
      <c r="C187" s="41" t="s">
        <v>689</v>
      </c>
      <c r="D187" s="397"/>
      <c r="E187" s="183">
        <v>115.571</v>
      </c>
      <c r="F187" s="42"/>
      <c r="G187" s="170">
        <v>73</v>
      </c>
      <c r="H187" s="170">
        <v>79</v>
      </c>
      <c r="I187" s="170">
        <v>152</v>
      </c>
      <c r="J187" s="171">
        <v>1.3152088326656342</v>
      </c>
      <c r="K187" s="19"/>
      <c r="L187" s="170">
        <v>1</v>
      </c>
      <c r="M187" s="171">
        <v>8.652689688589699E-3</v>
      </c>
      <c r="N187" s="19"/>
      <c r="O187" s="36">
        <v>153</v>
      </c>
      <c r="P187" s="98">
        <v>1.3238615223542238</v>
      </c>
      <c r="Q187" s="197"/>
    </row>
    <row r="188" spans="1:17" s="5" customFormat="1" ht="14.25" customHeight="1" x14ac:dyDescent="0.2">
      <c r="A188" s="40" t="s">
        <v>342</v>
      </c>
      <c r="B188" s="41" t="s">
        <v>341</v>
      </c>
      <c r="C188" s="41" t="s">
        <v>691</v>
      </c>
      <c r="D188" s="396"/>
      <c r="E188" s="183">
        <v>22.417000000000002</v>
      </c>
      <c r="F188" s="42"/>
      <c r="G188" s="170">
        <v>13</v>
      </c>
      <c r="H188" s="170">
        <v>9</v>
      </c>
      <c r="I188" s="170">
        <v>22</v>
      </c>
      <c r="J188" s="171">
        <v>0.98139804612570813</v>
      </c>
      <c r="K188" s="19"/>
      <c r="L188" s="170">
        <v>0</v>
      </c>
      <c r="M188" s="171">
        <v>0</v>
      </c>
      <c r="N188" s="19"/>
      <c r="O188" s="36">
        <v>22</v>
      </c>
      <c r="P188" s="98">
        <v>0.98139804612570813</v>
      </c>
      <c r="Q188" s="197"/>
    </row>
    <row r="189" spans="1:17" s="5" customFormat="1" ht="14.25" customHeight="1" x14ac:dyDescent="0.2">
      <c r="A189" s="40" t="s">
        <v>340</v>
      </c>
      <c r="B189" s="41" t="s">
        <v>339</v>
      </c>
      <c r="C189" s="41" t="s">
        <v>695</v>
      </c>
      <c r="D189" s="396"/>
      <c r="E189" s="183">
        <v>48.776000000000003</v>
      </c>
      <c r="F189" s="42"/>
      <c r="G189" s="170">
        <v>19</v>
      </c>
      <c r="H189" s="170">
        <v>57</v>
      </c>
      <c r="I189" s="170">
        <v>76</v>
      </c>
      <c r="J189" s="171">
        <v>1.5581433491881251</v>
      </c>
      <c r="K189" s="19"/>
      <c r="L189" s="170">
        <v>8</v>
      </c>
      <c r="M189" s="171">
        <v>0.16401508938822371</v>
      </c>
      <c r="N189" s="19"/>
      <c r="O189" s="36">
        <v>84</v>
      </c>
      <c r="P189" s="98">
        <v>1.7221584385763489</v>
      </c>
      <c r="Q189" s="197"/>
    </row>
    <row r="190" spans="1:17" s="5" customFormat="1" ht="14.25" customHeight="1" x14ac:dyDescent="0.2">
      <c r="A190" s="40" t="s">
        <v>338</v>
      </c>
      <c r="B190" s="38" t="s">
        <v>337</v>
      </c>
      <c r="C190" s="41" t="s">
        <v>693</v>
      </c>
      <c r="D190" s="396"/>
      <c r="E190" s="183">
        <v>84.995999999999995</v>
      </c>
      <c r="F190" s="42"/>
      <c r="G190" s="170">
        <v>39</v>
      </c>
      <c r="H190" s="170">
        <v>47</v>
      </c>
      <c r="I190" s="170">
        <v>86</v>
      </c>
      <c r="J190" s="171">
        <v>1.011812320579792</v>
      </c>
      <c r="K190" s="19"/>
      <c r="L190" s="170">
        <v>1</v>
      </c>
      <c r="M190" s="171">
        <v>1.1765259541625489E-2</v>
      </c>
      <c r="N190" s="19"/>
      <c r="O190" s="36">
        <v>87</v>
      </c>
      <c r="P190" s="98">
        <v>1.0235775801214175</v>
      </c>
      <c r="Q190" s="197"/>
    </row>
    <row r="191" spans="1:17" s="5" customFormat="1" ht="14.25" customHeight="1" x14ac:dyDescent="0.2">
      <c r="A191" s="40" t="s">
        <v>336</v>
      </c>
      <c r="B191" s="41" t="s">
        <v>335</v>
      </c>
      <c r="C191" s="41" t="s">
        <v>695</v>
      </c>
      <c r="D191" s="396"/>
      <c r="E191" s="183">
        <v>34.383000000000003</v>
      </c>
      <c r="F191" s="42"/>
      <c r="G191" s="170">
        <v>38</v>
      </c>
      <c r="H191" s="170">
        <v>23</v>
      </c>
      <c r="I191" s="170">
        <v>61</v>
      </c>
      <c r="J191" s="171">
        <v>1.7741325655120261</v>
      </c>
      <c r="K191" s="19"/>
      <c r="L191" s="170">
        <v>10</v>
      </c>
      <c r="M191" s="171">
        <v>0.29084140418229937</v>
      </c>
      <c r="N191" s="19"/>
      <c r="O191" s="36">
        <v>71</v>
      </c>
      <c r="P191" s="98">
        <v>2.0649739696943255</v>
      </c>
      <c r="Q191" s="197"/>
    </row>
    <row r="192" spans="1:17" s="5" customFormat="1" ht="14.25" customHeight="1" x14ac:dyDescent="0.2">
      <c r="A192" s="40" t="s">
        <v>334</v>
      </c>
      <c r="B192" s="41" t="s">
        <v>333</v>
      </c>
      <c r="C192" s="41" t="s">
        <v>692</v>
      </c>
      <c r="D192" s="396"/>
      <c r="E192" s="183">
        <v>43.3</v>
      </c>
      <c r="F192" s="42"/>
      <c r="G192" s="170">
        <v>28</v>
      </c>
      <c r="H192" s="170">
        <v>2</v>
      </c>
      <c r="I192" s="170">
        <v>30</v>
      </c>
      <c r="J192" s="171">
        <v>0.6928406466512701</v>
      </c>
      <c r="K192" s="19"/>
      <c r="L192" s="170">
        <v>0</v>
      </c>
      <c r="M192" s="171">
        <v>0</v>
      </c>
      <c r="N192" s="19"/>
      <c r="O192" s="36">
        <v>30</v>
      </c>
      <c r="P192" s="98">
        <v>0.6928406466512701</v>
      </c>
      <c r="Q192" s="197"/>
    </row>
    <row r="193" spans="1:17" s="5" customFormat="1" ht="14.25" customHeight="1" x14ac:dyDescent="0.2">
      <c r="A193" s="40" t="s">
        <v>332</v>
      </c>
      <c r="B193" s="41" t="s">
        <v>331</v>
      </c>
      <c r="C193" s="41" t="s">
        <v>689</v>
      </c>
      <c r="D193" s="396"/>
      <c r="E193" s="183">
        <v>61.838000000000001</v>
      </c>
      <c r="F193" s="42"/>
      <c r="G193" s="170">
        <v>2</v>
      </c>
      <c r="H193" s="170">
        <v>24</v>
      </c>
      <c r="I193" s="170">
        <v>26</v>
      </c>
      <c r="J193" s="171">
        <v>0.42045344286684561</v>
      </c>
      <c r="K193" s="19"/>
      <c r="L193" s="170">
        <v>8</v>
      </c>
      <c r="M193" s="171">
        <v>0.12937029011287557</v>
      </c>
      <c r="N193" s="19"/>
      <c r="O193" s="36">
        <v>34</v>
      </c>
      <c r="P193" s="98">
        <v>0.5498237329797212</v>
      </c>
      <c r="Q193" s="197"/>
    </row>
    <row r="194" spans="1:17" s="5" customFormat="1" ht="14.25" customHeight="1" x14ac:dyDescent="0.2">
      <c r="A194" s="40" t="s">
        <v>330</v>
      </c>
      <c r="B194" s="38" t="s">
        <v>329</v>
      </c>
      <c r="C194" s="41" t="s">
        <v>697</v>
      </c>
      <c r="D194" s="398"/>
      <c r="E194" s="183">
        <v>58.588999999999999</v>
      </c>
      <c r="F194" s="42"/>
      <c r="G194" s="170">
        <v>1</v>
      </c>
      <c r="H194" s="170">
        <v>97</v>
      </c>
      <c r="I194" s="170">
        <v>98</v>
      </c>
      <c r="J194" s="171">
        <v>1.6726689310280087</v>
      </c>
      <c r="K194" s="19"/>
      <c r="L194" s="170">
        <v>0</v>
      </c>
      <c r="M194" s="171">
        <v>0</v>
      </c>
      <c r="N194" s="19"/>
      <c r="O194" s="36">
        <v>98</v>
      </c>
      <c r="P194" s="98">
        <v>1.6726689310280087</v>
      </c>
      <c r="Q194" s="197"/>
    </row>
    <row r="195" spans="1:17" s="5" customFormat="1" ht="14.25" customHeight="1" x14ac:dyDescent="0.2">
      <c r="A195" s="40" t="s">
        <v>328</v>
      </c>
      <c r="B195" s="41" t="s">
        <v>327</v>
      </c>
      <c r="C195" s="41" t="s">
        <v>689</v>
      </c>
      <c r="D195" s="397"/>
      <c r="E195" s="183">
        <v>108.09</v>
      </c>
      <c r="F195" s="42"/>
      <c r="G195" s="170">
        <v>80</v>
      </c>
      <c r="H195" s="170">
        <v>0</v>
      </c>
      <c r="I195" s="170">
        <v>80</v>
      </c>
      <c r="J195" s="171">
        <v>0.74012397076510317</v>
      </c>
      <c r="K195" s="19"/>
      <c r="L195" s="170">
        <v>51</v>
      </c>
      <c r="M195" s="171">
        <v>0.47182903136275323</v>
      </c>
      <c r="N195" s="19"/>
      <c r="O195" s="36">
        <v>131</v>
      </c>
      <c r="P195" s="98">
        <v>1.2119530021278564</v>
      </c>
      <c r="Q195" s="197"/>
    </row>
    <row r="196" spans="1:17" s="5" customFormat="1" ht="14.25" customHeight="1" x14ac:dyDescent="0.2">
      <c r="A196" s="40" t="s">
        <v>326</v>
      </c>
      <c r="B196" s="41" t="s">
        <v>325</v>
      </c>
      <c r="C196" s="41" t="s">
        <v>689</v>
      </c>
      <c r="D196" s="396"/>
      <c r="E196" s="183">
        <v>37.246000000000002</v>
      </c>
      <c r="F196" s="42"/>
      <c r="G196" s="170">
        <v>3</v>
      </c>
      <c r="H196" s="170">
        <v>25</v>
      </c>
      <c r="I196" s="170">
        <v>28</v>
      </c>
      <c r="J196" s="171">
        <v>0.75175857810234648</v>
      </c>
      <c r="K196" s="19"/>
      <c r="L196" s="170">
        <v>0</v>
      </c>
      <c r="M196" s="171">
        <v>0</v>
      </c>
      <c r="N196" s="19"/>
      <c r="O196" s="36">
        <v>28</v>
      </c>
      <c r="P196" s="98">
        <v>0.75175857810234648</v>
      </c>
      <c r="Q196" s="197"/>
    </row>
    <row r="197" spans="1:17" s="5" customFormat="1" ht="14.25" customHeight="1" x14ac:dyDescent="0.2">
      <c r="A197" s="40" t="s">
        <v>324</v>
      </c>
      <c r="B197" s="41" t="s">
        <v>323</v>
      </c>
      <c r="C197" s="41" t="s">
        <v>689</v>
      </c>
      <c r="D197" s="396"/>
      <c r="E197" s="183">
        <v>80.182000000000002</v>
      </c>
      <c r="F197" s="42"/>
      <c r="G197" s="170">
        <v>2</v>
      </c>
      <c r="H197" s="170">
        <v>26</v>
      </c>
      <c r="I197" s="170">
        <v>28</v>
      </c>
      <c r="J197" s="171">
        <v>0.34920555735701281</v>
      </c>
      <c r="K197" s="19"/>
      <c r="L197" s="170">
        <v>3</v>
      </c>
      <c r="M197" s="171">
        <v>3.7414881145394228E-2</v>
      </c>
      <c r="N197" s="19"/>
      <c r="O197" s="36">
        <v>31</v>
      </c>
      <c r="P197" s="98">
        <v>0.38662043850240702</v>
      </c>
      <c r="Q197" s="197"/>
    </row>
    <row r="198" spans="1:17" s="5" customFormat="1" ht="14.25" customHeight="1" x14ac:dyDescent="0.2">
      <c r="A198" s="40" t="s">
        <v>322</v>
      </c>
      <c r="B198" s="41" t="s">
        <v>321</v>
      </c>
      <c r="C198" s="41" t="s">
        <v>691</v>
      </c>
      <c r="D198" s="396"/>
      <c r="E198" s="183">
        <v>51.713999999999999</v>
      </c>
      <c r="F198" s="42"/>
      <c r="G198" s="170">
        <v>9</v>
      </c>
      <c r="H198" s="170">
        <v>0</v>
      </c>
      <c r="I198" s="170">
        <v>9</v>
      </c>
      <c r="J198" s="171">
        <v>0.17403411068569441</v>
      </c>
      <c r="K198" s="19"/>
      <c r="L198" s="170">
        <v>20</v>
      </c>
      <c r="M198" s="171">
        <v>0.38674246819043201</v>
      </c>
      <c r="N198" s="19"/>
      <c r="O198" s="36">
        <v>29</v>
      </c>
      <c r="P198" s="98">
        <v>0.56077657887612642</v>
      </c>
      <c r="Q198" s="197"/>
    </row>
    <row r="199" spans="1:17" s="5" customFormat="1" ht="14.25" customHeight="1" x14ac:dyDescent="0.2">
      <c r="A199" s="40" t="s">
        <v>320</v>
      </c>
      <c r="B199" s="41" t="s">
        <v>319</v>
      </c>
      <c r="C199" s="41" t="s">
        <v>697</v>
      </c>
      <c r="D199" s="396"/>
      <c r="E199" s="183">
        <v>125.07</v>
      </c>
      <c r="F199" s="42"/>
      <c r="G199" s="170">
        <v>594</v>
      </c>
      <c r="H199" s="170">
        <v>426</v>
      </c>
      <c r="I199" s="170">
        <v>1020</v>
      </c>
      <c r="J199" s="171">
        <v>8.1554329575437752</v>
      </c>
      <c r="K199" s="19"/>
      <c r="L199" s="170">
        <v>45</v>
      </c>
      <c r="M199" s="171">
        <v>0.35979851283281361</v>
      </c>
      <c r="N199" s="19"/>
      <c r="O199" s="36">
        <v>1065</v>
      </c>
      <c r="P199" s="98">
        <v>8.5152314703765892</v>
      </c>
      <c r="Q199" s="197"/>
    </row>
    <row r="200" spans="1:17" s="5" customFormat="1" ht="14.25" customHeight="1" x14ac:dyDescent="0.2">
      <c r="A200" s="40" t="s">
        <v>318</v>
      </c>
      <c r="B200" s="41" t="s">
        <v>317</v>
      </c>
      <c r="C200" s="41" t="s">
        <v>696</v>
      </c>
      <c r="D200" s="396"/>
      <c r="E200" s="183">
        <v>54.795999999999999</v>
      </c>
      <c r="F200" s="42"/>
      <c r="G200" s="170">
        <v>117</v>
      </c>
      <c r="H200" s="170">
        <v>30</v>
      </c>
      <c r="I200" s="170">
        <v>147</v>
      </c>
      <c r="J200" s="171">
        <v>2.6826775677056718</v>
      </c>
      <c r="K200" s="19"/>
      <c r="L200" s="170">
        <v>0</v>
      </c>
      <c r="M200" s="171">
        <v>0</v>
      </c>
      <c r="N200" s="19"/>
      <c r="O200" s="36">
        <v>147</v>
      </c>
      <c r="P200" s="98">
        <v>2.6826775677056718</v>
      </c>
      <c r="Q200" s="197"/>
    </row>
    <row r="201" spans="1:17" s="5" customFormat="1" ht="14.25" customHeight="1" x14ac:dyDescent="0.2">
      <c r="A201" s="40" t="s">
        <v>316</v>
      </c>
      <c r="B201" s="41" t="s">
        <v>315</v>
      </c>
      <c r="C201" s="41" t="s">
        <v>693</v>
      </c>
      <c r="D201" s="396"/>
      <c r="E201" s="183">
        <v>122.066</v>
      </c>
      <c r="F201" s="42"/>
      <c r="G201" s="170">
        <v>91</v>
      </c>
      <c r="H201" s="170">
        <v>37</v>
      </c>
      <c r="I201" s="170">
        <v>128</v>
      </c>
      <c r="J201" s="171">
        <v>1.048613045401668</v>
      </c>
      <c r="K201" s="19"/>
      <c r="L201" s="170">
        <v>12</v>
      </c>
      <c r="M201" s="171">
        <v>9.8307473006406368E-2</v>
      </c>
      <c r="N201" s="19"/>
      <c r="O201" s="36">
        <v>140</v>
      </c>
      <c r="P201" s="98">
        <v>1.1469205184080744</v>
      </c>
      <c r="Q201" s="197"/>
    </row>
    <row r="202" spans="1:17" s="5" customFormat="1" ht="14.25" customHeight="1" x14ac:dyDescent="0.2">
      <c r="A202" s="40" t="s">
        <v>314</v>
      </c>
      <c r="B202" s="41" t="s">
        <v>313</v>
      </c>
      <c r="C202" s="41" t="s">
        <v>695</v>
      </c>
      <c r="D202" s="396"/>
      <c r="E202" s="183">
        <v>41.223999999999997</v>
      </c>
      <c r="F202" s="42"/>
      <c r="G202" s="170">
        <v>19</v>
      </c>
      <c r="H202" s="170">
        <v>75</v>
      </c>
      <c r="I202" s="170">
        <v>94</v>
      </c>
      <c r="J202" s="171">
        <v>2.2802251115854846</v>
      </c>
      <c r="K202" s="19"/>
      <c r="L202" s="170">
        <v>8</v>
      </c>
      <c r="M202" s="171">
        <v>0.19406171162429653</v>
      </c>
      <c r="N202" s="19"/>
      <c r="O202" s="36">
        <v>102</v>
      </c>
      <c r="P202" s="98">
        <v>2.474286823209781</v>
      </c>
      <c r="Q202" s="197"/>
    </row>
    <row r="203" spans="1:17" s="5" customFormat="1" ht="14.25" customHeight="1" x14ac:dyDescent="0.2">
      <c r="A203" s="40" t="s">
        <v>312</v>
      </c>
      <c r="B203" s="38" t="s">
        <v>311</v>
      </c>
      <c r="C203" s="41" t="s">
        <v>695</v>
      </c>
      <c r="D203" s="396"/>
      <c r="E203" s="183">
        <v>30.63</v>
      </c>
      <c r="F203" s="42"/>
      <c r="G203" s="170">
        <v>3</v>
      </c>
      <c r="H203" s="170">
        <v>9</v>
      </c>
      <c r="I203" s="170">
        <v>12</v>
      </c>
      <c r="J203" s="171">
        <v>0.39177277179236042</v>
      </c>
      <c r="K203" s="19"/>
      <c r="L203" s="170">
        <v>0</v>
      </c>
      <c r="M203" s="171">
        <v>0</v>
      </c>
      <c r="N203" s="19"/>
      <c r="O203" s="36">
        <v>12</v>
      </c>
      <c r="P203" s="98">
        <v>0.39177277179236042</v>
      </c>
      <c r="Q203" s="197"/>
    </row>
    <row r="204" spans="1:17" s="5" customFormat="1" ht="14.25" customHeight="1" x14ac:dyDescent="0.2">
      <c r="A204" s="40" t="s">
        <v>310</v>
      </c>
      <c r="B204" s="41" t="s">
        <v>309</v>
      </c>
      <c r="C204" s="41" t="s">
        <v>691</v>
      </c>
      <c r="D204" s="396"/>
      <c r="E204" s="183">
        <v>44.222999999999999</v>
      </c>
      <c r="F204" s="42"/>
      <c r="G204" s="170">
        <v>35</v>
      </c>
      <c r="H204" s="170">
        <v>2</v>
      </c>
      <c r="I204" s="170">
        <v>37</v>
      </c>
      <c r="J204" s="171">
        <v>0.83666870180675212</v>
      </c>
      <c r="K204" s="19"/>
      <c r="L204" s="170">
        <v>14</v>
      </c>
      <c r="M204" s="171">
        <v>0.31657734662958192</v>
      </c>
      <c r="N204" s="19"/>
      <c r="O204" s="36">
        <v>51</v>
      </c>
      <c r="P204" s="98">
        <v>1.153246048436334</v>
      </c>
      <c r="Q204" s="197"/>
    </row>
    <row r="205" spans="1:17" s="5" customFormat="1" ht="14.25" customHeight="1" x14ac:dyDescent="0.2">
      <c r="A205" s="40" t="s">
        <v>308</v>
      </c>
      <c r="B205" s="41" t="s">
        <v>307</v>
      </c>
      <c r="C205" s="41" t="s">
        <v>694</v>
      </c>
      <c r="D205" s="397"/>
      <c r="E205" s="183">
        <v>71.106999999999999</v>
      </c>
      <c r="F205" s="42"/>
      <c r="G205" s="170">
        <v>60</v>
      </c>
      <c r="H205" s="170">
        <v>138</v>
      </c>
      <c r="I205" s="170">
        <v>198</v>
      </c>
      <c r="J205" s="171">
        <v>2.784535980986401</v>
      </c>
      <c r="K205" s="19"/>
      <c r="L205" s="170">
        <v>27</v>
      </c>
      <c r="M205" s="171">
        <v>0.37970945195269101</v>
      </c>
      <c r="N205" s="19"/>
      <c r="O205" s="36">
        <v>225</v>
      </c>
      <c r="P205" s="98">
        <v>3.1642454329390919</v>
      </c>
      <c r="Q205" s="197"/>
    </row>
    <row r="206" spans="1:17" s="5" customFormat="1" ht="14.25" customHeight="1" x14ac:dyDescent="0.2">
      <c r="A206" s="40" t="s">
        <v>306</v>
      </c>
      <c r="B206" s="41" t="s">
        <v>305</v>
      </c>
      <c r="C206" s="41" t="s">
        <v>692</v>
      </c>
      <c r="D206" s="396"/>
      <c r="E206" s="183">
        <v>57.499000000000002</v>
      </c>
      <c r="F206" s="42"/>
      <c r="G206" s="170">
        <v>23</v>
      </c>
      <c r="H206" s="170">
        <v>18</v>
      </c>
      <c r="I206" s="170">
        <v>41</v>
      </c>
      <c r="J206" s="171">
        <v>0.71305587923268232</v>
      </c>
      <c r="K206" s="19"/>
      <c r="L206" s="170">
        <v>0</v>
      </c>
      <c r="M206" s="171">
        <v>0</v>
      </c>
      <c r="N206" s="19"/>
      <c r="O206" s="36">
        <v>41</v>
      </c>
      <c r="P206" s="98">
        <v>0.71305587923268232</v>
      </c>
      <c r="Q206" s="197"/>
    </row>
    <row r="207" spans="1:17" s="5" customFormat="1" ht="14.25" customHeight="1" x14ac:dyDescent="0.2">
      <c r="A207" s="40" t="s">
        <v>304</v>
      </c>
      <c r="B207" s="41" t="s">
        <v>303</v>
      </c>
      <c r="C207" s="41" t="s">
        <v>691</v>
      </c>
      <c r="D207" s="396"/>
      <c r="E207" s="183">
        <v>48.911999999999999</v>
      </c>
      <c r="F207" s="42"/>
      <c r="G207" s="170">
        <v>290</v>
      </c>
      <c r="H207" s="170">
        <v>0</v>
      </c>
      <c r="I207" s="170">
        <v>290</v>
      </c>
      <c r="J207" s="171">
        <v>5.9290153745502128</v>
      </c>
      <c r="K207" s="19"/>
      <c r="L207" s="170">
        <v>16</v>
      </c>
      <c r="M207" s="171">
        <v>0.32711808963035655</v>
      </c>
      <c r="N207" s="19"/>
      <c r="O207" s="36">
        <v>306</v>
      </c>
      <c r="P207" s="98">
        <v>6.2561334641805697</v>
      </c>
      <c r="Q207" s="197"/>
    </row>
    <row r="208" spans="1:17" s="5" customFormat="1" ht="14.25" customHeight="1" x14ac:dyDescent="0.2">
      <c r="A208" s="40" t="s">
        <v>302</v>
      </c>
      <c r="B208" s="38" t="s">
        <v>301</v>
      </c>
      <c r="C208" s="41" t="s">
        <v>694</v>
      </c>
      <c r="D208" s="398"/>
      <c r="E208" s="183">
        <v>73.320999999999998</v>
      </c>
      <c r="F208" s="42"/>
      <c r="G208" s="170">
        <v>49</v>
      </c>
      <c r="H208" s="170">
        <v>133</v>
      </c>
      <c r="I208" s="170">
        <v>182</v>
      </c>
      <c r="J208" s="171">
        <v>2.4822356487227397</v>
      </c>
      <c r="K208" s="19"/>
      <c r="L208" s="170">
        <v>1</v>
      </c>
      <c r="M208" s="171">
        <v>1.3638657410564504E-2</v>
      </c>
      <c r="N208" s="19"/>
      <c r="O208" s="36">
        <v>183</v>
      </c>
      <c r="P208" s="98">
        <v>2.4958743061333042</v>
      </c>
      <c r="Q208" s="197"/>
    </row>
    <row r="209" spans="1:17" s="5" customFormat="1" ht="14.25" customHeight="1" x14ac:dyDescent="0.2">
      <c r="A209" s="40" t="s">
        <v>300</v>
      </c>
      <c r="B209" s="41" t="s">
        <v>299</v>
      </c>
      <c r="C209" s="41" t="s">
        <v>692</v>
      </c>
      <c r="D209" s="396"/>
      <c r="E209" s="183">
        <v>48.329000000000001</v>
      </c>
      <c r="F209" s="42"/>
      <c r="G209" s="170">
        <v>5</v>
      </c>
      <c r="H209" s="170">
        <v>17</v>
      </c>
      <c r="I209" s="170">
        <v>22</v>
      </c>
      <c r="J209" s="171">
        <v>0.45521322601336672</v>
      </c>
      <c r="K209" s="19"/>
      <c r="L209" s="170">
        <v>0</v>
      </c>
      <c r="M209" s="171">
        <v>0</v>
      </c>
      <c r="N209" s="19"/>
      <c r="O209" s="36">
        <v>22</v>
      </c>
      <c r="P209" s="98">
        <v>0.45521322601336672</v>
      </c>
      <c r="Q209" s="197"/>
    </row>
    <row r="210" spans="1:17" s="5" customFormat="1" ht="14.25" customHeight="1" x14ac:dyDescent="0.2">
      <c r="A210" s="40" t="s">
        <v>298</v>
      </c>
      <c r="B210" s="41" t="s">
        <v>297</v>
      </c>
      <c r="C210" s="41" t="s">
        <v>695</v>
      </c>
      <c r="D210" s="397"/>
      <c r="E210" s="183">
        <v>94.191999999999993</v>
      </c>
      <c r="F210" s="42"/>
      <c r="G210" s="170">
        <v>41</v>
      </c>
      <c r="H210" s="170">
        <v>108</v>
      </c>
      <c r="I210" s="170">
        <v>149</v>
      </c>
      <c r="J210" s="171">
        <v>1.5818753184983865</v>
      </c>
      <c r="K210" s="19"/>
      <c r="L210" s="170">
        <v>7</v>
      </c>
      <c r="M210" s="171">
        <v>7.4316290130796672E-2</v>
      </c>
      <c r="N210" s="19"/>
      <c r="O210" s="36">
        <v>156</v>
      </c>
      <c r="P210" s="98">
        <v>1.656191608629183</v>
      </c>
      <c r="Q210" s="197"/>
    </row>
    <row r="211" spans="1:17" s="5" customFormat="1" ht="14.25" customHeight="1" x14ac:dyDescent="0.2">
      <c r="A211" s="40" t="s">
        <v>296</v>
      </c>
      <c r="B211" s="41" t="s">
        <v>295</v>
      </c>
      <c r="C211" s="41" t="s">
        <v>697</v>
      </c>
      <c r="D211" s="396"/>
      <c r="E211" s="183">
        <v>95.200999999999993</v>
      </c>
      <c r="F211" s="42"/>
      <c r="G211" s="170">
        <v>58</v>
      </c>
      <c r="H211" s="170">
        <v>30</v>
      </c>
      <c r="I211" s="170">
        <v>88</v>
      </c>
      <c r="J211" s="171">
        <v>0.92436003823489254</v>
      </c>
      <c r="K211" s="19"/>
      <c r="L211" s="170">
        <v>3</v>
      </c>
      <c r="M211" s="171">
        <v>3.1512274030734977E-2</v>
      </c>
      <c r="N211" s="19"/>
      <c r="O211" s="36">
        <v>91</v>
      </c>
      <c r="P211" s="98">
        <v>0.95587231226562752</v>
      </c>
      <c r="Q211" s="197"/>
    </row>
    <row r="212" spans="1:17" s="5" customFormat="1" ht="14.25" customHeight="1" x14ac:dyDescent="0.2">
      <c r="A212" s="40" t="s">
        <v>294</v>
      </c>
      <c r="B212" s="41" t="s">
        <v>293</v>
      </c>
      <c r="C212" s="41" t="s">
        <v>696</v>
      </c>
      <c r="D212" s="396"/>
      <c r="E212" s="183">
        <v>26.638000000000002</v>
      </c>
      <c r="F212" s="42"/>
      <c r="G212" s="170">
        <v>6</v>
      </c>
      <c r="H212" s="170">
        <v>0</v>
      </c>
      <c r="I212" s="170">
        <v>6</v>
      </c>
      <c r="J212" s="171">
        <v>0.2252421352954426</v>
      </c>
      <c r="K212" s="19"/>
      <c r="L212" s="170">
        <v>1</v>
      </c>
      <c r="M212" s="171">
        <v>3.7540355882573762E-2</v>
      </c>
      <c r="N212" s="19"/>
      <c r="O212" s="36">
        <v>7</v>
      </c>
      <c r="P212" s="98">
        <v>0.26278249117801633</v>
      </c>
      <c r="Q212" s="197"/>
    </row>
    <row r="213" spans="1:17" s="5" customFormat="1" ht="14.25" customHeight="1" x14ac:dyDescent="0.2">
      <c r="A213" s="40" t="s">
        <v>292</v>
      </c>
      <c r="B213" s="38" t="s">
        <v>291</v>
      </c>
      <c r="C213" s="41" t="s">
        <v>691</v>
      </c>
      <c r="D213" s="396"/>
      <c r="E213" s="183">
        <v>41.043999999999997</v>
      </c>
      <c r="F213" s="42"/>
      <c r="G213" s="170">
        <v>18</v>
      </c>
      <c r="H213" s="170">
        <v>79</v>
      </c>
      <c r="I213" s="170">
        <v>97</v>
      </c>
      <c r="J213" s="171">
        <v>2.3633174154565832</v>
      </c>
      <c r="K213" s="19"/>
      <c r="L213" s="170">
        <v>0</v>
      </c>
      <c r="M213" s="171">
        <v>0</v>
      </c>
      <c r="N213" s="19"/>
      <c r="O213" s="36">
        <v>97</v>
      </c>
      <c r="P213" s="98">
        <v>2.3633174154565832</v>
      </c>
      <c r="Q213" s="197"/>
    </row>
    <row r="214" spans="1:17" s="5" customFormat="1" ht="14.25" customHeight="1" x14ac:dyDescent="0.2">
      <c r="A214" s="40" t="s">
        <v>290</v>
      </c>
      <c r="B214" s="41" t="s">
        <v>289</v>
      </c>
      <c r="C214" s="41" t="s">
        <v>691</v>
      </c>
      <c r="D214" s="396"/>
      <c r="E214" s="183">
        <v>96.058999999999997</v>
      </c>
      <c r="F214" s="42"/>
      <c r="G214" s="170">
        <v>134</v>
      </c>
      <c r="H214" s="170">
        <v>140</v>
      </c>
      <c r="I214" s="170">
        <v>274</v>
      </c>
      <c r="J214" s="171">
        <v>2.8524136207955526</v>
      </c>
      <c r="K214" s="19"/>
      <c r="L214" s="170">
        <v>0</v>
      </c>
      <c r="M214" s="171">
        <v>0</v>
      </c>
      <c r="N214" s="19"/>
      <c r="O214" s="36">
        <v>274</v>
      </c>
      <c r="P214" s="98">
        <v>2.8524136207955526</v>
      </c>
      <c r="Q214" s="197"/>
    </row>
    <row r="215" spans="1:17" s="5" customFormat="1" ht="14.25" customHeight="1" x14ac:dyDescent="0.2">
      <c r="A215" s="40" t="s">
        <v>288</v>
      </c>
      <c r="B215" s="38" t="s">
        <v>287</v>
      </c>
      <c r="C215" s="41" t="s">
        <v>697</v>
      </c>
      <c r="D215" s="398"/>
      <c r="E215" s="183">
        <v>142.21799999999999</v>
      </c>
      <c r="F215" s="42"/>
      <c r="G215" s="170">
        <v>36</v>
      </c>
      <c r="H215" s="170">
        <v>100</v>
      </c>
      <c r="I215" s="170">
        <v>136</v>
      </c>
      <c r="J215" s="171">
        <v>0.9562783895146888</v>
      </c>
      <c r="K215" s="19"/>
      <c r="L215" s="170">
        <v>0</v>
      </c>
      <c r="M215" s="171">
        <v>0</v>
      </c>
      <c r="N215" s="19"/>
      <c r="O215" s="36">
        <v>136</v>
      </c>
      <c r="P215" s="98">
        <v>0.9562783895146888</v>
      </c>
      <c r="Q215" s="197"/>
    </row>
    <row r="216" spans="1:17" s="5" customFormat="1" ht="14.25" customHeight="1" x14ac:dyDescent="0.2">
      <c r="A216" s="40" t="s">
        <v>286</v>
      </c>
      <c r="B216" s="41" t="s">
        <v>285</v>
      </c>
      <c r="C216" s="41" t="s">
        <v>692</v>
      </c>
      <c r="D216" s="396"/>
      <c r="E216" s="183">
        <v>64.143000000000001</v>
      </c>
      <c r="F216" s="42"/>
      <c r="G216" s="170">
        <v>16</v>
      </c>
      <c r="H216" s="170">
        <v>179</v>
      </c>
      <c r="I216" s="170">
        <v>195</v>
      </c>
      <c r="J216" s="171">
        <v>3.0400823160750199</v>
      </c>
      <c r="K216" s="19"/>
      <c r="L216" s="170">
        <v>26</v>
      </c>
      <c r="M216" s="171">
        <v>0.40534430881000266</v>
      </c>
      <c r="N216" s="19"/>
      <c r="O216" s="36">
        <v>221</v>
      </c>
      <c r="P216" s="98">
        <v>3.4454266248850223</v>
      </c>
      <c r="Q216" s="197"/>
    </row>
    <row r="217" spans="1:17" s="5" customFormat="1" ht="14.25" customHeight="1" x14ac:dyDescent="0.2">
      <c r="A217" s="40" t="s">
        <v>284</v>
      </c>
      <c r="B217" s="41" t="s">
        <v>283</v>
      </c>
      <c r="C217" s="41" t="s">
        <v>691</v>
      </c>
      <c r="D217" s="397"/>
      <c r="E217" s="183">
        <v>132.81299999999999</v>
      </c>
      <c r="F217" s="42"/>
      <c r="G217" s="170">
        <v>71</v>
      </c>
      <c r="H217" s="170">
        <v>185</v>
      </c>
      <c r="I217" s="170">
        <v>256</v>
      </c>
      <c r="J217" s="171">
        <v>1.92752215521071</v>
      </c>
      <c r="K217" s="19"/>
      <c r="L217" s="170">
        <v>109</v>
      </c>
      <c r="M217" s="171">
        <v>0.82070279264831014</v>
      </c>
      <c r="N217" s="19"/>
      <c r="O217" s="36">
        <v>365</v>
      </c>
      <c r="P217" s="98">
        <v>2.7482249478590202</v>
      </c>
      <c r="Q217" s="197"/>
    </row>
    <row r="218" spans="1:17" s="5" customFormat="1" ht="14.25" customHeight="1" x14ac:dyDescent="0.2">
      <c r="A218" s="40" t="s">
        <v>282</v>
      </c>
      <c r="B218" s="41" t="s">
        <v>281</v>
      </c>
      <c r="C218" s="41" t="s">
        <v>696</v>
      </c>
      <c r="D218" s="396"/>
      <c r="E218" s="183">
        <v>54.616</v>
      </c>
      <c r="F218" s="42"/>
      <c r="G218" s="170">
        <v>8</v>
      </c>
      <c r="H218" s="170">
        <v>14</v>
      </c>
      <c r="I218" s="170">
        <v>22</v>
      </c>
      <c r="J218" s="171">
        <v>0.40281236267760362</v>
      </c>
      <c r="K218" s="19"/>
      <c r="L218" s="170">
        <v>14</v>
      </c>
      <c r="M218" s="171">
        <v>0.25633513988574774</v>
      </c>
      <c r="N218" s="19"/>
      <c r="O218" s="36">
        <v>36</v>
      </c>
      <c r="P218" s="98">
        <v>0.65914750256335142</v>
      </c>
      <c r="Q218" s="197"/>
    </row>
    <row r="219" spans="1:17" s="5" customFormat="1" ht="14.25" customHeight="1" x14ac:dyDescent="0.2">
      <c r="A219" s="40" t="s">
        <v>280</v>
      </c>
      <c r="B219" s="41" t="s">
        <v>279</v>
      </c>
      <c r="C219" s="41" t="s">
        <v>691</v>
      </c>
      <c r="D219" s="396"/>
      <c r="E219" s="183">
        <v>21.571000000000002</v>
      </c>
      <c r="F219" s="42"/>
      <c r="G219" s="170">
        <v>0</v>
      </c>
      <c r="H219" s="170">
        <v>9</v>
      </c>
      <c r="I219" s="170">
        <v>9</v>
      </c>
      <c r="J219" s="171">
        <v>0.41722683232117191</v>
      </c>
      <c r="K219" s="19"/>
      <c r="L219" s="170">
        <v>9</v>
      </c>
      <c r="M219" s="171">
        <v>0.41722683232117191</v>
      </c>
      <c r="N219" s="19"/>
      <c r="O219" s="36">
        <v>18</v>
      </c>
      <c r="P219" s="98">
        <v>0.83445366464234383</v>
      </c>
      <c r="Q219" s="197"/>
    </row>
    <row r="220" spans="1:17" s="5" customFormat="1" ht="14.25" customHeight="1" x14ac:dyDescent="0.2">
      <c r="A220" s="40" t="s">
        <v>278</v>
      </c>
      <c r="B220" s="41" t="s">
        <v>277</v>
      </c>
      <c r="C220" s="41" t="s">
        <v>690</v>
      </c>
      <c r="D220" s="396"/>
      <c r="E220" s="183">
        <v>93.864999999999995</v>
      </c>
      <c r="F220" s="42"/>
      <c r="G220" s="170">
        <v>528</v>
      </c>
      <c r="H220" s="170">
        <v>116</v>
      </c>
      <c r="I220" s="170">
        <v>644</v>
      </c>
      <c r="J220" s="171">
        <v>6.8609172748095677</v>
      </c>
      <c r="K220" s="19"/>
      <c r="L220" s="170">
        <v>0</v>
      </c>
      <c r="M220" s="171">
        <v>0</v>
      </c>
      <c r="N220" s="19"/>
      <c r="O220" s="36">
        <v>644</v>
      </c>
      <c r="P220" s="98">
        <v>6.8609172748095677</v>
      </c>
      <c r="Q220" s="197"/>
    </row>
    <row r="221" spans="1:17" s="5" customFormat="1" ht="14.25" customHeight="1" x14ac:dyDescent="0.2">
      <c r="A221" s="40" t="s">
        <v>276</v>
      </c>
      <c r="B221" s="41" t="s">
        <v>275</v>
      </c>
      <c r="C221" s="41" t="s">
        <v>689</v>
      </c>
      <c r="D221" s="396"/>
      <c r="E221" s="183">
        <v>60.018999999999998</v>
      </c>
      <c r="F221" s="42"/>
      <c r="G221" s="170">
        <v>158</v>
      </c>
      <c r="H221" s="172">
        <v>201</v>
      </c>
      <c r="I221" s="170">
        <v>359</v>
      </c>
      <c r="J221" s="171">
        <v>5.9814392109165428</v>
      </c>
      <c r="K221" s="19"/>
      <c r="L221" s="170">
        <v>0</v>
      </c>
      <c r="M221" s="171">
        <v>0</v>
      </c>
      <c r="N221" s="19"/>
      <c r="O221" s="36">
        <v>359</v>
      </c>
      <c r="P221" s="98">
        <v>5.9814392109165428</v>
      </c>
      <c r="Q221" s="197"/>
    </row>
    <row r="222" spans="1:17" s="5" customFormat="1" ht="14.25" customHeight="1" x14ac:dyDescent="0.2">
      <c r="A222" s="40" t="s">
        <v>274</v>
      </c>
      <c r="B222" s="41" t="s">
        <v>273</v>
      </c>
      <c r="C222" s="41" t="s">
        <v>690</v>
      </c>
      <c r="D222" s="396"/>
      <c r="E222" s="183">
        <v>38.521999999999998</v>
      </c>
      <c r="F222" s="42"/>
      <c r="G222" s="170">
        <v>6</v>
      </c>
      <c r="H222" s="170">
        <v>51</v>
      </c>
      <c r="I222" s="170">
        <v>57</v>
      </c>
      <c r="J222" s="171">
        <v>1.4796739525465967</v>
      </c>
      <c r="K222" s="19"/>
      <c r="L222" s="170">
        <v>0</v>
      </c>
      <c r="M222" s="171">
        <v>0</v>
      </c>
      <c r="N222" s="19"/>
      <c r="O222" s="36">
        <v>57</v>
      </c>
      <c r="P222" s="98">
        <v>1.4796739525465967</v>
      </c>
      <c r="Q222" s="197"/>
    </row>
    <row r="223" spans="1:17" s="5" customFormat="1" ht="14.25" customHeight="1" x14ac:dyDescent="0.2">
      <c r="A223" s="40" t="s">
        <v>272</v>
      </c>
      <c r="B223" s="41" t="s">
        <v>271</v>
      </c>
      <c r="C223" s="41" t="s">
        <v>692</v>
      </c>
      <c r="D223" s="397"/>
      <c r="E223" s="183">
        <v>80.052999999999997</v>
      </c>
      <c r="F223" s="42"/>
      <c r="G223" s="170">
        <v>9</v>
      </c>
      <c r="H223" s="170">
        <v>25</v>
      </c>
      <c r="I223" s="170">
        <v>34</v>
      </c>
      <c r="J223" s="171">
        <v>0.42471862391165854</v>
      </c>
      <c r="K223" s="19"/>
      <c r="L223" s="170">
        <v>11</v>
      </c>
      <c r="M223" s="171">
        <v>0.13740896655965423</v>
      </c>
      <c r="N223" s="19"/>
      <c r="O223" s="36">
        <v>45</v>
      </c>
      <c r="P223" s="98">
        <v>0.56212759047131278</v>
      </c>
      <c r="Q223" s="197"/>
    </row>
    <row r="224" spans="1:17" s="5" customFormat="1" ht="14.25" customHeight="1" x14ac:dyDescent="0.2">
      <c r="A224" s="40" t="s">
        <v>270</v>
      </c>
      <c r="B224" s="41" t="s">
        <v>269</v>
      </c>
      <c r="C224" s="41" t="s">
        <v>695</v>
      </c>
      <c r="D224" s="397"/>
      <c r="E224" s="183">
        <v>114.008</v>
      </c>
      <c r="F224" s="42"/>
      <c r="G224" s="170">
        <v>101</v>
      </c>
      <c r="H224" s="170">
        <v>121</v>
      </c>
      <c r="I224" s="170">
        <v>222</v>
      </c>
      <c r="J224" s="171">
        <v>1.9472317732088977</v>
      </c>
      <c r="K224" s="19"/>
      <c r="L224" s="170">
        <v>0</v>
      </c>
      <c r="M224" s="171">
        <v>0</v>
      </c>
      <c r="N224" s="19"/>
      <c r="O224" s="36">
        <v>222</v>
      </c>
      <c r="P224" s="98">
        <v>1.9472317732088977</v>
      </c>
      <c r="Q224" s="197"/>
    </row>
    <row r="225" spans="1:17" s="5" customFormat="1" ht="14.25" customHeight="1" x14ac:dyDescent="0.2">
      <c r="A225" s="40" t="s">
        <v>268</v>
      </c>
      <c r="B225" s="41" t="s">
        <v>267</v>
      </c>
      <c r="C225" s="41" t="s">
        <v>695</v>
      </c>
      <c r="D225" s="397"/>
      <c r="E225" s="183">
        <v>66.72</v>
      </c>
      <c r="F225" s="42"/>
      <c r="G225" s="170">
        <v>49</v>
      </c>
      <c r="H225" s="170">
        <v>62</v>
      </c>
      <c r="I225" s="170">
        <v>111</v>
      </c>
      <c r="J225" s="171">
        <v>1.6636690647482015</v>
      </c>
      <c r="K225" s="19"/>
      <c r="L225" s="170">
        <v>6</v>
      </c>
      <c r="M225" s="171">
        <v>8.9928057553956831E-2</v>
      </c>
      <c r="N225" s="19"/>
      <c r="O225" s="36">
        <v>117</v>
      </c>
      <c r="P225" s="98">
        <v>1.7535971223021583</v>
      </c>
      <c r="Q225" s="197"/>
    </row>
    <row r="226" spans="1:17" s="5" customFormat="1" ht="14.25" customHeight="1" x14ac:dyDescent="0.2">
      <c r="A226" s="40" t="s">
        <v>266</v>
      </c>
      <c r="B226" s="41" t="s">
        <v>265</v>
      </c>
      <c r="C226" s="41" t="s">
        <v>689</v>
      </c>
      <c r="D226" s="397"/>
      <c r="E226" s="183">
        <v>90.384</v>
      </c>
      <c r="F226" s="42"/>
      <c r="G226" s="170">
        <v>232</v>
      </c>
      <c r="H226" s="170">
        <v>40</v>
      </c>
      <c r="I226" s="170">
        <v>272</v>
      </c>
      <c r="J226" s="171">
        <v>3.0093821915383252</v>
      </c>
      <c r="K226" s="19"/>
      <c r="L226" s="170">
        <v>0</v>
      </c>
      <c r="M226" s="171">
        <v>0</v>
      </c>
      <c r="N226" s="19"/>
      <c r="O226" s="36">
        <v>272</v>
      </c>
      <c r="P226" s="98">
        <v>3.0093821915383252</v>
      </c>
      <c r="Q226" s="197"/>
    </row>
    <row r="227" spans="1:17" s="5" customFormat="1" ht="14.25" customHeight="1" x14ac:dyDescent="0.2">
      <c r="A227" s="40" t="s">
        <v>264</v>
      </c>
      <c r="B227" s="41" t="s">
        <v>263</v>
      </c>
      <c r="C227" s="41" t="s">
        <v>690</v>
      </c>
      <c r="D227" s="396"/>
      <c r="E227" s="183">
        <v>58.71</v>
      </c>
      <c r="F227" s="42"/>
      <c r="G227" s="170">
        <v>61</v>
      </c>
      <c r="H227" s="170">
        <v>120</v>
      </c>
      <c r="I227" s="170">
        <v>181</v>
      </c>
      <c r="J227" s="171">
        <v>3.0829500936808039</v>
      </c>
      <c r="K227" s="19"/>
      <c r="L227" s="170">
        <v>0</v>
      </c>
      <c r="M227" s="171">
        <v>0</v>
      </c>
      <c r="N227" s="19"/>
      <c r="O227" s="36">
        <v>181</v>
      </c>
      <c r="P227" s="98">
        <v>3.0829500936808039</v>
      </c>
      <c r="Q227" s="197"/>
    </row>
    <row r="228" spans="1:17" s="5" customFormat="1" ht="14.25" customHeight="1" x14ac:dyDescent="0.2">
      <c r="A228" s="40" t="s">
        <v>262</v>
      </c>
      <c r="B228" s="38" t="s">
        <v>261</v>
      </c>
      <c r="C228" s="41" t="s">
        <v>695</v>
      </c>
      <c r="D228" s="396"/>
      <c r="E228" s="183">
        <v>20.245000000000001</v>
      </c>
      <c r="F228" s="42"/>
      <c r="G228" s="170">
        <v>36</v>
      </c>
      <c r="H228" s="170">
        <v>10</v>
      </c>
      <c r="I228" s="170">
        <v>46</v>
      </c>
      <c r="J228" s="171">
        <v>2.2721659669054088</v>
      </c>
      <c r="K228" s="19"/>
      <c r="L228" s="170">
        <v>6</v>
      </c>
      <c r="M228" s="171">
        <v>0.29636947394418373</v>
      </c>
      <c r="N228" s="19"/>
      <c r="O228" s="36">
        <v>52</v>
      </c>
      <c r="P228" s="98">
        <v>2.5685354408495922</v>
      </c>
      <c r="Q228" s="197"/>
    </row>
    <row r="229" spans="1:17" s="5" customFormat="1" ht="14.25" customHeight="1" x14ac:dyDescent="0.2">
      <c r="A229" s="40" t="s">
        <v>260</v>
      </c>
      <c r="B229" s="41" t="s">
        <v>259</v>
      </c>
      <c r="C229" s="41" t="s">
        <v>689</v>
      </c>
      <c r="D229" s="397"/>
      <c r="E229" s="183">
        <v>66.629000000000005</v>
      </c>
      <c r="F229" s="42"/>
      <c r="G229" s="170">
        <v>11</v>
      </c>
      <c r="H229" s="170">
        <v>41</v>
      </c>
      <c r="I229" s="170">
        <v>52</v>
      </c>
      <c r="J229" s="171">
        <v>0.78044094913626194</v>
      </c>
      <c r="K229" s="19"/>
      <c r="L229" s="170">
        <v>0</v>
      </c>
      <c r="M229" s="171">
        <v>0</v>
      </c>
      <c r="N229" s="19"/>
      <c r="O229" s="36">
        <v>52</v>
      </c>
      <c r="P229" s="98">
        <v>0.78044094913626194</v>
      </c>
      <c r="Q229" s="197"/>
    </row>
    <row r="230" spans="1:17" s="5" customFormat="1" ht="14.25" customHeight="1" x14ac:dyDescent="0.2">
      <c r="A230" s="40" t="s">
        <v>258</v>
      </c>
      <c r="B230" s="41" t="s">
        <v>257</v>
      </c>
      <c r="C230" s="41" t="s">
        <v>693</v>
      </c>
      <c r="D230" s="396"/>
      <c r="E230" s="183">
        <v>111.77200000000001</v>
      </c>
      <c r="F230" s="42"/>
      <c r="G230" s="170">
        <v>389</v>
      </c>
      <c r="H230" s="170">
        <v>88</v>
      </c>
      <c r="I230" s="170">
        <v>477</v>
      </c>
      <c r="J230" s="171">
        <v>4.2676162187309883</v>
      </c>
      <c r="K230" s="19"/>
      <c r="L230" s="170">
        <v>0</v>
      </c>
      <c r="M230" s="171">
        <v>0</v>
      </c>
      <c r="N230" s="19"/>
      <c r="O230" s="36">
        <v>477</v>
      </c>
      <c r="P230" s="98">
        <v>4.2676162187309883</v>
      </c>
      <c r="Q230" s="197"/>
    </row>
    <row r="231" spans="1:17" s="5" customFormat="1" ht="14.25" customHeight="1" x14ac:dyDescent="0.2">
      <c r="A231" s="40" t="s">
        <v>256</v>
      </c>
      <c r="B231" s="38" t="s">
        <v>255</v>
      </c>
      <c r="C231" s="41" t="s">
        <v>697</v>
      </c>
      <c r="D231" s="398"/>
      <c r="E231" s="183">
        <v>60.555</v>
      </c>
      <c r="F231" s="42"/>
      <c r="G231" s="170">
        <v>80</v>
      </c>
      <c r="H231" s="170">
        <v>101</v>
      </c>
      <c r="I231" s="170">
        <v>181</v>
      </c>
      <c r="J231" s="171">
        <v>2.9890182478738336</v>
      </c>
      <c r="K231" s="19"/>
      <c r="L231" s="170">
        <v>2</v>
      </c>
      <c r="M231" s="171">
        <v>3.3027825943357278E-2</v>
      </c>
      <c r="N231" s="19"/>
      <c r="O231" s="36">
        <v>183</v>
      </c>
      <c r="P231" s="98">
        <v>3.022046073817191</v>
      </c>
      <c r="Q231" s="197"/>
    </row>
    <row r="232" spans="1:17" s="5" customFormat="1" ht="14.25" customHeight="1" x14ac:dyDescent="0.2">
      <c r="A232" s="40" t="s">
        <v>254</v>
      </c>
      <c r="B232" s="41" t="s">
        <v>253</v>
      </c>
      <c r="C232" s="41" t="s">
        <v>696</v>
      </c>
      <c r="D232" s="396"/>
      <c r="E232" s="183">
        <v>35.716000000000001</v>
      </c>
      <c r="F232" s="42"/>
      <c r="G232" s="170">
        <v>12</v>
      </c>
      <c r="H232" s="170">
        <v>24</v>
      </c>
      <c r="I232" s="170">
        <v>36</v>
      </c>
      <c r="J232" s="171">
        <v>1.0079516183223205</v>
      </c>
      <c r="K232" s="19"/>
      <c r="L232" s="170">
        <v>8</v>
      </c>
      <c r="M232" s="171">
        <v>0.22398924851607122</v>
      </c>
      <c r="N232" s="19"/>
      <c r="O232" s="36">
        <v>44</v>
      </c>
      <c r="P232" s="98">
        <v>1.2319408668383918</v>
      </c>
      <c r="Q232" s="197"/>
    </row>
    <row r="233" spans="1:17" s="5" customFormat="1" ht="14.25" customHeight="1" x14ac:dyDescent="0.2">
      <c r="A233" s="40" t="s">
        <v>252</v>
      </c>
      <c r="B233" s="41" t="s">
        <v>251</v>
      </c>
      <c r="C233" s="41" t="s">
        <v>689</v>
      </c>
      <c r="D233" s="396"/>
      <c r="E233" s="183">
        <v>60.362000000000002</v>
      </c>
      <c r="F233" s="42"/>
      <c r="G233" s="170">
        <v>23</v>
      </c>
      <c r="H233" s="170">
        <v>57</v>
      </c>
      <c r="I233" s="170">
        <v>80</v>
      </c>
      <c r="J233" s="171">
        <v>1.3253371326331136</v>
      </c>
      <c r="K233" s="19"/>
      <c r="L233" s="170">
        <v>1</v>
      </c>
      <c r="M233" s="171">
        <v>1.6566714157913918E-2</v>
      </c>
      <c r="N233" s="19"/>
      <c r="O233" s="36">
        <v>81</v>
      </c>
      <c r="P233" s="98">
        <v>1.3419038467910274</v>
      </c>
      <c r="Q233" s="197"/>
    </row>
    <row r="234" spans="1:17" s="5" customFormat="1" ht="14.25" customHeight="1" x14ac:dyDescent="0.2">
      <c r="A234" s="40" t="s">
        <v>250</v>
      </c>
      <c r="B234" s="41" t="s">
        <v>249</v>
      </c>
      <c r="C234" s="41" t="s">
        <v>690</v>
      </c>
      <c r="D234" s="396"/>
      <c r="E234" s="183">
        <v>25.305</v>
      </c>
      <c r="F234" s="42"/>
      <c r="G234" s="170">
        <v>0</v>
      </c>
      <c r="H234" s="170">
        <v>8</v>
      </c>
      <c r="I234" s="170">
        <v>8</v>
      </c>
      <c r="J234" s="171">
        <v>0.31614305473226634</v>
      </c>
      <c r="K234" s="19"/>
      <c r="L234" s="170">
        <v>0</v>
      </c>
      <c r="M234" s="171">
        <v>0</v>
      </c>
      <c r="N234" s="19"/>
      <c r="O234" s="36">
        <v>8</v>
      </c>
      <c r="P234" s="98">
        <v>0.31614305473226634</v>
      </c>
      <c r="Q234" s="197"/>
    </row>
    <row r="235" spans="1:17" s="5" customFormat="1" ht="14.25" customHeight="1" x14ac:dyDescent="0.2">
      <c r="A235" s="40" t="s">
        <v>248</v>
      </c>
      <c r="B235" s="41" t="s">
        <v>247</v>
      </c>
      <c r="C235" s="41" t="s">
        <v>693</v>
      </c>
      <c r="D235" s="396"/>
      <c r="E235" s="183">
        <v>86.247</v>
      </c>
      <c r="F235" s="42"/>
      <c r="G235" s="170">
        <v>4</v>
      </c>
      <c r="H235" s="170">
        <v>1</v>
      </c>
      <c r="I235" s="170">
        <v>5</v>
      </c>
      <c r="J235" s="171">
        <v>5.7973030946003916E-2</v>
      </c>
      <c r="K235" s="19"/>
      <c r="L235" s="170">
        <v>0</v>
      </c>
      <c r="M235" s="171">
        <v>0</v>
      </c>
      <c r="N235" s="19"/>
      <c r="O235" s="36">
        <v>5</v>
      </c>
      <c r="P235" s="98">
        <v>5.7973030946003916E-2</v>
      </c>
      <c r="Q235" s="197"/>
    </row>
    <row r="236" spans="1:17" s="5" customFormat="1" ht="14.25" customHeight="1" x14ac:dyDescent="0.2">
      <c r="A236" s="40" t="s">
        <v>246</v>
      </c>
      <c r="B236" s="41" t="s">
        <v>245</v>
      </c>
      <c r="C236" s="41" t="s">
        <v>694</v>
      </c>
      <c r="D236" s="396"/>
      <c r="E236" s="183">
        <v>21.446999999999999</v>
      </c>
      <c r="F236" s="42"/>
      <c r="G236" s="170">
        <v>59</v>
      </c>
      <c r="H236" s="170">
        <v>21</v>
      </c>
      <c r="I236" s="170">
        <v>80</v>
      </c>
      <c r="J236" s="171">
        <v>3.7301254254674316</v>
      </c>
      <c r="K236" s="19"/>
      <c r="L236" s="170">
        <v>5</v>
      </c>
      <c r="M236" s="171">
        <v>0.23313283909171448</v>
      </c>
      <c r="N236" s="19"/>
      <c r="O236" s="36">
        <v>85</v>
      </c>
      <c r="P236" s="98">
        <v>3.9632582645591459</v>
      </c>
      <c r="Q236" s="197"/>
    </row>
    <row r="237" spans="1:17" s="5" customFormat="1" ht="14.25" customHeight="1" x14ac:dyDescent="0.2">
      <c r="A237" s="40" t="s">
        <v>244</v>
      </c>
      <c r="B237" s="41" t="s">
        <v>243</v>
      </c>
      <c r="C237" s="41" t="s">
        <v>690</v>
      </c>
      <c r="D237" s="396"/>
      <c r="E237" s="183">
        <v>90.313000000000002</v>
      </c>
      <c r="F237" s="42"/>
      <c r="G237" s="170">
        <v>328</v>
      </c>
      <c r="H237" s="170">
        <v>150</v>
      </c>
      <c r="I237" s="170">
        <v>478</v>
      </c>
      <c r="J237" s="171">
        <v>5.2927042618449169</v>
      </c>
      <c r="K237" s="19"/>
      <c r="L237" s="170">
        <v>19</v>
      </c>
      <c r="M237" s="171">
        <v>0.21037945810680633</v>
      </c>
      <c r="N237" s="19"/>
      <c r="O237" s="36">
        <v>497</v>
      </c>
      <c r="P237" s="98">
        <v>5.5030837199517233</v>
      </c>
      <c r="Q237" s="197"/>
    </row>
    <row r="238" spans="1:17" s="5" customFormat="1" ht="14.25" customHeight="1" x14ac:dyDescent="0.2">
      <c r="A238" s="40" t="s">
        <v>242</v>
      </c>
      <c r="B238" s="41" t="s">
        <v>241</v>
      </c>
      <c r="C238" s="41" t="s">
        <v>692</v>
      </c>
      <c r="D238" s="396"/>
      <c r="E238" s="183">
        <v>35.003</v>
      </c>
      <c r="F238" s="42"/>
      <c r="G238" s="170">
        <v>5</v>
      </c>
      <c r="H238" s="170">
        <v>12</v>
      </c>
      <c r="I238" s="170">
        <v>17</v>
      </c>
      <c r="J238" s="171">
        <v>0.48567265662943176</v>
      </c>
      <c r="K238" s="19"/>
      <c r="L238" s="170">
        <v>0</v>
      </c>
      <c r="M238" s="171">
        <v>0</v>
      </c>
      <c r="N238" s="19"/>
      <c r="O238" s="36">
        <v>17</v>
      </c>
      <c r="P238" s="98">
        <v>0.48567265662943176</v>
      </c>
      <c r="Q238" s="197"/>
    </row>
    <row r="239" spans="1:17" s="5" customFormat="1" ht="14.25" customHeight="1" x14ac:dyDescent="0.2">
      <c r="A239" s="40" t="s">
        <v>240</v>
      </c>
      <c r="B239" s="41" t="s">
        <v>239</v>
      </c>
      <c r="C239" s="41" t="s">
        <v>690</v>
      </c>
      <c r="D239" s="396"/>
      <c r="E239" s="183">
        <v>30.309000000000001</v>
      </c>
      <c r="F239" s="42"/>
      <c r="G239" s="170">
        <v>5</v>
      </c>
      <c r="H239" s="170">
        <v>29</v>
      </c>
      <c r="I239" s="170">
        <v>34</v>
      </c>
      <c r="J239" s="171">
        <v>1.1217790095351214</v>
      </c>
      <c r="K239" s="19"/>
      <c r="L239" s="170">
        <v>0</v>
      </c>
      <c r="M239" s="171">
        <v>0</v>
      </c>
      <c r="N239" s="19"/>
      <c r="O239" s="36">
        <v>34</v>
      </c>
      <c r="P239" s="98">
        <v>1.1217790095351214</v>
      </c>
      <c r="Q239" s="197"/>
    </row>
    <row r="240" spans="1:17" s="5" customFormat="1" ht="14.25" customHeight="1" x14ac:dyDescent="0.2">
      <c r="A240" s="40" t="s">
        <v>238</v>
      </c>
      <c r="B240" s="38" t="s">
        <v>237</v>
      </c>
      <c r="C240" s="41" t="s">
        <v>689</v>
      </c>
      <c r="D240" s="396"/>
      <c r="E240" s="183">
        <v>43.091000000000001</v>
      </c>
      <c r="F240" s="42"/>
      <c r="G240" s="170">
        <v>33</v>
      </c>
      <c r="H240" s="170">
        <v>21</v>
      </c>
      <c r="I240" s="170">
        <v>54</v>
      </c>
      <c r="J240" s="171">
        <v>1.2531619131605207</v>
      </c>
      <c r="K240" s="19"/>
      <c r="L240" s="170">
        <v>4</v>
      </c>
      <c r="M240" s="171">
        <v>9.2826808382260789E-2</v>
      </c>
      <c r="N240" s="19"/>
      <c r="O240" s="36">
        <v>58</v>
      </c>
      <c r="P240" s="98">
        <v>1.3459887215427815</v>
      </c>
      <c r="Q240" s="197"/>
    </row>
    <row r="241" spans="1:17" s="5" customFormat="1" ht="14.25" customHeight="1" x14ac:dyDescent="0.2">
      <c r="A241" s="40" t="s">
        <v>236</v>
      </c>
      <c r="B241" s="41" t="s">
        <v>235</v>
      </c>
      <c r="C241" s="41" t="s">
        <v>694</v>
      </c>
      <c r="D241" s="396"/>
      <c r="E241" s="183">
        <v>111.486</v>
      </c>
      <c r="F241" s="42"/>
      <c r="G241" s="170">
        <v>30</v>
      </c>
      <c r="H241" s="170">
        <v>178</v>
      </c>
      <c r="I241" s="170">
        <v>208</v>
      </c>
      <c r="J241" s="171">
        <v>1.8657051109556355</v>
      </c>
      <c r="K241" s="19"/>
      <c r="L241" s="170">
        <v>1</v>
      </c>
      <c r="M241" s="171">
        <v>8.9697361103636322E-3</v>
      </c>
      <c r="N241" s="19"/>
      <c r="O241" s="36">
        <v>209</v>
      </c>
      <c r="P241" s="98">
        <v>1.8746748470659993</v>
      </c>
      <c r="Q241" s="197"/>
    </row>
    <row r="242" spans="1:17" s="5" customFormat="1" ht="14.25" customHeight="1" x14ac:dyDescent="0.2">
      <c r="A242" s="40" t="s">
        <v>234</v>
      </c>
      <c r="B242" s="38" t="s">
        <v>233</v>
      </c>
      <c r="C242" s="41" t="s">
        <v>696</v>
      </c>
      <c r="D242" s="396"/>
      <c r="E242" s="183">
        <v>44.447000000000003</v>
      </c>
      <c r="F242" s="42"/>
      <c r="G242" s="170">
        <v>27</v>
      </c>
      <c r="H242" s="170">
        <v>10</v>
      </c>
      <c r="I242" s="170">
        <v>37</v>
      </c>
      <c r="J242" s="171">
        <v>0.83245213400229479</v>
      </c>
      <c r="K242" s="19"/>
      <c r="L242" s="170">
        <v>5</v>
      </c>
      <c r="M242" s="171">
        <v>0.11249353162193174</v>
      </c>
      <c r="N242" s="19"/>
      <c r="O242" s="36">
        <v>42</v>
      </c>
      <c r="P242" s="98">
        <v>0.94494566562422655</v>
      </c>
      <c r="Q242" s="197"/>
    </row>
    <row r="243" spans="1:17" s="5" customFormat="1" ht="14.25" customHeight="1" x14ac:dyDescent="0.2">
      <c r="A243" s="40" t="s">
        <v>232</v>
      </c>
      <c r="B243" s="41" t="s">
        <v>231</v>
      </c>
      <c r="C243" s="41" t="s">
        <v>689</v>
      </c>
      <c r="D243" s="396"/>
      <c r="E243" s="183">
        <v>35.378999999999998</v>
      </c>
      <c r="F243" s="42"/>
      <c r="G243" s="170">
        <v>4</v>
      </c>
      <c r="H243" s="170">
        <v>13</v>
      </c>
      <c r="I243" s="170">
        <v>17</v>
      </c>
      <c r="J243" s="171">
        <v>0.48051103762118774</v>
      </c>
      <c r="K243" s="19"/>
      <c r="L243" s="170">
        <v>1</v>
      </c>
      <c r="M243" s="171">
        <v>2.8265355154187512E-2</v>
      </c>
      <c r="N243" s="19"/>
      <c r="O243" s="36">
        <v>18</v>
      </c>
      <c r="P243" s="98">
        <v>0.50877639277537523</v>
      </c>
      <c r="Q243" s="197"/>
    </row>
    <row r="244" spans="1:17" s="5" customFormat="1" ht="14.25" customHeight="1" x14ac:dyDescent="0.2">
      <c r="A244" s="40" t="s">
        <v>230</v>
      </c>
      <c r="B244" s="41" t="s">
        <v>229</v>
      </c>
      <c r="C244" s="41" t="s">
        <v>691</v>
      </c>
      <c r="D244" s="396"/>
      <c r="E244" s="183">
        <v>48.570999999999998</v>
      </c>
      <c r="F244" s="42"/>
      <c r="G244" s="170">
        <v>10</v>
      </c>
      <c r="H244" s="231">
        <v>55</v>
      </c>
      <c r="I244" s="231">
        <v>65</v>
      </c>
      <c r="J244" s="232">
        <v>1.3382471021803135</v>
      </c>
      <c r="K244" s="275"/>
      <c r="L244" s="170">
        <v>0</v>
      </c>
      <c r="M244" s="171">
        <v>0</v>
      </c>
      <c r="N244" s="19"/>
      <c r="O244" s="36">
        <v>65</v>
      </c>
      <c r="P244" s="98">
        <v>1.3382471021803135</v>
      </c>
      <c r="Q244" s="197"/>
    </row>
    <row r="245" spans="1:17" s="5" customFormat="1" ht="14.25" customHeight="1" x14ac:dyDescent="0.2">
      <c r="A245" s="40" t="s">
        <v>228</v>
      </c>
      <c r="B245" s="41" t="s">
        <v>227</v>
      </c>
      <c r="C245" s="41" t="s">
        <v>689</v>
      </c>
      <c r="D245" s="396"/>
      <c r="E245" s="183">
        <v>38.359000000000002</v>
      </c>
      <c r="F245" s="42"/>
      <c r="G245" s="170">
        <v>27</v>
      </c>
      <c r="H245" s="231">
        <v>63</v>
      </c>
      <c r="I245" s="231">
        <v>90</v>
      </c>
      <c r="J245" s="232">
        <v>2.3462551161396283</v>
      </c>
      <c r="K245" s="275"/>
      <c r="L245" s="170">
        <v>1</v>
      </c>
      <c r="M245" s="171">
        <v>2.6069501290440313E-2</v>
      </c>
      <c r="N245" s="19"/>
      <c r="O245" s="36">
        <v>91</v>
      </c>
      <c r="P245" s="98">
        <v>2.3723246174300683</v>
      </c>
      <c r="Q245" s="197"/>
    </row>
    <row r="246" spans="1:17" s="5" customFormat="1" ht="14.25" customHeight="1" x14ac:dyDescent="0.2">
      <c r="A246" s="40" t="s">
        <v>226</v>
      </c>
      <c r="B246" s="41" t="s">
        <v>225</v>
      </c>
      <c r="C246" s="41" t="s">
        <v>691</v>
      </c>
      <c r="D246" s="397"/>
      <c r="E246" s="183">
        <v>15.861000000000001</v>
      </c>
      <c r="F246" s="42"/>
      <c r="G246" s="170">
        <v>86</v>
      </c>
      <c r="H246" s="231">
        <v>15</v>
      </c>
      <c r="I246" s="231">
        <v>101</v>
      </c>
      <c r="J246" s="232">
        <v>6.3678204400731353</v>
      </c>
      <c r="K246" s="275"/>
      <c r="L246" s="170">
        <v>3</v>
      </c>
      <c r="M246" s="171">
        <v>0.18914318138831093</v>
      </c>
      <c r="N246" s="19"/>
      <c r="O246" s="36">
        <v>104</v>
      </c>
      <c r="P246" s="98">
        <v>6.5569636214614464</v>
      </c>
      <c r="Q246" s="197"/>
    </row>
    <row r="247" spans="1:17" s="5" customFormat="1" ht="14.25" customHeight="1" x14ac:dyDescent="0.2">
      <c r="A247" s="40" t="s">
        <v>224</v>
      </c>
      <c r="B247" s="41" t="s">
        <v>223</v>
      </c>
      <c r="C247" s="41" t="s">
        <v>694</v>
      </c>
      <c r="D247" s="396"/>
      <c r="E247" s="183">
        <v>23.518999999999998</v>
      </c>
      <c r="F247" s="42"/>
      <c r="G247" s="170">
        <v>28</v>
      </c>
      <c r="H247" s="231">
        <v>24</v>
      </c>
      <c r="I247" s="231">
        <v>52</v>
      </c>
      <c r="J247" s="232">
        <v>2.210978357923381</v>
      </c>
      <c r="K247" s="275"/>
      <c r="L247" s="170">
        <v>0</v>
      </c>
      <c r="M247" s="171">
        <v>0</v>
      </c>
      <c r="N247" s="19"/>
      <c r="O247" s="36">
        <v>52</v>
      </c>
      <c r="P247" s="98">
        <v>2.210978357923381</v>
      </c>
      <c r="Q247" s="197"/>
    </row>
    <row r="248" spans="1:17" s="5" customFormat="1" ht="14.25" customHeight="1" x14ac:dyDescent="0.2">
      <c r="A248" s="40" t="s">
        <v>222</v>
      </c>
      <c r="B248" s="41" t="s">
        <v>221</v>
      </c>
      <c r="C248" s="41" t="s">
        <v>690</v>
      </c>
      <c r="D248" s="396"/>
      <c r="E248" s="183">
        <v>112.614</v>
      </c>
      <c r="F248" s="42"/>
      <c r="G248" s="170">
        <v>87</v>
      </c>
      <c r="H248" s="231">
        <v>140</v>
      </c>
      <c r="I248" s="231">
        <v>227</v>
      </c>
      <c r="J248" s="232">
        <v>2.0157351661427532</v>
      </c>
      <c r="K248" s="275"/>
      <c r="L248" s="170">
        <v>19</v>
      </c>
      <c r="M248" s="171">
        <v>0.16871792139520841</v>
      </c>
      <c r="N248" s="19"/>
      <c r="O248" s="36">
        <v>246</v>
      </c>
      <c r="P248" s="98">
        <v>2.1844530875379613</v>
      </c>
      <c r="Q248" s="197"/>
    </row>
    <row r="249" spans="1:17" s="5" customFormat="1" ht="14.25" customHeight="1" x14ac:dyDescent="0.2">
      <c r="A249" s="40" t="s">
        <v>220</v>
      </c>
      <c r="B249" s="38" t="s">
        <v>219</v>
      </c>
      <c r="C249" s="41" t="s">
        <v>696</v>
      </c>
      <c r="D249" s="396"/>
      <c r="E249" s="183">
        <v>128.84399999999999</v>
      </c>
      <c r="F249" s="42"/>
      <c r="G249" s="170">
        <v>201</v>
      </c>
      <c r="H249" s="231">
        <v>196</v>
      </c>
      <c r="I249" s="231">
        <v>397</v>
      </c>
      <c r="J249" s="232">
        <v>3.0812455372388317</v>
      </c>
      <c r="K249" s="275"/>
      <c r="L249" s="170">
        <v>3</v>
      </c>
      <c r="M249" s="171">
        <v>2.3283971314147341E-2</v>
      </c>
      <c r="N249" s="19"/>
      <c r="O249" s="36">
        <v>400</v>
      </c>
      <c r="P249" s="98">
        <v>3.1045295085529792</v>
      </c>
      <c r="Q249" s="197"/>
    </row>
    <row r="250" spans="1:17" s="5" customFormat="1" ht="14.25" customHeight="1" x14ac:dyDescent="0.2">
      <c r="A250" s="40" t="s">
        <v>218</v>
      </c>
      <c r="B250" s="41" t="s">
        <v>217</v>
      </c>
      <c r="C250" s="41" t="s">
        <v>694</v>
      </c>
      <c r="D250" s="396"/>
      <c r="E250" s="183">
        <v>49.92</v>
      </c>
      <c r="F250" s="42"/>
      <c r="G250" s="170">
        <v>44</v>
      </c>
      <c r="H250" s="231">
        <v>130</v>
      </c>
      <c r="I250" s="231">
        <v>174</v>
      </c>
      <c r="J250" s="232">
        <v>3.4855769230769229</v>
      </c>
      <c r="K250" s="275"/>
      <c r="L250" s="170">
        <v>0</v>
      </c>
      <c r="M250" s="171">
        <v>0</v>
      </c>
      <c r="N250" s="19"/>
      <c r="O250" s="36">
        <v>174</v>
      </c>
      <c r="P250" s="98">
        <v>3.4855769230769229</v>
      </c>
      <c r="Q250" s="197"/>
    </row>
    <row r="251" spans="1:17" s="5" customFormat="1" ht="14.25" customHeight="1" x14ac:dyDescent="0.2">
      <c r="A251" s="40" t="s">
        <v>216</v>
      </c>
      <c r="B251" s="41" t="s">
        <v>215</v>
      </c>
      <c r="C251" s="41" t="s">
        <v>695</v>
      </c>
      <c r="D251" s="396"/>
      <c r="E251" s="183">
        <v>52.76</v>
      </c>
      <c r="F251" s="42"/>
      <c r="G251" s="170">
        <v>139</v>
      </c>
      <c r="H251" s="231">
        <v>74</v>
      </c>
      <c r="I251" s="231">
        <v>213</v>
      </c>
      <c r="J251" s="232">
        <v>4.0371493555724038</v>
      </c>
      <c r="K251" s="275"/>
      <c r="L251" s="170">
        <v>0</v>
      </c>
      <c r="M251" s="171">
        <v>0</v>
      </c>
      <c r="N251" s="19"/>
      <c r="O251" s="36">
        <v>213</v>
      </c>
      <c r="P251" s="98">
        <v>4.0371493555724038</v>
      </c>
      <c r="Q251" s="197"/>
    </row>
    <row r="252" spans="1:17" s="5" customFormat="1" ht="14.25" customHeight="1" x14ac:dyDescent="0.2">
      <c r="A252" s="40" t="s">
        <v>214</v>
      </c>
      <c r="B252" s="38" t="s">
        <v>213</v>
      </c>
      <c r="C252" s="41" t="s">
        <v>690</v>
      </c>
      <c r="D252" s="396"/>
      <c r="E252" s="183">
        <v>121.136</v>
      </c>
      <c r="F252" s="42"/>
      <c r="G252" s="170">
        <v>6</v>
      </c>
      <c r="H252" s="231">
        <v>62</v>
      </c>
      <c r="I252" s="231">
        <v>68</v>
      </c>
      <c r="J252" s="232">
        <v>0.56135252938845592</v>
      </c>
      <c r="K252" s="275"/>
      <c r="L252" s="170">
        <v>3</v>
      </c>
      <c r="M252" s="171">
        <v>2.4765552767137763E-2</v>
      </c>
      <c r="N252" s="19"/>
      <c r="O252" s="36">
        <v>71</v>
      </c>
      <c r="P252" s="98">
        <v>0.58611808215559369</v>
      </c>
      <c r="Q252" s="197"/>
    </row>
    <row r="253" spans="1:17" s="5" customFormat="1" ht="14.25" customHeight="1" x14ac:dyDescent="0.2">
      <c r="A253" s="40" t="s">
        <v>212</v>
      </c>
      <c r="B253" s="41" t="s">
        <v>211</v>
      </c>
      <c r="C253" s="41" t="s">
        <v>694</v>
      </c>
      <c r="D253" s="396"/>
      <c r="E253" s="183">
        <v>36.661000000000001</v>
      </c>
      <c r="F253" s="42"/>
      <c r="G253" s="170">
        <v>12</v>
      </c>
      <c r="H253" s="231">
        <v>32</v>
      </c>
      <c r="I253" s="231">
        <v>44</v>
      </c>
      <c r="J253" s="232">
        <v>1.2001854832110417</v>
      </c>
      <c r="K253" s="275"/>
      <c r="L253" s="170">
        <v>2</v>
      </c>
      <c r="M253" s="171">
        <v>5.4553885600501895E-2</v>
      </c>
      <c r="N253" s="19"/>
      <c r="O253" s="36">
        <v>46</v>
      </c>
      <c r="P253" s="98">
        <v>1.2547393688115436</v>
      </c>
      <c r="Q253" s="197"/>
    </row>
    <row r="254" spans="1:17" s="5" customFormat="1" ht="14.25" customHeight="1" x14ac:dyDescent="0.2">
      <c r="A254" s="40" t="s">
        <v>210</v>
      </c>
      <c r="B254" s="41" t="s">
        <v>209</v>
      </c>
      <c r="C254" s="41" t="s">
        <v>689</v>
      </c>
      <c r="D254" s="396"/>
      <c r="E254" s="183">
        <v>49.744999999999997</v>
      </c>
      <c r="F254" s="42"/>
      <c r="G254" s="170">
        <v>7</v>
      </c>
      <c r="H254" s="170">
        <v>47</v>
      </c>
      <c r="I254" s="170">
        <v>54</v>
      </c>
      <c r="J254" s="171">
        <v>1.0855362347974671</v>
      </c>
      <c r="K254" s="19"/>
      <c r="L254" s="170">
        <v>1</v>
      </c>
      <c r="M254" s="171">
        <v>2.010252286661976E-2</v>
      </c>
      <c r="N254" s="19"/>
      <c r="O254" s="36">
        <v>55</v>
      </c>
      <c r="P254" s="98">
        <v>1.1056387576640867</v>
      </c>
      <c r="Q254" s="197"/>
    </row>
    <row r="255" spans="1:17" s="5" customFormat="1" ht="14.25" customHeight="1" x14ac:dyDescent="0.2">
      <c r="A255" s="40" t="s">
        <v>208</v>
      </c>
      <c r="B255" s="38" t="s">
        <v>207</v>
      </c>
      <c r="C255" s="41" t="s">
        <v>694</v>
      </c>
      <c r="D255" s="396"/>
      <c r="E255" s="183">
        <v>241.738</v>
      </c>
      <c r="F255" s="42"/>
      <c r="G255" s="170">
        <v>165</v>
      </c>
      <c r="H255" s="170">
        <v>362</v>
      </c>
      <c r="I255" s="170">
        <v>527</v>
      </c>
      <c r="J255" s="171">
        <v>2.1800461656835086</v>
      </c>
      <c r="K255" s="19"/>
      <c r="L255" s="170">
        <v>80</v>
      </c>
      <c r="M255" s="171">
        <v>0.33093679934474513</v>
      </c>
      <c r="N255" s="19"/>
      <c r="O255" s="36">
        <v>607</v>
      </c>
      <c r="P255" s="98">
        <v>2.5109829650282536</v>
      </c>
      <c r="Q255" s="197"/>
    </row>
    <row r="256" spans="1:17" s="5" customFormat="1" ht="14.25" customHeight="1" x14ac:dyDescent="0.2">
      <c r="A256" s="40" t="s">
        <v>206</v>
      </c>
      <c r="B256" s="41" t="s">
        <v>205</v>
      </c>
      <c r="C256" s="41" t="s">
        <v>689</v>
      </c>
      <c r="D256" s="396"/>
      <c r="E256" s="183">
        <v>50.442</v>
      </c>
      <c r="F256" s="42"/>
      <c r="G256" s="170">
        <v>11</v>
      </c>
      <c r="H256" s="170">
        <v>38</v>
      </c>
      <c r="I256" s="170">
        <v>49</v>
      </c>
      <c r="J256" s="171">
        <v>0.97141271162919784</v>
      </c>
      <c r="K256" s="19"/>
      <c r="L256" s="170">
        <v>0</v>
      </c>
      <c r="M256" s="171">
        <v>0</v>
      </c>
      <c r="N256" s="19"/>
      <c r="O256" s="36">
        <v>49</v>
      </c>
      <c r="P256" s="98">
        <v>0.97141271162919784</v>
      </c>
      <c r="Q256" s="197"/>
    </row>
    <row r="257" spans="1:17" s="5" customFormat="1" ht="14.25" customHeight="1" x14ac:dyDescent="0.2">
      <c r="A257" s="40" t="s">
        <v>204</v>
      </c>
      <c r="B257" s="41" t="s">
        <v>203</v>
      </c>
      <c r="C257" s="41" t="s">
        <v>696</v>
      </c>
      <c r="D257" s="397"/>
      <c r="E257" s="183">
        <v>136.62</v>
      </c>
      <c r="F257" s="42"/>
      <c r="G257" s="170">
        <v>90</v>
      </c>
      <c r="H257" s="170">
        <v>98</v>
      </c>
      <c r="I257" s="170">
        <v>188</v>
      </c>
      <c r="J257" s="171">
        <v>1.3760796369492021</v>
      </c>
      <c r="K257" s="19"/>
      <c r="L257" s="170">
        <v>0</v>
      </c>
      <c r="M257" s="171">
        <v>0</v>
      </c>
      <c r="N257" s="19"/>
      <c r="O257" s="36">
        <v>188</v>
      </c>
      <c r="P257" s="98">
        <v>1.3760796369492021</v>
      </c>
      <c r="Q257" s="197"/>
    </row>
    <row r="258" spans="1:17" s="5" customFormat="1" ht="14.25" customHeight="1" x14ac:dyDescent="0.2">
      <c r="A258" s="40" t="s">
        <v>202</v>
      </c>
      <c r="B258" s="41" t="s">
        <v>201</v>
      </c>
      <c r="C258" s="41" t="s">
        <v>689</v>
      </c>
      <c r="D258" s="397"/>
      <c r="E258" s="183">
        <v>55.534999999999997</v>
      </c>
      <c r="F258" s="42"/>
      <c r="G258" s="170">
        <v>5</v>
      </c>
      <c r="H258" s="170">
        <v>20</v>
      </c>
      <c r="I258" s="170">
        <v>25</v>
      </c>
      <c r="J258" s="171">
        <v>0.45016656162780228</v>
      </c>
      <c r="K258" s="19"/>
      <c r="L258" s="170">
        <v>1</v>
      </c>
      <c r="M258" s="171">
        <v>1.8006662465112091E-2</v>
      </c>
      <c r="N258" s="19"/>
      <c r="O258" s="36">
        <v>26</v>
      </c>
      <c r="P258" s="98">
        <v>0.46817322409291434</v>
      </c>
      <c r="Q258" s="197"/>
    </row>
    <row r="259" spans="1:17" s="5" customFormat="1" ht="14.25" customHeight="1" x14ac:dyDescent="0.2">
      <c r="A259" s="40" t="s">
        <v>200</v>
      </c>
      <c r="B259" s="41" t="s">
        <v>199</v>
      </c>
      <c r="C259" s="41" t="s">
        <v>696</v>
      </c>
      <c r="D259" s="396"/>
      <c r="E259" s="183">
        <v>89.204999999999998</v>
      </c>
      <c r="F259" s="42"/>
      <c r="G259" s="170">
        <v>58</v>
      </c>
      <c r="H259" s="170">
        <v>55</v>
      </c>
      <c r="I259" s="170">
        <v>113</v>
      </c>
      <c r="J259" s="171">
        <v>1.2667451376043943</v>
      </c>
      <c r="K259" s="19"/>
      <c r="L259" s="170">
        <v>11</v>
      </c>
      <c r="M259" s="171">
        <v>0.12331147357210918</v>
      </c>
      <c r="N259" s="19"/>
      <c r="O259" s="36">
        <v>124</v>
      </c>
      <c r="P259" s="98">
        <v>1.3900566111765036</v>
      </c>
      <c r="Q259" s="197"/>
    </row>
    <row r="260" spans="1:17" s="5" customFormat="1" ht="14.25" customHeight="1" x14ac:dyDescent="0.2">
      <c r="A260" s="40" t="s">
        <v>198</v>
      </c>
      <c r="B260" s="41" t="s">
        <v>197</v>
      </c>
      <c r="C260" s="41" t="s">
        <v>689</v>
      </c>
      <c r="D260" s="396"/>
      <c r="E260" s="183">
        <v>28.138999999999999</v>
      </c>
      <c r="F260" s="42"/>
      <c r="G260" s="170">
        <v>0</v>
      </c>
      <c r="H260" s="170">
        <v>0</v>
      </c>
      <c r="I260" s="170">
        <v>0</v>
      </c>
      <c r="J260" s="171">
        <v>0</v>
      </c>
      <c r="K260" s="19"/>
      <c r="L260" s="170">
        <v>0</v>
      </c>
      <c r="M260" s="171">
        <v>0</v>
      </c>
      <c r="N260" s="19"/>
      <c r="O260" s="36">
        <v>0</v>
      </c>
      <c r="P260" s="98">
        <v>0</v>
      </c>
      <c r="Q260" s="197"/>
    </row>
    <row r="261" spans="1:17" s="5" customFormat="1" ht="14.25" customHeight="1" x14ac:dyDescent="0.2">
      <c r="A261" s="40" t="s">
        <v>196</v>
      </c>
      <c r="B261" s="38" t="s">
        <v>195</v>
      </c>
      <c r="C261" s="41" t="s">
        <v>692</v>
      </c>
      <c r="D261" s="396"/>
      <c r="E261" s="183">
        <v>65.191999999999993</v>
      </c>
      <c r="F261" s="42"/>
      <c r="G261" s="170">
        <v>13</v>
      </c>
      <c r="H261" s="170">
        <v>24</v>
      </c>
      <c r="I261" s="170">
        <v>37</v>
      </c>
      <c r="J261" s="171">
        <v>0.56755430114124439</v>
      </c>
      <c r="K261" s="19"/>
      <c r="L261" s="170">
        <v>2</v>
      </c>
      <c r="M261" s="171">
        <v>3.0678610872499696E-2</v>
      </c>
      <c r="N261" s="19"/>
      <c r="O261" s="36">
        <v>39</v>
      </c>
      <c r="P261" s="98">
        <v>0.59823291201374407</v>
      </c>
      <c r="Q261" s="197"/>
    </row>
    <row r="262" spans="1:17" s="5" customFormat="1" ht="14.25" customHeight="1" x14ac:dyDescent="0.2">
      <c r="A262" s="40" t="s">
        <v>194</v>
      </c>
      <c r="B262" s="41" t="s">
        <v>193</v>
      </c>
      <c r="C262" s="41" t="s">
        <v>691</v>
      </c>
      <c r="D262" s="396"/>
      <c r="E262" s="183">
        <v>42.466999999999999</v>
      </c>
      <c r="F262" s="42"/>
      <c r="G262" s="170">
        <v>5</v>
      </c>
      <c r="H262" s="170">
        <v>32</v>
      </c>
      <c r="I262" s="170">
        <v>37</v>
      </c>
      <c r="J262" s="171">
        <v>0.87126474674453103</v>
      </c>
      <c r="K262" s="19"/>
      <c r="L262" s="170">
        <v>0</v>
      </c>
      <c r="M262" s="171">
        <v>0</v>
      </c>
      <c r="N262" s="19"/>
      <c r="O262" s="36">
        <v>37</v>
      </c>
      <c r="P262" s="98">
        <v>0.87126474674453103</v>
      </c>
      <c r="Q262" s="197"/>
    </row>
    <row r="263" spans="1:17" s="5" customFormat="1" ht="14.25" customHeight="1" x14ac:dyDescent="0.2">
      <c r="A263" s="40" t="s">
        <v>192</v>
      </c>
      <c r="B263" s="41" t="s">
        <v>191</v>
      </c>
      <c r="C263" s="41" t="s">
        <v>695</v>
      </c>
      <c r="D263" s="397"/>
      <c r="E263" s="183">
        <v>115.869</v>
      </c>
      <c r="F263" s="42"/>
      <c r="G263" s="170">
        <v>34</v>
      </c>
      <c r="H263" s="170">
        <v>103</v>
      </c>
      <c r="I263" s="170">
        <v>137</v>
      </c>
      <c r="J263" s="171">
        <v>1.182369745143222</v>
      </c>
      <c r="K263" s="19"/>
      <c r="L263" s="170">
        <v>6</v>
      </c>
      <c r="M263" s="171">
        <v>5.1782616575615566E-2</v>
      </c>
      <c r="N263" s="19"/>
      <c r="O263" s="36">
        <v>143</v>
      </c>
      <c r="P263" s="98">
        <v>1.2341523617188377</v>
      </c>
      <c r="Q263" s="197"/>
    </row>
    <row r="264" spans="1:17" s="5" customFormat="1" ht="14.25" customHeight="1" x14ac:dyDescent="0.2">
      <c r="A264" s="40" t="s">
        <v>190</v>
      </c>
      <c r="B264" s="41" t="s">
        <v>189</v>
      </c>
      <c r="C264" s="41" t="s">
        <v>695</v>
      </c>
      <c r="D264" s="396"/>
      <c r="E264" s="183">
        <v>38.265000000000001</v>
      </c>
      <c r="F264" s="42"/>
      <c r="G264" s="170">
        <v>67</v>
      </c>
      <c r="H264" s="170">
        <v>59</v>
      </c>
      <c r="I264" s="170">
        <v>126</v>
      </c>
      <c r="J264" s="171">
        <v>3.2928263426107409</v>
      </c>
      <c r="K264" s="19"/>
      <c r="L264" s="170">
        <v>0</v>
      </c>
      <c r="M264" s="171">
        <v>0</v>
      </c>
      <c r="N264" s="19"/>
      <c r="O264" s="36">
        <v>126</v>
      </c>
      <c r="P264" s="98">
        <v>3.2928263426107409</v>
      </c>
      <c r="Q264" s="197"/>
    </row>
    <row r="265" spans="1:17" s="5" customFormat="1" ht="14.25" customHeight="1" x14ac:dyDescent="0.2">
      <c r="A265" s="40" t="s">
        <v>188</v>
      </c>
      <c r="B265" s="41" t="s">
        <v>187</v>
      </c>
      <c r="C265" s="41" t="s">
        <v>691</v>
      </c>
      <c r="D265" s="396"/>
      <c r="E265" s="183">
        <v>39.255000000000003</v>
      </c>
      <c r="F265" s="42"/>
      <c r="G265" s="170">
        <v>94</v>
      </c>
      <c r="H265" s="170">
        <v>41</v>
      </c>
      <c r="I265" s="170">
        <v>135</v>
      </c>
      <c r="J265" s="171">
        <v>3.4390523500191055</v>
      </c>
      <c r="K265" s="19"/>
      <c r="L265" s="170">
        <v>0</v>
      </c>
      <c r="M265" s="171">
        <v>0</v>
      </c>
      <c r="N265" s="19"/>
      <c r="O265" s="36">
        <v>135</v>
      </c>
      <c r="P265" s="98">
        <v>3.4390523500191055</v>
      </c>
      <c r="Q265" s="197"/>
    </row>
    <row r="266" spans="1:17" s="5" customFormat="1" ht="14.25" customHeight="1" x14ac:dyDescent="0.2">
      <c r="A266" s="40" t="s">
        <v>186</v>
      </c>
      <c r="B266" s="41" t="s">
        <v>185</v>
      </c>
      <c r="C266" s="41" t="s">
        <v>691</v>
      </c>
      <c r="D266" s="396"/>
      <c r="E266" s="183">
        <v>61.512999999999998</v>
      </c>
      <c r="F266" s="42"/>
      <c r="G266" s="170">
        <v>24</v>
      </c>
      <c r="H266" s="170">
        <v>14</v>
      </c>
      <c r="I266" s="170">
        <v>38</v>
      </c>
      <c r="J266" s="171">
        <v>0.61775559637800137</v>
      </c>
      <c r="K266" s="19"/>
      <c r="L266" s="170">
        <v>1</v>
      </c>
      <c r="M266" s="171">
        <v>1.6256726220473722E-2</v>
      </c>
      <c r="N266" s="19"/>
      <c r="O266" s="36">
        <v>39</v>
      </c>
      <c r="P266" s="98">
        <v>0.63401232259847518</v>
      </c>
      <c r="Q266" s="197"/>
    </row>
    <row r="267" spans="1:17" s="5" customFormat="1" ht="14.25" customHeight="1" x14ac:dyDescent="0.2">
      <c r="A267" s="40" t="s">
        <v>184</v>
      </c>
      <c r="B267" s="41" t="s">
        <v>183</v>
      </c>
      <c r="C267" s="41" t="s">
        <v>690</v>
      </c>
      <c r="D267" s="396"/>
      <c r="E267" s="183">
        <v>47.302999999999997</v>
      </c>
      <c r="F267" s="42"/>
      <c r="G267" s="170">
        <v>48</v>
      </c>
      <c r="H267" s="170">
        <v>21</v>
      </c>
      <c r="I267" s="170">
        <v>69</v>
      </c>
      <c r="J267" s="171">
        <v>1.4586812675728813</v>
      </c>
      <c r="K267" s="19"/>
      <c r="L267" s="170">
        <v>3</v>
      </c>
      <c r="M267" s="171">
        <v>6.3420924677081797E-2</v>
      </c>
      <c r="N267" s="19"/>
      <c r="O267" s="36">
        <v>72</v>
      </c>
      <c r="P267" s="98">
        <v>1.5221021922499631</v>
      </c>
      <c r="Q267" s="197"/>
    </row>
    <row r="268" spans="1:17" s="5" customFormat="1" ht="14.25" customHeight="1" x14ac:dyDescent="0.2">
      <c r="A268" s="40" t="s">
        <v>182</v>
      </c>
      <c r="B268" s="41" t="s">
        <v>181</v>
      </c>
      <c r="C268" s="41" t="s">
        <v>692</v>
      </c>
      <c r="D268" s="396"/>
      <c r="E268" s="183">
        <v>57.441000000000003</v>
      </c>
      <c r="F268" s="42"/>
      <c r="G268" s="170">
        <v>3</v>
      </c>
      <c r="H268" s="170">
        <v>33</v>
      </c>
      <c r="I268" s="170">
        <v>36</v>
      </c>
      <c r="J268" s="171">
        <v>0.62673003603697708</v>
      </c>
      <c r="K268" s="19"/>
      <c r="L268" s="170">
        <v>0</v>
      </c>
      <c r="M268" s="171">
        <v>0</v>
      </c>
      <c r="N268" s="19"/>
      <c r="O268" s="36">
        <v>36</v>
      </c>
      <c r="P268" s="98">
        <v>0.62673003603697708</v>
      </c>
      <c r="Q268" s="197"/>
    </row>
    <row r="269" spans="1:17" s="5" customFormat="1" ht="14.25" customHeight="1" x14ac:dyDescent="0.2">
      <c r="A269" s="40" t="s">
        <v>180</v>
      </c>
      <c r="B269" s="41" t="s">
        <v>179</v>
      </c>
      <c r="C269" s="41" t="s">
        <v>691</v>
      </c>
      <c r="D269" s="396"/>
      <c r="E269" s="183">
        <v>37.171999999999997</v>
      </c>
      <c r="F269" s="42"/>
      <c r="G269" s="170">
        <v>106</v>
      </c>
      <c r="H269" s="170">
        <v>32</v>
      </c>
      <c r="I269" s="170">
        <v>138</v>
      </c>
      <c r="J269" s="171">
        <v>3.712471752932315</v>
      </c>
      <c r="K269" s="19"/>
      <c r="L269" s="170">
        <v>2</v>
      </c>
      <c r="M269" s="171">
        <v>5.3803938448294418E-2</v>
      </c>
      <c r="N269" s="19"/>
      <c r="O269" s="36">
        <v>140</v>
      </c>
      <c r="P269" s="98">
        <v>3.7662756913806095</v>
      </c>
      <c r="Q269" s="197"/>
    </row>
    <row r="270" spans="1:17" s="5" customFormat="1" ht="14.25" customHeight="1" x14ac:dyDescent="0.2">
      <c r="A270" s="40" t="s">
        <v>178</v>
      </c>
      <c r="B270" s="41" t="s">
        <v>177</v>
      </c>
      <c r="C270" s="41" t="s">
        <v>689</v>
      </c>
      <c r="D270" s="396"/>
      <c r="E270" s="183">
        <v>56.924999999999997</v>
      </c>
      <c r="F270" s="42"/>
      <c r="G270" s="170">
        <v>49</v>
      </c>
      <c r="H270" s="170">
        <v>79</v>
      </c>
      <c r="I270" s="170">
        <v>128</v>
      </c>
      <c r="J270" s="171">
        <v>2.2485726833552917</v>
      </c>
      <c r="K270" s="19"/>
      <c r="L270" s="170">
        <v>2</v>
      </c>
      <c r="M270" s="171">
        <v>3.5133948177426433E-2</v>
      </c>
      <c r="N270" s="19"/>
      <c r="O270" s="36">
        <v>130</v>
      </c>
      <c r="P270" s="98">
        <v>2.2837066315327181</v>
      </c>
      <c r="Q270" s="197"/>
    </row>
    <row r="271" spans="1:17" s="5" customFormat="1" ht="14.25" customHeight="1" x14ac:dyDescent="0.2">
      <c r="A271" s="40" t="s">
        <v>176</v>
      </c>
      <c r="B271" s="41" t="s">
        <v>175</v>
      </c>
      <c r="C271" s="41" t="s">
        <v>690</v>
      </c>
      <c r="D271" s="396"/>
      <c r="E271" s="183">
        <v>47.329000000000001</v>
      </c>
      <c r="F271" s="42"/>
      <c r="G271" s="170">
        <v>62</v>
      </c>
      <c r="H271" s="170">
        <v>33</v>
      </c>
      <c r="I271" s="170">
        <v>95</v>
      </c>
      <c r="J271" s="171">
        <v>2.0072260136491367</v>
      </c>
      <c r="K271" s="19"/>
      <c r="L271" s="170">
        <v>3</v>
      </c>
      <c r="M271" s="171">
        <v>6.3386084641551696E-2</v>
      </c>
      <c r="N271" s="19"/>
      <c r="O271" s="36">
        <v>98</v>
      </c>
      <c r="P271" s="98">
        <v>2.0706120982906886</v>
      </c>
      <c r="Q271" s="197"/>
    </row>
    <row r="272" spans="1:17" s="5" customFormat="1" ht="14.25" customHeight="1" x14ac:dyDescent="0.2">
      <c r="A272" s="40" t="s">
        <v>174</v>
      </c>
      <c r="B272" s="41" t="s">
        <v>173</v>
      </c>
      <c r="C272" s="41" t="s">
        <v>695</v>
      </c>
      <c r="D272" s="396"/>
      <c r="E272" s="183">
        <v>73.322000000000003</v>
      </c>
      <c r="F272" s="42"/>
      <c r="G272" s="170">
        <v>11</v>
      </c>
      <c r="H272" s="170">
        <v>32</v>
      </c>
      <c r="I272" s="170">
        <v>43</v>
      </c>
      <c r="J272" s="171">
        <v>0.58645427020539531</v>
      </c>
      <c r="K272" s="19"/>
      <c r="L272" s="170">
        <v>7</v>
      </c>
      <c r="M272" s="171">
        <v>9.5469299800878316E-2</v>
      </c>
      <c r="N272" s="19"/>
      <c r="O272" s="36">
        <v>50</v>
      </c>
      <c r="P272" s="98">
        <v>0.68192357000627368</v>
      </c>
      <c r="Q272" s="197"/>
    </row>
    <row r="273" spans="1:17" s="5" customFormat="1" ht="14.25" customHeight="1" x14ac:dyDescent="0.2">
      <c r="A273" s="40" t="s">
        <v>172</v>
      </c>
      <c r="B273" s="41" t="s">
        <v>171</v>
      </c>
      <c r="C273" s="41" t="s">
        <v>696</v>
      </c>
      <c r="D273" s="396"/>
      <c r="E273" s="183">
        <v>46.936999999999998</v>
      </c>
      <c r="F273" s="42"/>
      <c r="G273" s="170">
        <v>7</v>
      </c>
      <c r="H273" s="170">
        <v>0</v>
      </c>
      <c r="I273" s="170">
        <v>7</v>
      </c>
      <c r="J273" s="171">
        <v>0.14913607601678847</v>
      </c>
      <c r="K273" s="19"/>
      <c r="L273" s="170">
        <v>0</v>
      </c>
      <c r="M273" s="171">
        <v>0</v>
      </c>
      <c r="N273" s="19"/>
      <c r="O273" s="36">
        <v>7</v>
      </c>
      <c r="P273" s="98">
        <v>0.14913607601678847</v>
      </c>
      <c r="Q273" s="197"/>
    </row>
    <row r="274" spans="1:17" s="5" customFormat="1" ht="14.25" customHeight="1" x14ac:dyDescent="0.2">
      <c r="A274" s="40" t="s">
        <v>170</v>
      </c>
      <c r="B274" s="41" t="s">
        <v>169</v>
      </c>
      <c r="C274" s="41" t="s">
        <v>697</v>
      </c>
      <c r="D274" s="396"/>
      <c r="E274" s="183">
        <v>69.08</v>
      </c>
      <c r="F274" s="42"/>
      <c r="G274" s="170">
        <v>24</v>
      </c>
      <c r="H274" s="170">
        <v>80</v>
      </c>
      <c r="I274" s="170">
        <v>104</v>
      </c>
      <c r="J274" s="171">
        <v>1.5055008685581934</v>
      </c>
      <c r="K274" s="19"/>
      <c r="L274" s="170">
        <v>16</v>
      </c>
      <c r="M274" s="171">
        <v>0.23161551823972207</v>
      </c>
      <c r="N274" s="19"/>
      <c r="O274" s="36">
        <v>120</v>
      </c>
      <c r="P274" s="98">
        <v>1.7371163867979156</v>
      </c>
      <c r="Q274" s="197"/>
    </row>
    <row r="275" spans="1:17" s="5" customFormat="1" ht="14.25" customHeight="1" x14ac:dyDescent="0.2">
      <c r="A275" s="40" t="s">
        <v>168</v>
      </c>
      <c r="B275" s="41" t="s">
        <v>167</v>
      </c>
      <c r="C275" s="41" t="s">
        <v>689</v>
      </c>
      <c r="D275" s="397"/>
      <c r="E275" s="183">
        <v>104.31699999999999</v>
      </c>
      <c r="F275" s="42"/>
      <c r="G275" s="170">
        <v>95</v>
      </c>
      <c r="H275" s="170">
        <v>83</v>
      </c>
      <c r="I275" s="170">
        <v>178</v>
      </c>
      <c r="J275" s="171">
        <v>1.7063374138443399</v>
      </c>
      <c r="K275" s="19"/>
      <c r="L275" s="170">
        <v>0</v>
      </c>
      <c r="M275" s="171">
        <v>0</v>
      </c>
      <c r="N275" s="19"/>
      <c r="O275" s="36">
        <v>178</v>
      </c>
      <c r="P275" s="98">
        <v>1.7063374138443399</v>
      </c>
      <c r="Q275" s="197"/>
    </row>
    <row r="276" spans="1:17" s="5" customFormat="1" ht="14.25" customHeight="1" x14ac:dyDescent="0.2">
      <c r="A276" s="40" t="s">
        <v>166</v>
      </c>
      <c r="B276" s="41" t="s">
        <v>165</v>
      </c>
      <c r="C276" s="41" t="s">
        <v>692</v>
      </c>
      <c r="D276" s="397"/>
      <c r="E276" s="183">
        <v>79.27</v>
      </c>
      <c r="F276" s="42"/>
      <c r="G276" s="170">
        <v>23</v>
      </c>
      <c r="H276" s="170">
        <v>40</v>
      </c>
      <c r="I276" s="170">
        <v>63</v>
      </c>
      <c r="J276" s="171">
        <v>0.79475211303141169</v>
      </c>
      <c r="K276" s="19"/>
      <c r="L276" s="170">
        <v>4</v>
      </c>
      <c r="M276" s="171">
        <v>5.0460451621042013E-2</v>
      </c>
      <c r="N276" s="19"/>
      <c r="O276" s="36">
        <v>67</v>
      </c>
      <c r="P276" s="98">
        <v>0.84521256465245365</v>
      </c>
      <c r="Q276" s="197"/>
    </row>
    <row r="277" spans="1:17" s="5" customFormat="1" ht="14.25" customHeight="1" x14ac:dyDescent="0.2">
      <c r="A277" s="40" t="s">
        <v>164</v>
      </c>
      <c r="B277" s="41" t="s">
        <v>163</v>
      </c>
      <c r="C277" s="41" t="s">
        <v>693</v>
      </c>
      <c r="D277" s="396"/>
      <c r="E277" s="183">
        <v>135.97200000000001</v>
      </c>
      <c r="F277" s="42"/>
      <c r="G277" s="170">
        <v>463</v>
      </c>
      <c r="H277" s="170">
        <v>45</v>
      </c>
      <c r="I277" s="170">
        <v>508</v>
      </c>
      <c r="J277" s="171">
        <v>3.7360633071514719</v>
      </c>
      <c r="K277" s="19"/>
      <c r="L277" s="170">
        <v>37</v>
      </c>
      <c r="M277" s="171">
        <v>0.27211484717441825</v>
      </c>
      <c r="N277" s="19"/>
      <c r="O277" s="36">
        <v>545</v>
      </c>
      <c r="P277" s="98">
        <v>4.0081781543258908</v>
      </c>
      <c r="Q277" s="197"/>
    </row>
    <row r="278" spans="1:17" s="5" customFormat="1" ht="14.25" customHeight="1" x14ac:dyDescent="0.2">
      <c r="A278" s="40" t="s">
        <v>162</v>
      </c>
      <c r="B278" s="41" t="s">
        <v>161</v>
      </c>
      <c r="C278" s="41" t="s">
        <v>689</v>
      </c>
      <c r="D278" s="396"/>
      <c r="E278" s="183">
        <v>41.826000000000001</v>
      </c>
      <c r="F278" s="42"/>
      <c r="G278" s="170">
        <v>30</v>
      </c>
      <c r="H278" s="170">
        <v>25</v>
      </c>
      <c r="I278" s="170">
        <v>55</v>
      </c>
      <c r="J278" s="171">
        <v>1.3149715487973987</v>
      </c>
      <c r="K278" s="19"/>
      <c r="L278" s="170">
        <v>8</v>
      </c>
      <c r="M278" s="171">
        <v>0.19126858891598528</v>
      </c>
      <c r="N278" s="19"/>
      <c r="O278" s="36">
        <v>63</v>
      </c>
      <c r="P278" s="98">
        <v>1.5062401377133841</v>
      </c>
      <c r="Q278" s="197"/>
    </row>
    <row r="279" spans="1:17" s="5" customFormat="1" ht="14.25" customHeight="1" x14ac:dyDescent="0.2">
      <c r="A279" s="40" t="s">
        <v>160</v>
      </c>
      <c r="B279" s="41" t="s">
        <v>159</v>
      </c>
      <c r="C279" s="41" t="s">
        <v>692</v>
      </c>
      <c r="D279" s="396"/>
      <c r="E279" s="183">
        <v>59.703000000000003</v>
      </c>
      <c r="F279" s="42"/>
      <c r="G279" s="170">
        <v>10</v>
      </c>
      <c r="H279" s="170">
        <v>7</v>
      </c>
      <c r="I279" s="170">
        <v>17</v>
      </c>
      <c r="J279" s="171">
        <v>0.2847428102440413</v>
      </c>
      <c r="K279" s="19"/>
      <c r="L279" s="170">
        <v>0</v>
      </c>
      <c r="M279" s="171">
        <v>0</v>
      </c>
      <c r="N279" s="19"/>
      <c r="O279" s="36">
        <v>17</v>
      </c>
      <c r="P279" s="98">
        <v>0.2847428102440413</v>
      </c>
      <c r="Q279" s="197"/>
    </row>
    <row r="280" spans="1:17" s="5" customFormat="1" ht="14.25" customHeight="1" x14ac:dyDescent="0.2">
      <c r="A280" s="40" t="s">
        <v>158</v>
      </c>
      <c r="B280" s="41" t="s">
        <v>157</v>
      </c>
      <c r="C280" s="41" t="s">
        <v>692</v>
      </c>
      <c r="D280" s="396"/>
      <c r="E280" s="183">
        <v>47.981000000000002</v>
      </c>
      <c r="F280" s="42"/>
      <c r="G280" s="170">
        <v>9</v>
      </c>
      <c r="H280" s="170">
        <v>12</v>
      </c>
      <c r="I280" s="170">
        <v>21</v>
      </c>
      <c r="J280" s="171">
        <v>0.43767324565974031</v>
      </c>
      <c r="K280" s="19"/>
      <c r="L280" s="170">
        <v>10</v>
      </c>
      <c r="M280" s="171">
        <v>0.20841583126654301</v>
      </c>
      <c r="N280" s="19"/>
      <c r="O280" s="36">
        <v>31</v>
      </c>
      <c r="P280" s="98">
        <v>0.64608907692628326</v>
      </c>
      <c r="Q280" s="197"/>
    </row>
    <row r="281" spans="1:17" s="5" customFormat="1" ht="14.25" customHeight="1" x14ac:dyDescent="0.2">
      <c r="A281" s="40" t="s">
        <v>156</v>
      </c>
      <c r="B281" s="41" t="s">
        <v>155</v>
      </c>
      <c r="C281" s="41" t="s">
        <v>690</v>
      </c>
      <c r="D281" s="396"/>
      <c r="E281" s="183">
        <v>78.7</v>
      </c>
      <c r="F281" s="42"/>
      <c r="G281" s="170">
        <v>22</v>
      </c>
      <c r="H281" s="170">
        <v>43</v>
      </c>
      <c r="I281" s="170">
        <v>65</v>
      </c>
      <c r="J281" s="171">
        <v>0.8259212198221092</v>
      </c>
      <c r="K281" s="19"/>
      <c r="L281" s="170">
        <v>0</v>
      </c>
      <c r="M281" s="171">
        <v>0</v>
      </c>
      <c r="N281" s="19"/>
      <c r="O281" s="36">
        <v>65</v>
      </c>
      <c r="P281" s="98">
        <v>0.8259212198221092</v>
      </c>
      <c r="Q281" s="197"/>
    </row>
    <row r="282" spans="1:17" s="5" customFormat="1" ht="14.25" customHeight="1" x14ac:dyDescent="0.2">
      <c r="A282" s="40" t="s">
        <v>154</v>
      </c>
      <c r="B282" s="41" t="s">
        <v>153</v>
      </c>
      <c r="C282" s="41" t="s">
        <v>696</v>
      </c>
      <c r="D282" s="396"/>
      <c r="E282" s="183">
        <v>58.066000000000003</v>
      </c>
      <c r="F282" s="42"/>
      <c r="G282" s="170">
        <v>98</v>
      </c>
      <c r="H282" s="170">
        <v>22</v>
      </c>
      <c r="I282" s="170">
        <v>120</v>
      </c>
      <c r="J282" s="171">
        <v>2.0666138532015292</v>
      </c>
      <c r="K282" s="19"/>
      <c r="L282" s="170">
        <v>3</v>
      </c>
      <c r="M282" s="171">
        <v>5.1665346330038227E-2</v>
      </c>
      <c r="N282" s="19"/>
      <c r="O282" s="36">
        <v>123</v>
      </c>
      <c r="P282" s="98">
        <v>2.1182791995315675</v>
      </c>
      <c r="Q282" s="197"/>
    </row>
    <row r="283" spans="1:17" s="5" customFormat="1" ht="14.25" customHeight="1" x14ac:dyDescent="0.2">
      <c r="A283" s="40" t="s">
        <v>152</v>
      </c>
      <c r="B283" s="41" t="s">
        <v>151</v>
      </c>
      <c r="C283" s="41" t="s">
        <v>696</v>
      </c>
      <c r="D283" s="396"/>
      <c r="E283" s="183">
        <v>42.816000000000003</v>
      </c>
      <c r="F283" s="42"/>
      <c r="G283" s="170">
        <v>13</v>
      </c>
      <c r="H283" s="170">
        <v>8</v>
      </c>
      <c r="I283" s="170">
        <v>21</v>
      </c>
      <c r="J283" s="171">
        <v>0.49047085201793716</v>
      </c>
      <c r="K283" s="19"/>
      <c r="L283" s="170">
        <v>1</v>
      </c>
      <c r="M283" s="171">
        <v>2.335575485799701E-2</v>
      </c>
      <c r="N283" s="19"/>
      <c r="O283" s="36">
        <v>22</v>
      </c>
      <c r="P283" s="98">
        <v>0.51382660687593418</v>
      </c>
      <c r="Q283" s="197"/>
    </row>
    <row r="284" spans="1:17" s="5" customFormat="1" ht="14.25" customHeight="1" x14ac:dyDescent="0.2">
      <c r="A284" s="40" t="s">
        <v>150</v>
      </c>
      <c r="B284" s="41" t="s">
        <v>149</v>
      </c>
      <c r="C284" s="41" t="s">
        <v>692</v>
      </c>
      <c r="D284" s="396"/>
      <c r="E284" s="183">
        <v>37.340000000000003</v>
      </c>
      <c r="F284" s="42"/>
      <c r="G284" s="170">
        <v>57</v>
      </c>
      <c r="H284" s="170">
        <v>27</v>
      </c>
      <c r="I284" s="170">
        <v>84</v>
      </c>
      <c r="J284" s="171">
        <v>2.2495982860203534</v>
      </c>
      <c r="K284" s="19"/>
      <c r="L284" s="170">
        <v>5</v>
      </c>
      <c r="M284" s="171">
        <v>0.13390465988216388</v>
      </c>
      <c r="N284" s="19"/>
      <c r="O284" s="36">
        <v>89</v>
      </c>
      <c r="P284" s="98">
        <v>2.3835029459025172</v>
      </c>
      <c r="Q284" s="197"/>
    </row>
    <row r="285" spans="1:17" s="5" customFormat="1" ht="14.25" customHeight="1" x14ac:dyDescent="0.2">
      <c r="A285" s="40" t="s">
        <v>148</v>
      </c>
      <c r="B285" s="41" t="s">
        <v>147</v>
      </c>
      <c r="C285" s="41" t="s">
        <v>690</v>
      </c>
      <c r="D285" s="396"/>
      <c r="E285" s="183">
        <v>126.905</v>
      </c>
      <c r="F285" s="42"/>
      <c r="G285" s="170">
        <v>377</v>
      </c>
      <c r="H285" s="170">
        <v>140</v>
      </c>
      <c r="I285" s="170">
        <v>517</v>
      </c>
      <c r="J285" s="171">
        <v>4.0739135573854455</v>
      </c>
      <c r="K285" s="19"/>
      <c r="L285" s="170">
        <v>26</v>
      </c>
      <c r="M285" s="171">
        <v>0.2048776643946259</v>
      </c>
      <c r="N285" s="19"/>
      <c r="O285" s="36">
        <v>543</v>
      </c>
      <c r="P285" s="98">
        <v>4.2787912217800717</v>
      </c>
      <c r="Q285" s="197"/>
    </row>
    <row r="286" spans="1:17" s="5" customFormat="1" ht="14.25" customHeight="1" x14ac:dyDescent="0.2">
      <c r="A286" s="40" t="s">
        <v>146</v>
      </c>
      <c r="B286" s="38" t="s">
        <v>145</v>
      </c>
      <c r="C286" s="41" t="s">
        <v>697</v>
      </c>
      <c r="D286" s="398"/>
      <c r="E286" s="183">
        <v>82.600999999999999</v>
      </c>
      <c r="F286" s="42"/>
      <c r="G286" s="170">
        <v>68</v>
      </c>
      <c r="H286" s="170">
        <v>156</v>
      </c>
      <c r="I286" s="170">
        <v>224</v>
      </c>
      <c r="J286" s="171">
        <v>2.7118315758889118</v>
      </c>
      <c r="K286" s="19"/>
      <c r="L286" s="170">
        <v>4</v>
      </c>
      <c r="M286" s="171">
        <v>4.8425563855159136E-2</v>
      </c>
      <c r="N286" s="19"/>
      <c r="O286" s="36">
        <v>228</v>
      </c>
      <c r="P286" s="98">
        <v>2.7602571397440707</v>
      </c>
      <c r="Q286" s="197"/>
    </row>
    <row r="287" spans="1:17" s="5" customFormat="1" ht="14.25" customHeight="1" x14ac:dyDescent="0.2">
      <c r="A287" s="40" t="s">
        <v>144</v>
      </c>
      <c r="B287" s="41" t="s">
        <v>143</v>
      </c>
      <c r="C287" s="41" t="s">
        <v>696</v>
      </c>
      <c r="D287" s="397" t="s">
        <v>682</v>
      </c>
      <c r="E287" s="183">
        <v>109.849</v>
      </c>
      <c r="F287" s="42"/>
      <c r="G287" s="170">
        <v>156</v>
      </c>
      <c r="H287" s="170">
        <v>246</v>
      </c>
      <c r="I287" s="170">
        <v>402</v>
      </c>
      <c r="J287" s="171">
        <v>3.6595690447796518</v>
      </c>
      <c r="K287" s="19"/>
      <c r="L287" s="170">
        <v>24</v>
      </c>
      <c r="M287" s="171">
        <v>0.21848173401669563</v>
      </c>
      <c r="N287" s="19"/>
      <c r="O287" s="36">
        <v>426</v>
      </c>
      <c r="P287" s="98">
        <v>3.8780507787963474</v>
      </c>
      <c r="Q287" s="197"/>
    </row>
    <row r="288" spans="1:17" s="5" customFormat="1" ht="14.25" customHeight="1" x14ac:dyDescent="0.2">
      <c r="A288" s="40" t="s">
        <v>142</v>
      </c>
      <c r="B288" s="41" t="s">
        <v>141</v>
      </c>
      <c r="C288" s="41" t="s">
        <v>696</v>
      </c>
      <c r="D288" s="396"/>
      <c r="E288" s="183">
        <v>54.171999999999997</v>
      </c>
      <c r="F288" s="42"/>
      <c r="G288" s="170">
        <v>30</v>
      </c>
      <c r="H288" s="170">
        <v>15</v>
      </c>
      <c r="I288" s="170">
        <v>45</v>
      </c>
      <c r="J288" s="171">
        <v>0.83068744000590711</v>
      </c>
      <c r="K288" s="19"/>
      <c r="L288" s="170">
        <v>2</v>
      </c>
      <c r="M288" s="171">
        <v>3.6919441778040317E-2</v>
      </c>
      <c r="N288" s="19"/>
      <c r="O288" s="36">
        <v>47</v>
      </c>
      <c r="P288" s="98">
        <v>0.86760688178394751</v>
      </c>
      <c r="Q288" s="197"/>
    </row>
    <row r="289" spans="1:17" s="5" customFormat="1" ht="14.25" customHeight="1" x14ac:dyDescent="0.2">
      <c r="A289" s="40" t="s">
        <v>140</v>
      </c>
      <c r="B289" s="41" t="s">
        <v>139</v>
      </c>
      <c r="C289" s="41" t="s">
        <v>695</v>
      </c>
      <c r="D289" s="396"/>
      <c r="E289" s="183">
        <v>50.731999999999999</v>
      </c>
      <c r="F289" s="42"/>
      <c r="G289" s="170">
        <v>98</v>
      </c>
      <c r="H289" s="170">
        <v>78</v>
      </c>
      <c r="I289" s="170">
        <v>176</v>
      </c>
      <c r="J289" s="171">
        <v>3.4692107545533393</v>
      </c>
      <c r="K289" s="19"/>
      <c r="L289" s="170">
        <v>0</v>
      </c>
      <c r="M289" s="171">
        <v>0</v>
      </c>
      <c r="N289" s="19"/>
      <c r="O289" s="36">
        <v>176</v>
      </c>
      <c r="P289" s="98">
        <v>3.4692107545533393</v>
      </c>
      <c r="Q289" s="197"/>
    </row>
    <row r="290" spans="1:17" s="5" customFormat="1" ht="14.25" customHeight="1" x14ac:dyDescent="0.2">
      <c r="A290" s="40" t="s">
        <v>138</v>
      </c>
      <c r="B290" s="41" t="s">
        <v>137</v>
      </c>
      <c r="C290" s="41" t="s">
        <v>692</v>
      </c>
      <c r="D290" s="396"/>
      <c r="E290" s="183">
        <v>55.564999999999998</v>
      </c>
      <c r="F290" s="42"/>
      <c r="G290" s="170">
        <v>33</v>
      </c>
      <c r="H290" s="170">
        <v>23</v>
      </c>
      <c r="I290" s="170">
        <v>56</v>
      </c>
      <c r="J290" s="171">
        <v>1.0078286691262486</v>
      </c>
      <c r="K290" s="19"/>
      <c r="L290" s="170">
        <v>0</v>
      </c>
      <c r="M290" s="171">
        <v>0</v>
      </c>
      <c r="N290" s="19"/>
      <c r="O290" s="36">
        <v>56</v>
      </c>
      <c r="P290" s="98">
        <v>1.0078286691262486</v>
      </c>
      <c r="Q290" s="197"/>
    </row>
    <row r="291" spans="1:17" s="5" customFormat="1" ht="14.25" customHeight="1" x14ac:dyDescent="0.2">
      <c r="A291" s="40" t="s">
        <v>136</v>
      </c>
      <c r="B291" s="41" t="s">
        <v>135</v>
      </c>
      <c r="C291" s="41" t="s">
        <v>697</v>
      </c>
      <c r="D291" s="396"/>
      <c r="E291" s="183">
        <v>123.214</v>
      </c>
      <c r="F291" s="42"/>
      <c r="G291" s="170">
        <v>452</v>
      </c>
      <c r="H291" s="170">
        <v>91</v>
      </c>
      <c r="I291" s="170">
        <v>543</v>
      </c>
      <c r="J291" s="171">
        <v>4.4069667407924422</v>
      </c>
      <c r="K291" s="19"/>
      <c r="L291" s="170">
        <v>0</v>
      </c>
      <c r="M291" s="171">
        <v>0</v>
      </c>
      <c r="N291" s="19"/>
      <c r="O291" s="36">
        <v>543</v>
      </c>
      <c r="P291" s="98">
        <v>4.4069667407924422</v>
      </c>
      <c r="Q291" s="197"/>
    </row>
    <row r="292" spans="1:17" s="5" customFormat="1" ht="14.25" customHeight="1" x14ac:dyDescent="0.2">
      <c r="A292" s="40" t="s">
        <v>134</v>
      </c>
      <c r="B292" s="41" t="s">
        <v>133</v>
      </c>
      <c r="C292" s="41" t="s">
        <v>689</v>
      </c>
      <c r="D292" s="396"/>
      <c r="E292" s="183">
        <v>35.204000000000001</v>
      </c>
      <c r="F292" s="42"/>
      <c r="G292" s="170">
        <v>21</v>
      </c>
      <c r="H292" s="170">
        <v>14</v>
      </c>
      <c r="I292" s="170">
        <v>35</v>
      </c>
      <c r="J292" s="171">
        <v>0.99420520395409606</v>
      </c>
      <c r="K292" s="19"/>
      <c r="L292" s="170">
        <v>0</v>
      </c>
      <c r="M292" s="171">
        <v>0</v>
      </c>
      <c r="N292" s="19"/>
      <c r="O292" s="36">
        <v>35</v>
      </c>
      <c r="P292" s="98">
        <v>0.99420520395409606</v>
      </c>
      <c r="Q292" s="197"/>
    </row>
    <row r="293" spans="1:17" s="5" customFormat="1" ht="14.25" customHeight="1" x14ac:dyDescent="0.2">
      <c r="A293" s="40" t="s">
        <v>132</v>
      </c>
      <c r="B293" s="41" t="s">
        <v>131</v>
      </c>
      <c r="C293" s="41" t="s">
        <v>693</v>
      </c>
      <c r="D293" s="396"/>
      <c r="E293" s="183">
        <v>85.718999999999994</v>
      </c>
      <c r="F293" s="42"/>
      <c r="G293" s="170">
        <v>41</v>
      </c>
      <c r="H293" s="170">
        <v>41</v>
      </c>
      <c r="I293" s="170">
        <v>82</v>
      </c>
      <c r="J293" s="171">
        <v>0.95661405289375756</v>
      </c>
      <c r="K293" s="19"/>
      <c r="L293" s="170">
        <v>1</v>
      </c>
      <c r="M293" s="171">
        <v>1.1666025035289726E-2</v>
      </c>
      <c r="N293" s="19"/>
      <c r="O293" s="36">
        <v>83</v>
      </c>
      <c r="P293" s="98">
        <v>0.96828007792904736</v>
      </c>
      <c r="Q293" s="197"/>
    </row>
    <row r="294" spans="1:17" s="5" customFormat="1" ht="14.25" customHeight="1" x14ac:dyDescent="0.2">
      <c r="A294" s="40" t="s">
        <v>130</v>
      </c>
      <c r="B294" s="41" t="s">
        <v>129</v>
      </c>
      <c r="C294" s="41" t="s">
        <v>689</v>
      </c>
      <c r="D294" s="396"/>
      <c r="E294" s="183">
        <v>60.564999999999998</v>
      </c>
      <c r="F294" s="42"/>
      <c r="G294" s="170">
        <v>99</v>
      </c>
      <c r="H294" s="170">
        <v>25</v>
      </c>
      <c r="I294" s="170">
        <v>124</v>
      </c>
      <c r="J294" s="171">
        <v>2.0473871047634775</v>
      </c>
      <c r="K294" s="19"/>
      <c r="L294" s="170">
        <v>6</v>
      </c>
      <c r="M294" s="171">
        <v>9.9067117972426316E-2</v>
      </c>
      <c r="N294" s="19"/>
      <c r="O294" s="36">
        <v>130</v>
      </c>
      <c r="P294" s="98">
        <v>2.1464542227359038</v>
      </c>
      <c r="Q294" s="197"/>
    </row>
    <row r="295" spans="1:17" s="5" customFormat="1" ht="14.25" customHeight="1" x14ac:dyDescent="0.2">
      <c r="A295" s="40" t="s">
        <v>128</v>
      </c>
      <c r="B295" s="41" t="s">
        <v>127</v>
      </c>
      <c r="C295" s="41" t="s">
        <v>695</v>
      </c>
      <c r="D295" s="397"/>
      <c r="E295" s="183">
        <v>94.492000000000004</v>
      </c>
      <c r="F295" s="42"/>
      <c r="G295" s="170">
        <v>9</v>
      </c>
      <c r="H295" s="170">
        <v>78</v>
      </c>
      <c r="I295" s="170">
        <v>87</v>
      </c>
      <c r="J295" s="171">
        <v>0.92071286458112855</v>
      </c>
      <c r="K295" s="19"/>
      <c r="L295" s="170">
        <v>1</v>
      </c>
      <c r="M295" s="171">
        <v>1.0582906489438259E-2</v>
      </c>
      <c r="N295" s="19"/>
      <c r="O295" s="36">
        <v>88</v>
      </c>
      <c r="P295" s="98">
        <v>0.93129577107056682</v>
      </c>
      <c r="Q295" s="197"/>
    </row>
    <row r="296" spans="1:17" s="5" customFormat="1" ht="14.25" customHeight="1" x14ac:dyDescent="0.2">
      <c r="A296" s="40" t="s">
        <v>126</v>
      </c>
      <c r="B296" s="41" t="s">
        <v>125</v>
      </c>
      <c r="C296" s="41" t="s">
        <v>690</v>
      </c>
      <c r="D296" s="397"/>
      <c r="E296" s="183">
        <v>98.179000000000002</v>
      </c>
      <c r="F296" s="42"/>
      <c r="G296" s="170">
        <v>189</v>
      </c>
      <c r="H296" s="170">
        <v>116</v>
      </c>
      <c r="I296" s="170">
        <v>305</v>
      </c>
      <c r="J296" s="171">
        <v>3.1065706515649985</v>
      </c>
      <c r="K296" s="19"/>
      <c r="L296" s="170">
        <v>26</v>
      </c>
      <c r="M296" s="171">
        <v>0.2648224161989835</v>
      </c>
      <c r="N296" s="19"/>
      <c r="O296" s="36">
        <v>331</v>
      </c>
      <c r="P296" s="98">
        <v>3.3713930677639818</v>
      </c>
      <c r="Q296" s="197"/>
    </row>
    <row r="297" spans="1:17" s="5" customFormat="1" ht="14.25" customHeight="1" x14ac:dyDescent="0.2">
      <c r="A297" s="40" t="s">
        <v>124</v>
      </c>
      <c r="B297" s="41" t="s">
        <v>123</v>
      </c>
      <c r="C297" s="41" t="s">
        <v>696</v>
      </c>
      <c r="D297" s="397"/>
      <c r="E297" s="183">
        <v>32.558999999999997</v>
      </c>
      <c r="F297" s="42"/>
      <c r="G297" s="170">
        <v>2</v>
      </c>
      <c r="H297" s="170">
        <v>24</v>
      </c>
      <c r="I297" s="170">
        <v>26</v>
      </c>
      <c r="J297" s="171">
        <v>0.79855032402715076</v>
      </c>
      <c r="K297" s="19"/>
      <c r="L297" s="170">
        <v>0</v>
      </c>
      <c r="M297" s="171">
        <v>0</v>
      </c>
      <c r="N297" s="19"/>
      <c r="O297" s="36">
        <v>26</v>
      </c>
      <c r="P297" s="98">
        <v>0.79855032402715076</v>
      </c>
      <c r="Q297" s="197"/>
    </row>
    <row r="298" spans="1:17" s="5" customFormat="1" ht="14.25" customHeight="1" x14ac:dyDescent="0.2">
      <c r="A298" s="40" t="s">
        <v>122</v>
      </c>
      <c r="B298" s="41" t="s">
        <v>121</v>
      </c>
      <c r="C298" s="41" t="s">
        <v>689</v>
      </c>
      <c r="D298" s="397"/>
      <c r="E298" s="183">
        <v>35.963999999999999</v>
      </c>
      <c r="F298" s="42"/>
      <c r="G298" s="170">
        <v>66</v>
      </c>
      <c r="H298" s="170">
        <v>27</v>
      </c>
      <c r="I298" s="170">
        <v>93</v>
      </c>
      <c r="J298" s="171">
        <v>2.5859192525859194</v>
      </c>
      <c r="K298" s="19"/>
      <c r="L298" s="170">
        <v>3</v>
      </c>
      <c r="M298" s="171">
        <v>8.3416750083416757E-2</v>
      </c>
      <c r="N298" s="19"/>
      <c r="O298" s="36">
        <v>96</v>
      </c>
      <c r="P298" s="98">
        <v>2.6693360026693362</v>
      </c>
      <c r="Q298" s="197"/>
    </row>
    <row r="299" spans="1:17" s="5" customFormat="1" ht="14.25" customHeight="1" x14ac:dyDescent="0.2">
      <c r="A299" s="40" t="s">
        <v>120</v>
      </c>
      <c r="B299" s="41" t="s">
        <v>119</v>
      </c>
      <c r="C299" s="41" t="s">
        <v>695</v>
      </c>
      <c r="D299" s="397"/>
      <c r="E299" s="183">
        <v>50.295999999999999</v>
      </c>
      <c r="F299" s="42"/>
      <c r="G299" s="170">
        <v>23</v>
      </c>
      <c r="H299" s="170">
        <v>142</v>
      </c>
      <c r="I299" s="170">
        <v>165</v>
      </c>
      <c r="J299" s="171">
        <v>3.2805789724829011</v>
      </c>
      <c r="K299" s="19"/>
      <c r="L299" s="170">
        <v>41</v>
      </c>
      <c r="M299" s="171">
        <v>0.81517416891999361</v>
      </c>
      <c r="N299" s="19"/>
      <c r="O299" s="36">
        <v>206</v>
      </c>
      <c r="P299" s="98">
        <v>4.0957531414028949</v>
      </c>
      <c r="Q299" s="197"/>
    </row>
    <row r="300" spans="1:17" s="5" customFormat="1" ht="14.25" customHeight="1" x14ac:dyDescent="0.2">
      <c r="A300" s="40" t="s">
        <v>118</v>
      </c>
      <c r="B300" s="41" t="s">
        <v>117</v>
      </c>
      <c r="C300" s="41" t="s">
        <v>695</v>
      </c>
      <c r="D300" s="397"/>
      <c r="E300" s="183">
        <v>57.286000000000001</v>
      </c>
      <c r="F300" s="42"/>
      <c r="G300" s="170">
        <v>124</v>
      </c>
      <c r="H300" s="170">
        <v>99</v>
      </c>
      <c r="I300" s="170">
        <v>223</v>
      </c>
      <c r="J300" s="171">
        <v>3.8927486645951888</v>
      </c>
      <c r="K300" s="19"/>
      <c r="L300" s="170">
        <v>22</v>
      </c>
      <c r="M300" s="171">
        <v>0.38403798484795587</v>
      </c>
      <c r="N300" s="19"/>
      <c r="O300" s="36">
        <v>245</v>
      </c>
      <c r="P300" s="98">
        <v>4.276786649443145</v>
      </c>
      <c r="Q300" s="197"/>
    </row>
    <row r="301" spans="1:17" s="5" customFormat="1" ht="14.25" customHeight="1" x14ac:dyDescent="0.2">
      <c r="A301" s="40" t="s">
        <v>116</v>
      </c>
      <c r="B301" s="41" t="s">
        <v>115</v>
      </c>
      <c r="C301" s="41" t="s">
        <v>696</v>
      </c>
      <c r="D301" s="397"/>
      <c r="E301" s="183">
        <v>69.947999999999993</v>
      </c>
      <c r="F301" s="42"/>
      <c r="G301" s="170">
        <v>3</v>
      </c>
      <c r="H301" s="170">
        <v>16</v>
      </c>
      <c r="I301" s="170">
        <v>19</v>
      </c>
      <c r="J301" s="171">
        <v>0.27163035397724028</v>
      </c>
      <c r="K301" s="19"/>
      <c r="L301" s="170">
        <v>0</v>
      </c>
      <c r="M301" s="171">
        <v>0</v>
      </c>
      <c r="N301" s="19"/>
      <c r="O301" s="36">
        <v>19</v>
      </c>
      <c r="P301" s="98">
        <v>0.27163035397724028</v>
      </c>
      <c r="Q301" s="197"/>
    </row>
    <row r="302" spans="1:17" s="5" customFormat="1" ht="14.25" customHeight="1" x14ac:dyDescent="0.2">
      <c r="A302" s="40" t="s">
        <v>114</v>
      </c>
      <c r="B302" s="41" t="s">
        <v>113</v>
      </c>
      <c r="C302" s="41" t="s">
        <v>692</v>
      </c>
      <c r="D302" s="397"/>
      <c r="E302" s="183">
        <v>64.346999999999994</v>
      </c>
      <c r="F302" s="42"/>
      <c r="G302" s="170">
        <v>6</v>
      </c>
      <c r="H302" s="170">
        <v>70</v>
      </c>
      <c r="I302" s="170">
        <v>76</v>
      </c>
      <c r="J302" s="171">
        <v>1.1810962438031301</v>
      </c>
      <c r="K302" s="19"/>
      <c r="L302" s="170">
        <v>4</v>
      </c>
      <c r="M302" s="171">
        <v>6.2162960200164735E-2</v>
      </c>
      <c r="N302" s="19"/>
      <c r="O302" s="36">
        <v>80</v>
      </c>
      <c r="P302" s="98">
        <v>1.2432592040032948</v>
      </c>
      <c r="Q302" s="197"/>
    </row>
    <row r="303" spans="1:17" s="5" customFormat="1" ht="14.25" customHeight="1" x14ac:dyDescent="0.2">
      <c r="A303" s="40" t="s">
        <v>112</v>
      </c>
      <c r="B303" s="41" t="s">
        <v>111</v>
      </c>
      <c r="C303" s="41" t="s">
        <v>689</v>
      </c>
      <c r="D303" s="397"/>
      <c r="E303" s="183">
        <v>50.542000000000002</v>
      </c>
      <c r="F303" s="42"/>
      <c r="G303" s="170">
        <v>50</v>
      </c>
      <c r="H303" s="170">
        <v>66</v>
      </c>
      <c r="I303" s="170">
        <v>116</v>
      </c>
      <c r="J303" s="171">
        <v>2.2951208895571997</v>
      </c>
      <c r="K303" s="19"/>
      <c r="L303" s="170">
        <v>2</v>
      </c>
      <c r="M303" s="171">
        <v>3.9571049819951722E-2</v>
      </c>
      <c r="N303" s="19"/>
      <c r="O303" s="36">
        <v>118</v>
      </c>
      <c r="P303" s="98">
        <v>2.3346919393771515</v>
      </c>
      <c r="Q303" s="197"/>
    </row>
    <row r="304" spans="1:17" s="5" customFormat="1" ht="14.25" customHeight="1" x14ac:dyDescent="0.2">
      <c r="A304" s="40" t="s">
        <v>110</v>
      </c>
      <c r="B304" s="38" t="s">
        <v>109</v>
      </c>
      <c r="C304" s="41" t="s">
        <v>695</v>
      </c>
      <c r="D304" s="397"/>
      <c r="E304" s="183">
        <v>38.402999999999999</v>
      </c>
      <c r="F304" s="42"/>
      <c r="G304" s="170">
        <v>11</v>
      </c>
      <c r="H304" s="170">
        <v>42</v>
      </c>
      <c r="I304" s="170">
        <v>53</v>
      </c>
      <c r="J304" s="171">
        <v>1.3801005129807569</v>
      </c>
      <c r="K304" s="19"/>
      <c r="L304" s="170">
        <v>0</v>
      </c>
      <c r="M304" s="171">
        <v>0</v>
      </c>
      <c r="N304" s="19"/>
      <c r="O304" s="36">
        <v>53</v>
      </c>
      <c r="P304" s="98">
        <v>1.3801005129807569</v>
      </c>
      <c r="Q304" s="197"/>
    </row>
    <row r="305" spans="1:17" s="5" customFormat="1" ht="14.25" customHeight="1" x14ac:dyDescent="0.2">
      <c r="A305" s="40" t="s">
        <v>108</v>
      </c>
      <c r="B305" s="41" t="s">
        <v>107</v>
      </c>
      <c r="C305" s="41" t="s">
        <v>689</v>
      </c>
      <c r="D305" s="397"/>
      <c r="E305" s="183">
        <v>63.819000000000003</v>
      </c>
      <c r="F305" s="42"/>
      <c r="G305" s="170">
        <v>15</v>
      </c>
      <c r="H305" s="170">
        <v>20</v>
      </c>
      <c r="I305" s="170">
        <v>35</v>
      </c>
      <c r="J305" s="171">
        <v>0.54842601733026208</v>
      </c>
      <c r="K305" s="19"/>
      <c r="L305" s="170">
        <v>0</v>
      </c>
      <c r="M305" s="171">
        <v>0</v>
      </c>
      <c r="N305" s="19"/>
      <c r="O305" s="36">
        <v>35</v>
      </c>
      <c r="P305" s="98">
        <v>0.54842601733026208</v>
      </c>
      <c r="Q305" s="197"/>
    </row>
    <row r="306" spans="1:17" s="5" customFormat="1" ht="14.25" customHeight="1" x14ac:dyDescent="0.2">
      <c r="A306" s="40" t="s">
        <v>106</v>
      </c>
      <c r="B306" s="41" t="s">
        <v>105</v>
      </c>
      <c r="C306" s="41" t="s">
        <v>692</v>
      </c>
      <c r="D306" s="397"/>
      <c r="E306" s="183">
        <v>37.573999999999998</v>
      </c>
      <c r="F306" s="42"/>
      <c r="G306" s="170">
        <v>3</v>
      </c>
      <c r="H306" s="170">
        <v>6</v>
      </c>
      <c r="I306" s="170">
        <v>9</v>
      </c>
      <c r="J306" s="171">
        <v>0.23952733273007931</v>
      </c>
      <c r="K306" s="19"/>
      <c r="L306" s="170">
        <v>0</v>
      </c>
      <c r="M306" s="171">
        <v>0</v>
      </c>
      <c r="N306" s="19"/>
      <c r="O306" s="36">
        <v>9</v>
      </c>
      <c r="P306" s="98">
        <v>0.23952733273007931</v>
      </c>
      <c r="Q306" s="197"/>
    </row>
    <row r="307" spans="1:17" s="5" customFormat="1" ht="14.25" customHeight="1" x14ac:dyDescent="0.2">
      <c r="A307" s="40" t="s">
        <v>104</v>
      </c>
      <c r="B307" s="41" t="s">
        <v>103</v>
      </c>
      <c r="C307" s="41" t="s">
        <v>692</v>
      </c>
      <c r="D307" s="397"/>
      <c r="E307" s="183">
        <v>67.061000000000007</v>
      </c>
      <c r="F307" s="42"/>
      <c r="G307" s="170">
        <v>15</v>
      </c>
      <c r="H307" s="170">
        <v>0</v>
      </c>
      <c r="I307" s="170">
        <v>15</v>
      </c>
      <c r="J307" s="171">
        <v>0.22367695083580619</v>
      </c>
      <c r="K307" s="19"/>
      <c r="L307" s="170">
        <v>3</v>
      </c>
      <c r="M307" s="171">
        <v>4.4735390167161236E-2</v>
      </c>
      <c r="N307" s="19"/>
      <c r="O307" s="36">
        <v>18</v>
      </c>
      <c r="P307" s="98">
        <v>0.2684123410029674</v>
      </c>
      <c r="Q307" s="197"/>
    </row>
    <row r="308" spans="1:17" s="5" customFormat="1" ht="14.25" customHeight="1" x14ac:dyDescent="0.2">
      <c r="A308" s="40" t="s">
        <v>102</v>
      </c>
      <c r="B308" s="41" t="s">
        <v>101</v>
      </c>
      <c r="C308" s="41" t="s">
        <v>689</v>
      </c>
      <c r="D308" s="397"/>
      <c r="E308" s="183">
        <v>51.69</v>
      </c>
      <c r="F308" s="42"/>
      <c r="G308" s="170">
        <v>5</v>
      </c>
      <c r="H308" s="170">
        <v>18</v>
      </c>
      <c r="I308" s="170">
        <v>23</v>
      </c>
      <c r="J308" s="171">
        <v>0.44496034049139099</v>
      </c>
      <c r="K308" s="19"/>
      <c r="L308" s="170">
        <v>0</v>
      </c>
      <c r="M308" s="171">
        <v>0</v>
      </c>
      <c r="N308" s="19"/>
      <c r="O308" s="36">
        <v>23</v>
      </c>
      <c r="P308" s="98">
        <v>0.44496034049139099</v>
      </c>
      <c r="Q308" s="197"/>
    </row>
    <row r="309" spans="1:17" s="5" customFormat="1" ht="14.25" customHeight="1" x14ac:dyDescent="0.2">
      <c r="A309" s="40" t="s">
        <v>100</v>
      </c>
      <c r="B309" s="41" t="s">
        <v>99</v>
      </c>
      <c r="C309" s="41" t="s">
        <v>695</v>
      </c>
      <c r="D309" s="397"/>
      <c r="E309" s="183">
        <v>61.563000000000002</v>
      </c>
      <c r="F309" s="42"/>
      <c r="G309" s="170">
        <v>5</v>
      </c>
      <c r="H309" s="170">
        <v>68</v>
      </c>
      <c r="I309" s="170">
        <v>73</v>
      </c>
      <c r="J309" s="171">
        <v>1.185777171352923</v>
      </c>
      <c r="K309" s="19"/>
      <c r="L309" s="170">
        <v>9</v>
      </c>
      <c r="M309" s="171">
        <v>0.14619170605720969</v>
      </c>
      <c r="N309" s="19"/>
      <c r="O309" s="36">
        <v>82</v>
      </c>
      <c r="P309" s="98">
        <v>1.3319688774101326</v>
      </c>
      <c r="Q309" s="197"/>
    </row>
    <row r="310" spans="1:17" s="5" customFormat="1" ht="14.25" customHeight="1" x14ac:dyDescent="0.2">
      <c r="A310" s="40" t="s">
        <v>98</v>
      </c>
      <c r="B310" s="41" t="s">
        <v>97</v>
      </c>
      <c r="C310" s="41" t="s">
        <v>695</v>
      </c>
      <c r="D310" s="397"/>
      <c r="E310" s="183">
        <v>29.876000000000001</v>
      </c>
      <c r="F310" s="42"/>
      <c r="G310" s="170">
        <v>14</v>
      </c>
      <c r="H310" s="170">
        <v>59</v>
      </c>
      <c r="I310" s="170">
        <v>73</v>
      </c>
      <c r="J310" s="171">
        <v>2.4434328558039899</v>
      </c>
      <c r="K310" s="19"/>
      <c r="L310" s="170">
        <v>1</v>
      </c>
      <c r="M310" s="171">
        <v>3.3471682956219037E-2</v>
      </c>
      <c r="N310" s="19"/>
      <c r="O310" s="36">
        <v>74</v>
      </c>
      <c r="P310" s="98">
        <v>2.4769045387602087</v>
      </c>
      <c r="Q310" s="197"/>
    </row>
    <row r="311" spans="1:17" s="5" customFormat="1" ht="14.25" customHeight="1" x14ac:dyDescent="0.2">
      <c r="A311" s="40" t="s">
        <v>96</v>
      </c>
      <c r="B311" s="41" t="s">
        <v>95</v>
      </c>
      <c r="C311" s="41" t="s">
        <v>693</v>
      </c>
      <c r="D311" s="397"/>
      <c r="E311" s="183">
        <v>128.61600000000001</v>
      </c>
      <c r="F311" s="42"/>
      <c r="G311" s="170">
        <v>51</v>
      </c>
      <c r="H311" s="170">
        <v>67</v>
      </c>
      <c r="I311" s="170">
        <v>118</v>
      </c>
      <c r="J311" s="171">
        <v>0.91745972507308571</v>
      </c>
      <c r="K311" s="19"/>
      <c r="L311" s="170">
        <v>0</v>
      </c>
      <c r="M311" s="171">
        <v>0</v>
      </c>
      <c r="N311" s="19"/>
      <c r="O311" s="36">
        <v>118</v>
      </c>
      <c r="P311" s="98">
        <v>0.91745972507308571</v>
      </c>
      <c r="Q311" s="197"/>
    </row>
    <row r="312" spans="1:17" s="5" customFormat="1" ht="14.25" customHeight="1" x14ac:dyDescent="0.2">
      <c r="A312" s="40" t="s">
        <v>94</v>
      </c>
      <c r="B312" s="41" t="s">
        <v>93</v>
      </c>
      <c r="C312" s="41" t="s">
        <v>690</v>
      </c>
      <c r="D312" s="397"/>
      <c r="E312" s="183">
        <v>100.405</v>
      </c>
      <c r="F312" s="42"/>
      <c r="G312" s="170">
        <v>52</v>
      </c>
      <c r="H312" s="170">
        <v>119</v>
      </c>
      <c r="I312" s="170">
        <v>171</v>
      </c>
      <c r="J312" s="171">
        <v>1.7031024351376922</v>
      </c>
      <c r="K312" s="19"/>
      <c r="L312" s="170">
        <v>5</v>
      </c>
      <c r="M312" s="171">
        <v>4.9798316816891591E-2</v>
      </c>
      <c r="N312" s="19"/>
      <c r="O312" s="36">
        <v>176</v>
      </c>
      <c r="P312" s="98">
        <v>1.7529007519545838</v>
      </c>
      <c r="Q312" s="197"/>
    </row>
    <row r="313" spans="1:17" s="5" customFormat="1" ht="14.25" customHeight="1" x14ac:dyDescent="0.2">
      <c r="A313" s="40" t="s">
        <v>92</v>
      </c>
      <c r="B313" s="41" t="s">
        <v>91</v>
      </c>
      <c r="C313" s="41" t="s">
        <v>689</v>
      </c>
      <c r="D313" s="397"/>
      <c r="E313" s="183">
        <v>49.904000000000003</v>
      </c>
      <c r="F313" s="42"/>
      <c r="G313" s="170">
        <v>7</v>
      </c>
      <c r="H313" s="170">
        <v>42</v>
      </c>
      <c r="I313" s="170">
        <v>49</v>
      </c>
      <c r="J313" s="171">
        <v>0.98188521962167352</v>
      </c>
      <c r="K313" s="19"/>
      <c r="L313" s="170">
        <v>0</v>
      </c>
      <c r="M313" s="171">
        <v>0</v>
      </c>
      <c r="N313" s="19"/>
      <c r="O313" s="36">
        <v>49</v>
      </c>
      <c r="P313" s="98">
        <v>0.98188521962167352</v>
      </c>
      <c r="Q313" s="197"/>
    </row>
    <row r="314" spans="1:17" s="5" customFormat="1" ht="14.25" customHeight="1" x14ac:dyDescent="0.2">
      <c r="A314" s="40" t="s">
        <v>90</v>
      </c>
      <c r="B314" s="41" t="s">
        <v>89</v>
      </c>
      <c r="C314" s="41" t="s">
        <v>692</v>
      </c>
      <c r="D314" s="397"/>
      <c r="E314" s="183">
        <v>34.896000000000001</v>
      </c>
      <c r="F314" s="42"/>
      <c r="G314" s="170">
        <v>9</v>
      </c>
      <c r="H314" s="170">
        <v>0</v>
      </c>
      <c r="I314" s="170">
        <v>9</v>
      </c>
      <c r="J314" s="171">
        <v>0.25790921595598348</v>
      </c>
      <c r="K314" s="19"/>
      <c r="L314" s="170">
        <v>2</v>
      </c>
      <c r="M314" s="171">
        <v>5.7313159101329662E-2</v>
      </c>
      <c r="N314" s="19"/>
      <c r="O314" s="36">
        <v>11</v>
      </c>
      <c r="P314" s="98">
        <v>0.31522237505731315</v>
      </c>
      <c r="Q314" s="197"/>
    </row>
    <row r="315" spans="1:17" s="5" customFormat="1" ht="14.25" customHeight="1" x14ac:dyDescent="0.2">
      <c r="A315" s="40" t="s">
        <v>88</v>
      </c>
      <c r="B315" s="41" t="s">
        <v>87</v>
      </c>
      <c r="C315" s="41" t="s">
        <v>689</v>
      </c>
      <c r="D315" s="397"/>
      <c r="E315" s="183">
        <v>53.002000000000002</v>
      </c>
      <c r="F315" s="42"/>
      <c r="G315" s="170">
        <v>43</v>
      </c>
      <c r="H315" s="170">
        <v>82</v>
      </c>
      <c r="I315" s="170">
        <v>125</v>
      </c>
      <c r="J315" s="171">
        <v>2.3584015697520848</v>
      </c>
      <c r="K315" s="19"/>
      <c r="L315" s="170">
        <v>2</v>
      </c>
      <c r="M315" s="171">
        <v>3.7734425116033359E-2</v>
      </c>
      <c r="N315" s="19"/>
      <c r="O315" s="36">
        <v>127</v>
      </c>
      <c r="P315" s="98">
        <v>2.3961359948681182</v>
      </c>
      <c r="Q315" s="197"/>
    </row>
    <row r="316" spans="1:17" s="5" customFormat="1" ht="14.25" customHeight="1" x14ac:dyDescent="0.2">
      <c r="A316" s="40" t="s">
        <v>86</v>
      </c>
      <c r="B316" s="38" t="s">
        <v>85</v>
      </c>
      <c r="C316" s="41" t="s">
        <v>694</v>
      </c>
      <c r="D316" s="397"/>
      <c r="E316" s="183">
        <v>146.65</v>
      </c>
      <c r="F316" s="42"/>
      <c r="G316" s="170">
        <v>60</v>
      </c>
      <c r="H316" s="170">
        <v>70</v>
      </c>
      <c r="I316" s="170">
        <v>130</v>
      </c>
      <c r="J316" s="171">
        <v>0.88646437095124442</v>
      </c>
      <c r="K316" s="19"/>
      <c r="L316" s="170">
        <v>10</v>
      </c>
      <c r="M316" s="171">
        <v>6.8189566996249576E-2</v>
      </c>
      <c r="N316" s="19"/>
      <c r="O316" s="36">
        <v>140</v>
      </c>
      <c r="P316" s="98">
        <v>0.95465393794749398</v>
      </c>
      <c r="Q316" s="197"/>
    </row>
    <row r="317" spans="1:17" s="5" customFormat="1" ht="14.25" customHeight="1" x14ac:dyDescent="0.2">
      <c r="A317" s="40" t="s">
        <v>84</v>
      </c>
      <c r="B317" s="41" t="s">
        <v>83</v>
      </c>
      <c r="C317" s="41" t="s">
        <v>696</v>
      </c>
      <c r="D317" s="397"/>
      <c r="E317" s="183">
        <v>112.53</v>
      </c>
      <c r="F317" s="42"/>
      <c r="G317" s="170">
        <v>15</v>
      </c>
      <c r="H317" s="170">
        <v>63</v>
      </c>
      <c r="I317" s="170">
        <v>78</v>
      </c>
      <c r="J317" s="171">
        <v>0.69314849373500398</v>
      </c>
      <c r="K317" s="19"/>
      <c r="L317" s="170">
        <v>0</v>
      </c>
      <c r="M317" s="171">
        <v>0</v>
      </c>
      <c r="N317" s="19"/>
      <c r="O317" s="36">
        <v>78</v>
      </c>
      <c r="P317" s="98">
        <v>0.69314849373500398</v>
      </c>
      <c r="Q317" s="197"/>
    </row>
    <row r="318" spans="1:17" s="5" customFormat="1" ht="14.25" customHeight="1" x14ac:dyDescent="0.2">
      <c r="A318" s="40" t="s">
        <v>82</v>
      </c>
      <c r="B318" s="41" t="s">
        <v>81</v>
      </c>
      <c r="C318" s="41" t="s">
        <v>693</v>
      </c>
      <c r="D318" s="397"/>
      <c r="E318" s="183">
        <v>107.583</v>
      </c>
      <c r="F318" s="42"/>
      <c r="G318" s="170">
        <v>308</v>
      </c>
      <c r="H318" s="170">
        <v>0</v>
      </c>
      <c r="I318" s="170">
        <v>308</v>
      </c>
      <c r="J318" s="171">
        <v>2.8629058494371789</v>
      </c>
      <c r="K318" s="19"/>
      <c r="L318" s="170">
        <v>116</v>
      </c>
      <c r="M318" s="171">
        <v>1.0782372679698466</v>
      </c>
      <c r="N318" s="19"/>
      <c r="O318" s="36">
        <v>424</v>
      </c>
      <c r="P318" s="98">
        <v>3.9411431174070253</v>
      </c>
      <c r="Q318" s="197"/>
    </row>
    <row r="319" spans="1:17" s="5" customFormat="1" ht="14.25" customHeight="1" x14ac:dyDescent="0.2">
      <c r="A319" s="40" t="s">
        <v>80</v>
      </c>
      <c r="B319" s="41" t="s">
        <v>79</v>
      </c>
      <c r="C319" s="41" t="s">
        <v>693</v>
      </c>
      <c r="D319" s="397"/>
      <c r="E319" s="183">
        <v>138.62100000000001</v>
      </c>
      <c r="F319" s="42"/>
      <c r="G319" s="170">
        <v>10</v>
      </c>
      <c r="H319" s="170">
        <v>0</v>
      </c>
      <c r="I319" s="170">
        <v>10</v>
      </c>
      <c r="J319" s="171">
        <v>7.2139141977045323E-2</v>
      </c>
      <c r="K319" s="19"/>
      <c r="L319" s="170">
        <v>0</v>
      </c>
      <c r="M319" s="171">
        <v>0</v>
      </c>
      <c r="N319" s="19"/>
      <c r="O319" s="36">
        <v>10</v>
      </c>
      <c r="P319" s="98">
        <v>7.2139141977045323E-2</v>
      </c>
      <c r="Q319" s="197"/>
    </row>
    <row r="320" spans="1:17" s="5" customFormat="1" ht="14.25" customHeight="1" x14ac:dyDescent="0.2">
      <c r="A320" s="40" t="s">
        <v>78</v>
      </c>
      <c r="B320" s="38" t="s">
        <v>77</v>
      </c>
      <c r="C320" s="41" t="s">
        <v>690</v>
      </c>
      <c r="D320" s="397"/>
      <c r="E320" s="183">
        <v>90.647000000000006</v>
      </c>
      <c r="F320" s="42"/>
      <c r="G320" s="170">
        <v>29</v>
      </c>
      <c r="H320" s="170">
        <v>49</v>
      </c>
      <c r="I320" s="170">
        <v>78</v>
      </c>
      <c r="J320" s="171">
        <v>0.86048076604851786</v>
      </c>
      <c r="K320" s="19"/>
      <c r="L320" s="170">
        <v>29</v>
      </c>
      <c r="M320" s="171">
        <v>0.31992233609496173</v>
      </c>
      <c r="N320" s="19"/>
      <c r="O320" s="36">
        <v>107</v>
      </c>
      <c r="P320" s="98">
        <v>1.1804031021434795</v>
      </c>
      <c r="Q320" s="197"/>
    </row>
    <row r="321" spans="1:17" s="5" customFormat="1" ht="14.25" customHeight="1" x14ac:dyDescent="0.2">
      <c r="A321" s="40" t="s">
        <v>76</v>
      </c>
      <c r="B321" s="41" t="s">
        <v>75</v>
      </c>
      <c r="C321" s="41" t="s">
        <v>696</v>
      </c>
      <c r="D321" s="397"/>
      <c r="E321" s="183">
        <v>61.131</v>
      </c>
      <c r="F321" s="42"/>
      <c r="G321" s="170">
        <v>0</v>
      </c>
      <c r="H321" s="170">
        <v>7</v>
      </c>
      <c r="I321" s="170">
        <v>7</v>
      </c>
      <c r="J321" s="171">
        <v>0.11450818733539447</v>
      </c>
      <c r="K321" s="19"/>
      <c r="L321" s="170">
        <v>2</v>
      </c>
      <c r="M321" s="171">
        <v>3.2716624952969849E-2</v>
      </c>
      <c r="N321" s="19"/>
      <c r="O321" s="36">
        <v>9</v>
      </c>
      <c r="P321" s="98">
        <v>0.14722481228836434</v>
      </c>
      <c r="Q321" s="197"/>
    </row>
    <row r="322" spans="1:17" s="5" customFormat="1" ht="14.25" customHeight="1" x14ac:dyDescent="0.2">
      <c r="A322" s="40" t="s">
        <v>74</v>
      </c>
      <c r="B322" s="41" t="s">
        <v>73</v>
      </c>
      <c r="C322" s="41" t="s">
        <v>692</v>
      </c>
      <c r="D322" s="397"/>
      <c r="E322" s="183">
        <v>40.594000000000001</v>
      </c>
      <c r="F322" s="42"/>
      <c r="G322" s="170">
        <v>6</v>
      </c>
      <c r="H322" s="170">
        <v>2</v>
      </c>
      <c r="I322" s="170">
        <v>8</v>
      </c>
      <c r="J322" s="171">
        <v>0.19707345913189139</v>
      </c>
      <c r="K322" s="19"/>
      <c r="L322" s="170">
        <v>0</v>
      </c>
      <c r="M322" s="171">
        <v>0</v>
      </c>
      <c r="N322" s="19"/>
      <c r="O322" s="36">
        <v>8</v>
      </c>
      <c r="P322" s="98">
        <v>0.19707345913189139</v>
      </c>
      <c r="Q322" s="197"/>
    </row>
    <row r="323" spans="1:17" s="5" customFormat="1" ht="14.25" customHeight="1" x14ac:dyDescent="0.2">
      <c r="A323" s="40" t="s">
        <v>72</v>
      </c>
      <c r="B323" s="38" t="s">
        <v>71</v>
      </c>
      <c r="C323" s="41" t="s">
        <v>692</v>
      </c>
      <c r="D323" s="397"/>
      <c r="E323" s="183">
        <v>52.179000000000002</v>
      </c>
      <c r="F323" s="42"/>
      <c r="G323" s="170">
        <v>30</v>
      </c>
      <c r="H323" s="170">
        <v>91</v>
      </c>
      <c r="I323" s="170">
        <v>121</v>
      </c>
      <c r="J323" s="171">
        <v>2.3189405699610952</v>
      </c>
      <c r="K323" s="19"/>
      <c r="L323" s="170">
        <v>0</v>
      </c>
      <c r="M323" s="171">
        <v>0</v>
      </c>
      <c r="N323" s="19"/>
      <c r="O323" s="36">
        <v>121</v>
      </c>
      <c r="P323" s="98">
        <v>2.3189405699610952</v>
      </c>
      <c r="Q323" s="197"/>
    </row>
    <row r="324" spans="1:17" s="5" customFormat="1" ht="14.25" customHeight="1" x14ac:dyDescent="0.2">
      <c r="A324" s="40" t="s">
        <v>70</v>
      </c>
      <c r="B324" s="41" t="s">
        <v>69</v>
      </c>
      <c r="C324" s="41" t="s">
        <v>689</v>
      </c>
      <c r="D324" s="397"/>
      <c r="E324" s="183">
        <v>51.02</v>
      </c>
      <c r="F324" s="42"/>
      <c r="G324" s="170">
        <v>69</v>
      </c>
      <c r="H324" s="170">
        <v>46</v>
      </c>
      <c r="I324" s="170">
        <v>115</v>
      </c>
      <c r="J324" s="171">
        <v>2.2540180321442569</v>
      </c>
      <c r="K324" s="19"/>
      <c r="L324" s="170">
        <v>0</v>
      </c>
      <c r="M324" s="171">
        <v>0</v>
      </c>
      <c r="N324" s="19"/>
      <c r="O324" s="36">
        <v>115</v>
      </c>
      <c r="P324" s="98">
        <v>2.2540180321442569</v>
      </c>
      <c r="Q324" s="197"/>
    </row>
    <row r="325" spans="1:17" s="5" customFormat="1" ht="14.25" customHeight="1" x14ac:dyDescent="0.2">
      <c r="A325" s="40" t="s">
        <v>68</v>
      </c>
      <c r="B325" s="38" t="s">
        <v>67</v>
      </c>
      <c r="C325" s="41" t="s">
        <v>689</v>
      </c>
      <c r="D325" s="397"/>
      <c r="E325" s="183">
        <v>68.301000000000002</v>
      </c>
      <c r="F325" s="42"/>
      <c r="G325" s="170">
        <v>178</v>
      </c>
      <c r="H325" s="170">
        <v>53</v>
      </c>
      <c r="I325" s="170">
        <v>231</v>
      </c>
      <c r="J325" s="171">
        <v>3.3820881099837483</v>
      </c>
      <c r="K325" s="19"/>
      <c r="L325" s="170">
        <v>22</v>
      </c>
      <c r="M325" s="171">
        <v>0.32210362952226174</v>
      </c>
      <c r="N325" s="19"/>
      <c r="O325" s="36">
        <v>253</v>
      </c>
      <c r="P325" s="98">
        <v>3.70419173950601</v>
      </c>
      <c r="Q325" s="197"/>
    </row>
    <row r="326" spans="1:17" s="5" customFormat="1" ht="14.25" customHeight="1" x14ac:dyDescent="0.2">
      <c r="A326" s="40" t="s">
        <v>66</v>
      </c>
      <c r="B326" s="41" t="s">
        <v>65</v>
      </c>
      <c r="C326" s="41" t="s">
        <v>691</v>
      </c>
      <c r="D326" s="397"/>
      <c r="E326" s="183">
        <v>33.258000000000003</v>
      </c>
      <c r="F326" s="42"/>
      <c r="G326" s="170">
        <v>4</v>
      </c>
      <c r="H326" s="170">
        <v>15</v>
      </c>
      <c r="I326" s="170">
        <v>19</v>
      </c>
      <c r="J326" s="171">
        <v>0.57129111792651388</v>
      </c>
      <c r="K326" s="19"/>
      <c r="L326" s="170">
        <v>9</v>
      </c>
      <c r="M326" s="171">
        <v>0.27061158217571712</v>
      </c>
      <c r="N326" s="19"/>
      <c r="O326" s="36">
        <v>28</v>
      </c>
      <c r="P326" s="98">
        <v>0.84190270010223101</v>
      </c>
      <c r="Q326" s="197"/>
    </row>
    <row r="327" spans="1:17" s="5" customFormat="1" ht="14.25" customHeight="1" x14ac:dyDescent="0.2">
      <c r="A327" s="40" t="s">
        <v>64</v>
      </c>
      <c r="B327" s="41" t="s">
        <v>63</v>
      </c>
      <c r="C327" s="41" t="s">
        <v>692</v>
      </c>
      <c r="D327" s="397"/>
      <c r="E327" s="183">
        <v>47.920999999999999</v>
      </c>
      <c r="F327" s="42"/>
      <c r="G327" s="170">
        <v>45</v>
      </c>
      <c r="H327" s="170">
        <v>16</v>
      </c>
      <c r="I327" s="170">
        <v>61</v>
      </c>
      <c r="J327" s="171">
        <v>1.2729283612612425</v>
      </c>
      <c r="K327" s="19"/>
      <c r="L327" s="170">
        <v>4</v>
      </c>
      <c r="M327" s="171">
        <v>8.3470712213851966E-2</v>
      </c>
      <c r="N327" s="19"/>
      <c r="O327" s="36">
        <v>65</v>
      </c>
      <c r="P327" s="98">
        <v>1.3563990734750944</v>
      </c>
      <c r="Q327" s="197"/>
    </row>
    <row r="328" spans="1:17" s="5" customFormat="1" ht="14.25" customHeight="1" x14ac:dyDescent="0.2">
      <c r="A328" s="40" t="s">
        <v>62</v>
      </c>
      <c r="B328" s="41" t="s">
        <v>61</v>
      </c>
      <c r="C328" s="41" t="s">
        <v>689</v>
      </c>
      <c r="D328" s="397"/>
      <c r="E328" s="183">
        <v>64.777000000000001</v>
      </c>
      <c r="F328" s="42"/>
      <c r="G328" s="170">
        <v>0</v>
      </c>
      <c r="H328" s="170">
        <v>39</v>
      </c>
      <c r="I328" s="170">
        <v>39</v>
      </c>
      <c r="J328" s="171">
        <v>0.60206554795683653</v>
      </c>
      <c r="K328" s="19"/>
      <c r="L328" s="170">
        <v>6</v>
      </c>
      <c r="M328" s="171">
        <v>9.2625468916436388E-2</v>
      </c>
      <c r="N328" s="19"/>
      <c r="O328" s="36">
        <v>45</v>
      </c>
      <c r="P328" s="98">
        <v>0.69469101687327295</v>
      </c>
      <c r="Q328" s="197"/>
    </row>
    <row r="329" spans="1:17" s="5" customFormat="1" ht="14.25" customHeight="1" x14ac:dyDescent="0.2">
      <c r="A329" s="40" t="s">
        <v>60</v>
      </c>
      <c r="B329" s="41" t="s">
        <v>59</v>
      </c>
      <c r="C329" s="41" t="s">
        <v>695</v>
      </c>
      <c r="D329" s="397"/>
      <c r="E329" s="183">
        <v>24.084</v>
      </c>
      <c r="F329" s="42"/>
      <c r="G329" s="170">
        <v>54</v>
      </c>
      <c r="H329" s="170">
        <v>55</v>
      </c>
      <c r="I329" s="170">
        <v>109</v>
      </c>
      <c r="J329" s="171">
        <v>4.5258262747051985</v>
      </c>
      <c r="K329" s="19"/>
      <c r="L329" s="170">
        <v>2</v>
      </c>
      <c r="M329" s="171">
        <v>8.3042683939544934E-2</v>
      </c>
      <c r="N329" s="19"/>
      <c r="O329" s="36">
        <v>111</v>
      </c>
      <c r="P329" s="98">
        <v>4.6088689586447433</v>
      </c>
      <c r="Q329" s="197"/>
    </row>
    <row r="330" spans="1:17" s="5" customFormat="1" ht="14.25" customHeight="1" x14ac:dyDescent="0.2">
      <c r="A330" s="40" t="s">
        <v>58</v>
      </c>
      <c r="B330" s="38" t="s">
        <v>57</v>
      </c>
      <c r="C330" s="41" t="s">
        <v>695</v>
      </c>
      <c r="D330" s="397"/>
      <c r="E330" s="183">
        <v>46.402000000000001</v>
      </c>
      <c r="F330" s="42"/>
      <c r="G330" s="170">
        <v>0</v>
      </c>
      <c r="H330" s="170">
        <v>7</v>
      </c>
      <c r="I330" s="170">
        <v>7</v>
      </c>
      <c r="J330" s="171">
        <v>0.15085556657040644</v>
      </c>
      <c r="K330" s="19"/>
      <c r="L330" s="170">
        <v>0</v>
      </c>
      <c r="M330" s="171">
        <v>0</v>
      </c>
      <c r="N330" s="19"/>
      <c r="O330" s="36">
        <v>7</v>
      </c>
      <c r="P330" s="98">
        <v>0.15085556657040644</v>
      </c>
      <c r="Q330" s="197"/>
    </row>
    <row r="331" spans="1:17" s="5" customFormat="1" ht="14.25" customHeight="1" x14ac:dyDescent="0.2">
      <c r="A331" s="40" t="s">
        <v>56</v>
      </c>
      <c r="B331" s="41" t="s">
        <v>55</v>
      </c>
      <c r="C331" s="41" t="s">
        <v>690</v>
      </c>
      <c r="D331" s="397"/>
      <c r="E331" s="183">
        <v>46.709000000000003</v>
      </c>
      <c r="F331" s="42"/>
      <c r="G331" s="170">
        <v>7</v>
      </c>
      <c r="H331" s="170">
        <v>0</v>
      </c>
      <c r="I331" s="170">
        <v>7</v>
      </c>
      <c r="J331" s="171">
        <v>0.14986405189578025</v>
      </c>
      <c r="K331" s="19"/>
      <c r="L331" s="170">
        <v>0</v>
      </c>
      <c r="M331" s="171">
        <v>0</v>
      </c>
      <c r="N331" s="19"/>
      <c r="O331" s="36">
        <v>7</v>
      </c>
      <c r="P331" s="98">
        <v>0.14986405189578025</v>
      </c>
      <c r="Q331" s="197"/>
    </row>
    <row r="332" spans="1:17" s="5" customFormat="1" ht="14.25" customHeight="1" x14ac:dyDescent="0.2">
      <c r="A332" s="40" t="s">
        <v>54</v>
      </c>
      <c r="B332" s="38" t="s">
        <v>53</v>
      </c>
      <c r="C332" s="41" t="s">
        <v>691</v>
      </c>
      <c r="D332" s="397"/>
      <c r="E332" s="183">
        <v>40.704000000000001</v>
      </c>
      <c r="F332" s="42"/>
      <c r="G332" s="170">
        <v>122</v>
      </c>
      <c r="H332" s="170">
        <v>62</v>
      </c>
      <c r="I332" s="170">
        <v>184</v>
      </c>
      <c r="J332" s="171">
        <v>4.5204402515723272</v>
      </c>
      <c r="K332" s="19"/>
      <c r="L332" s="170">
        <v>3</v>
      </c>
      <c r="M332" s="171">
        <v>7.370283018867925E-2</v>
      </c>
      <c r="N332" s="19"/>
      <c r="O332" s="36">
        <v>187</v>
      </c>
      <c r="P332" s="98">
        <v>4.5941430817610058</v>
      </c>
      <c r="Q332" s="197"/>
    </row>
    <row r="333" spans="1:17" s="5" customFormat="1" ht="14.25" customHeight="1" x14ac:dyDescent="0.2">
      <c r="A333" s="40" t="s">
        <v>52</v>
      </c>
      <c r="B333" s="41" t="s">
        <v>51</v>
      </c>
      <c r="C333" s="41" t="s">
        <v>689</v>
      </c>
      <c r="D333" s="397"/>
      <c r="E333" s="183">
        <v>46.22</v>
      </c>
      <c r="F333" s="42"/>
      <c r="G333" s="170">
        <v>8</v>
      </c>
      <c r="H333" s="170">
        <v>9</v>
      </c>
      <c r="I333" s="170">
        <v>17</v>
      </c>
      <c r="J333" s="171">
        <v>0.36780614452617916</v>
      </c>
      <c r="K333" s="19"/>
      <c r="L333" s="170">
        <v>2</v>
      </c>
      <c r="M333" s="171">
        <v>4.3271311120726956E-2</v>
      </c>
      <c r="N333" s="19"/>
      <c r="O333" s="36">
        <v>19</v>
      </c>
      <c r="P333" s="98">
        <v>0.41107745564690612</v>
      </c>
      <c r="Q333" s="197"/>
    </row>
    <row r="334" spans="1:17" s="5" customFormat="1" ht="14.25" customHeight="1" x14ac:dyDescent="0.2">
      <c r="A334" s="43" t="s">
        <v>50</v>
      </c>
      <c r="B334" s="41" t="s">
        <v>49</v>
      </c>
      <c r="C334" s="41" t="s">
        <v>695</v>
      </c>
      <c r="D334" s="397"/>
      <c r="E334" s="183">
        <v>15.74</v>
      </c>
      <c r="F334" s="42"/>
      <c r="G334" s="170">
        <v>7</v>
      </c>
      <c r="H334" s="170">
        <v>18</v>
      </c>
      <c r="I334" s="170">
        <v>25</v>
      </c>
      <c r="J334" s="171">
        <v>1.5883100381194408</v>
      </c>
      <c r="K334" s="19"/>
      <c r="L334" s="170">
        <v>2</v>
      </c>
      <c r="M334" s="171">
        <v>0.12706480304955528</v>
      </c>
      <c r="N334" s="19"/>
      <c r="O334" s="36">
        <v>27</v>
      </c>
      <c r="P334" s="98">
        <v>1.7153748411689962</v>
      </c>
      <c r="Q334" s="197"/>
    </row>
    <row r="335" spans="1:17" s="5" customFormat="1" ht="14.25" customHeight="1" x14ac:dyDescent="0.2">
      <c r="A335" s="40" t="s">
        <v>48</v>
      </c>
      <c r="B335" s="41" t="s">
        <v>47</v>
      </c>
      <c r="C335" s="41" t="s">
        <v>693</v>
      </c>
      <c r="D335" s="397"/>
      <c r="E335" s="183">
        <v>121.639</v>
      </c>
      <c r="F335" s="42"/>
      <c r="G335" s="170">
        <v>55</v>
      </c>
      <c r="H335" s="170">
        <v>0</v>
      </c>
      <c r="I335" s="170">
        <v>55</v>
      </c>
      <c r="J335" s="171">
        <v>0.45215761392316611</v>
      </c>
      <c r="K335" s="19"/>
      <c r="L335" s="170">
        <v>57</v>
      </c>
      <c r="M335" s="171">
        <v>0.46859970897491759</v>
      </c>
      <c r="N335" s="19"/>
      <c r="O335" s="36">
        <v>112</v>
      </c>
      <c r="P335" s="98">
        <v>0.92075732289808365</v>
      </c>
      <c r="Q335" s="197"/>
    </row>
    <row r="336" spans="1:17" s="5" customFormat="1" ht="14.25" customHeight="1" x14ac:dyDescent="0.2">
      <c r="A336" s="40" t="s">
        <v>46</v>
      </c>
      <c r="B336" s="38" t="s">
        <v>45</v>
      </c>
      <c r="C336" s="41" t="s">
        <v>695</v>
      </c>
      <c r="D336" s="397"/>
      <c r="E336" s="183">
        <v>29.18</v>
      </c>
      <c r="F336" s="42"/>
      <c r="G336" s="170">
        <v>3</v>
      </c>
      <c r="H336" s="170">
        <v>18</v>
      </c>
      <c r="I336" s="170">
        <v>21</v>
      </c>
      <c r="J336" s="171">
        <v>0.7196710075394106</v>
      </c>
      <c r="K336" s="19"/>
      <c r="L336" s="170">
        <v>1</v>
      </c>
      <c r="M336" s="171">
        <v>3.4270047978067167E-2</v>
      </c>
      <c r="N336" s="19"/>
      <c r="O336" s="36">
        <v>22</v>
      </c>
      <c r="P336" s="98">
        <v>0.7539410555174777</v>
      </c>
      <c r="Q336" s="197"/>
    </row>
    <row r="337" spans="1:17" s="5" customFormat="1" ht="14.25" customHeight="1" x14ac:dyDescent="0.2">
      <c r="A337" s="40" t="s">
        <v>44</v>
      </c>
      <c r="B337" s="41" t="s">
        <v>43</v>
      </c>
      <c r="C337" s="41" t="s">
        <v>690</v>
      </c>
      <c r="D337" s="397"/>
      <c r="E337" s="183">
        <v>142.239</v>
      </c>
      <c r="F337" s="42"/>
      <c r="G337" s="170">
        <v>913</v>
      </c>
      <c r="H337" s="170">
        <v>255</v>
      </c>
      <c r="I337" s="170">
        <v>1168</v>
      </c>
      <c r="J337" s="171">
        <v>8.2115312959174354</v>
      </c>
      <c r="K337" s="19"/>
      <c r="L337" s="170">
        <v>9</v>
      </c>
      <c r="M337" s="171">
        <v>6.3273785670596674E-2</v>
      </c>
      <c r="N337" s="19"/>
      <c r="O337" s="36">
        <v>1177</v>
      </c>
      <c r="P337" s="98">
        <v>8.2748050815880312</v>
      </c>
      <c r="Q337" s="197"/>
    </row>
    <row r="338" spans="1:17" s="5" customFormat="1" ht="14.25" customHeight="1" x14ac:dyDescent="0.2">
      <c r="A338" s="43" t="s">
        <v>42</v>
      </c>
      <c r="B338" s="38" t="s">
        <v>41</v>
      </c>
      <c r="C338" s="41" t="s">
        <v>695</v>
      </c>
      <c r="D338" s="397"/>
      <c r="E338" s="183">
        <v>208.19399999999999</v>
      </c>
      <c r="F338" s="42"/>
      <c r="G338" s="170">
        <v>33</v>
      </c>
      <c r="H338" s="170">
        <v>217</v>
      </c>
      <c r="I338" s="170">
        <v>250</v>
      </c>
      <c r="J338" s="171">
        <v>1.2008030971113481</v>
      </c>
      <c r="K338" s="19"/>
      <c r="L338" s="170">
        <v>0</v>
      </c>
      <c r="M338" s="171">
        <v>0</v>
      </c>
      <c r="N338" s="19"/>
      <c r="O338" s="36">
        <v>250</v>
      </c>
      <c r="P338" s="98">
        <v>1.2008030971113481</v>
      </c>
      <c r="Q338" s="197"/>
    </row>
    <row r="339" spans="1:17" s="5" customFormat="1" ht="14.25" customHeight="1" x14ac:dyDescent="0.2">
      <c r="A339" s="40" t="s">
        <v>40</v>
      </c>
      <c r="B339" s="38" t="s">
        <v>39</v>
      </c>
      <c r="C339" s="41" t="s">
        <v>689</v>
      </c>
      <c r="D339" s="397"/>
      <c r="E339" s="183">
        <v>49.363999999999997</v>
      </c>
      <c r="F339" s="42"/>
      <c r="G339" s="170">
        <v>40</v>
      </c>
      <c r="H339" s="170">
        <v>43</v>
      </c>
      <c r="I339" s="170">
        <v>83</v>
      </c>
      <c r="J339" s="171">
        <v>1.6813872457661454</v>
      </c>
      <c r="K339" s="19"/>
      <c r="L339" s="170">
        <v>4</v>
      </c>
      <c r="M339" s="171">
        <v>8.1030710639332315E-2</v>
      </c>
      <c r="N339" s="19"/>
      <c r="O339" s="36">
        <v>87</v>
      </c>
      <c r="P339" s="98">
        <v>1.7624179564054778</v>
      </c>
      <c r="Q339" s="197"/>
    </row>
    <row r="340" spans="1:17" s="5" customFormat="1" ht="14.25" customHeight="1" x14ac:dyDescent="0.2">
      <c r="A340" s="40" t="s">
        <v>38</v>
      </c>
      <c r="B340" s="41" t="s">
        <v>37</v>
      </c>
      <c r="C340" s="41" t="s">
        <v>689</v>
      </c>
      <c r="D340" s="397"/>
      <c r="E340" s="183">
        <v>61.752000000000002</v>
      </c>
      <c r="F340" s="42"/>
      <c r="G340" s="170">
        <v>206</v>
      </c>
      <c r="H340" s="172">
        <v>254</v>
      </c>
      <c r="I340" s="172">
        <v>460</v>
      </c>
      <c r="J340" s="171">
        <v>7.4491514444876277</v>
      </c>
      <c r="K340" s="19"/>
      <c r="L340" s="170">
        <v>65</v>
      </c>
      <c r="M340" s="171">
        <v>1.0525974867210779</v>
      </c>
      <c r="N340" s="19"/>
      <c r="O340" s="36">
        <v>525</v>
      </c>
      <c r="P340" s="98">
        <v>8.5017489312087058</v>
      </c>
      <c r="Q340" s="197"/>
    </row>
    <row r="341" spans="1:17" s="5" customFormat="1" ht="14.25" customHeight="1" x14ac:dyDescent="0.2">
      <c r="A341" s="40" t="s">
        <v>36</v>
      </c>
      <c r="B341" s="41" t="s">
        <v>35</v>
      </c>
      <c r="C341" s="41" t="s">
        <v>690</v>
      </c>
      <c r="D341" s="397"/>
      <c r="E341" s="183">
        <v>144.65100000000001</v>
      </c>
      <c r="F341" s="42"/>
      <c r="G341" s="170">
        <v>18</v>
      </c>
      <c r="H341" s="170">
        <v>224</v>
      </c>
      <c r="I341" s="170">
        <v>242</v>
      </c>
      <c r="J341" s="171">
        <v>1.6729922364864396</v>
      </c>
      <c r="K341" s="19"/>
      <c r="L341" s="170">
        <v>2</v>
      </c>
      <c r="M341" s="171">
        <v>1.3826382119722641E-2</v>
      </c>
      <c r="N341" s="19"/>
      <c r="O341" s="36">
        <v>244</v>
      </c>
      <c r="P341" s="98">
        <v>1.6868186186061622</v>
      </c>
      <c r="Q341" s="197"/>
    </row>
    <row r="342" spans="1:17" s="5" customFormat="1" ht="14.25" customHeight="1" x14ac:dyDescent="0.2">
      <c r="A342" s="40" t="s">
        <v>34</v>
      </c>
      <c r="B342" s="41" t="s">
        <v>33</v>
      </c>
      <c r="C342" s="41" t="s">
        <v>689</v>
      </c>
      <c r="D342" s="397"/>
      <c r="E342" s="183">
        <v>40.652999999999999</v>
      </c>
      <c r="F342" s="42"/>
      <c r="G342" s="170">
        <v>26</v>
      </c>
      <c r="H342" s="170">
        <v>17</v>
      </c>
      <c r="I342" s="170">
        <v>43</v>
      </c>
      <c r="J342" s="171">
        <v>1.0577325166654368</v>
      </c>
      <c r="K342" s="19"/>
      <c r="L342" s="170">
        <v>3</v>
      </c>
      <c r="M342" s="171">
        <v>7.3795291860379308E-2</v>
      </c>
      <c r="N342" s="19"/>
      <c r="O342" s="36">
        <v>46</v>
      </c>
      <c r="P342" s="98">
        <v>1.131527808525816</v>
      </c>
      <c r="Q342" s="197"/>
    </row>
    <row r="343" spans="1:17" s="5" customFormat="1" ht="14.25" customHeight="1" x14ac:dyDescent="0.2">
      <c r="A343" s="40" t="s">
        <v>32</v>
      </c>
      <c r="B343" s="41" t="s">
        <v>31</v>
      </c>
      <c r="C343" s="41" t="s">
        <v>689</v>
      </c>
      <c r="D343" s="397"/>
      <c r="E343" s="183">
        <v>64.41</v>
      </c>
      <c r="F343" s="42"/>
      <c r="G343" s="170">
        <v>0</v>
      </c>
      <c r="H343" s="170">
        <v>11</v>
      </c>
      <c r="I343" s="170">
        <v>11</v>
      </c>
      <c r="J343" s="171">
        <v>0.17078093463747865</v>
      </c>
      <c r="K343" s="19"/>
      <c r="L343" s="170">
        <v>2</v>
      </c>
      <c r="M343" s="171">
        <v>3.1051079024996119E-2</v>
      </c>
      <c r="N343" s="19"/>
      <c r="O343" s="36">
        <v>13</v>
      </c>
      <c r="P343" s="98">
        <v>0.20183201366247477</v>
      </c>
      <c r="Q343" s="197"/>
    </row>
    <row r="344" spans="1:17" s="5" customFormat="1" ht="14.25" customHeight="1" x14ac:dyDescent="0.2">
      <c r="A344" s="40" t="s">
        <v>30</v>
      </c>
      <c r="B344" s="41" t="s">
        <v>29</v>
      </c>
      <c r="C344" s="41" t="s">
        <v>696</v>
      </c>
      <c r="D344" s="397"/>
      <c r="E344" s="183">
        <v>105.98099999999999</v>
      </c>
      <c r="F344" s="42"/>
      <c r="G344" s="170">
        <v>184</v>
      </c>
      <c r="H344" s="170">
        <v>279</v>
      </c>
      <c r="I344" s="170">
        <v>463</v>
      </c>
      <c r="J344" s="171">
        <v>4.3687075985318122</v>
      </c>
      <c r="K344" s="19"/>
      <c r="L344" s="170">
        <v>0</v>
      </c>
      <c r="M344" s="171">
        <v>0</v>
      </c>
      <c r="N344" s="19"/>
      <c r="O344" s="36">
        <v>463</v>
      </c>
      <c r="P344" s="98">
        <v>4.3687075985318122</v>
      </c>
      <c r="Q344" s="197"/>
    </row>
    <row r="345" spans="1:17" s="5" customFormat="1" ht="14.25" customHeight="1" x14ac:dyDescent="0.2">
      <c r="A345" s="40" t="s">
        <v>28</v>
      </c>
      <c r="B345" s="38" t="s">
        <v>27</v>
      </c>
      <c r="C345" s="41" t="s">
        <v>696</v>
      </c>
      <c r="D345" s="397"/>
      <c r="E345" s="183">
        <v>44.100999999999999</v>
      </c>
      <c r="F345" s="42"/>
      <c r="G345" s="170">
        <v>36</v>
      </c>
      <c r="H345" s="170">
        <v>86</v>
      </c>
      <c r="I345" s="170">
        <v>122</v>
      </c>
      <c r="J345" s="171">
        <v>2.7663771796557901</v>
      </c>
      <c r="K345" s="19"/>
      <c r="L345" s="170">
        <v>4</v>
      </c>
      <c r="M345" s="171">
        <v>9.0700891136255415E-2</v>
      </c>
      <c r="N345" s="19"/>
      <c r="O345" s="36">
        <v>126</v>
      </c>
      <c r="P345" s="98">
        <v>2.8570780707920456</v>
      </c>
      <c r="Q345" s="197"/>
    </row>
    <row r="346" spans="1:17" s="5" customFormat="1" ht="14.25" customHeight="1" x14ac:dyDescent="0.2">
      <c r="A346" s="40" t="s">
        <v>26</v>
      </c>
      <c r="B346" s="41" t="s">
        <v>25</v>
      </c>
      <c r="C346" s="41" t="s">
        <v>689</v>
      </c>
      <c r="D346" s="397"/>
      <c r="E346" s="183">
        <v>50.134999999999998</v>
      </c>
      <c r="F346" s="42"/>
      <c r="G346" s="170">
        <v>0</v>
      </c>
      <c r="H346" s="170">
        <v>0</v>
      </c>
      <c r="I346" s="170">
        <v>0</v>
      </c>
      <c r="J346" s="171">
        <v>0</v>
      </c>
      <c r="K346" s="19"/>
      <c r="L346" s="170">
        <v>0</v>
      </c>
      <c r="M346" s="171">
        <v>0</v>
      </c>
      <c r="N346" s="19"/>
      <c r="O346" s="36">
        <v>0</v>
      </c>
      <c r="P346" s="98">
        <v>0</v>
      </c>
      <c r="Q346" s="197"/>
    </row>
    <row r="347" spans="1:17" s="5" customFormat="1" ht="14.25" customHeight="1" x14ac:dyDescent="0.2">
      <c r="A347" s="40" t="s">
        <v>24</v>
      </c>
      <c r="B347" s="38" t="s">
        <v>23</v>
      </c>
      <c r="C347" s="41" t="s">
        <v>696</v>
      </c>
      <c r="D347" s="397"/>
      <c r="E347" s="183">
        <v>51.942999999999998</v>
      </c>
      <c r="F347" s="42"/>
      <c r="G347" s="170">
        <v>10</v>
      </c>
      <c r="H347" s="170">
        <v>30</v>
      </c>
      <c r="I347" s="170">
        <v>40</v>
      </c>
      <c r="J347" s="171">
        <v>0.7700748897830314</v>
      </c>
      <c r="K347" s="19"/>
      <c r="L347" s="170">
        <v>5</v>
      </c>
      <c r="M347" s="171">
        <v>9.6259361222878925E-2</v>
      </c>
      <c r="N347" s="19"/>
      <c r="O347" s="36">
        <v>45</v>
      </c>
      <c r="P347" s="98">
        <v>0.86633425100591033</v>
      </c>
      <c r="Q347" s="197"/>
    </row>
    <row r="348" spans="1:17" s="5" customFormat="1" ht="14.25" customHeight="1" x14ac:dyDescent="0.2">
      <c r="A348" s="40" t="s">
        <v>22</v>
      </c>
      <c r="B348" s="38" t="s">
        <v>21</v>
      </c>
      <c r="C348" s="41" t="s">
        <v>689</v>
      </c>
      <c r="D348" s="397"/>
      <c r="E348" s="183">
        <v>71.311999999999998</v>
      </c>
      <c r="F348" s="42"/>
      <c r="G348" s="170">
        <v>24</v>
      </c>
      <c r="H348" s="170">
        <v>17</v>
      </c>
      <c r="I348" s="170">
        <v>41</v>
      </c>
      <c r="J348" s="171">
        <v>0.57493829930446494</v>
      </c>
      <c r="K348" s="19"/>
      <c r="L348" s="170">
        <v>0</v>
      </c>
      <c r="M348" s="171">
        <v>0</v>
      </c>
      <c r="N348" s="19"/>
      <c r="O348" s="36">
        <v>41</v>
      </c>
      <c r="P348" s="98">
        <v>0.57493829930446494</v>
      </c>
      <c r="Q348" s="197"/>
    </row>
    <row r="349" spans="1:17" s="5" customFormat="1" ht="14.25" customHeight="1" x14ac:dyDescent="0.2">
      <c r="A349" s="40" t="s">
        <v>20</v>
      </c>
      <c r="B349" s="41" t="s">
        <v>19</v>
      </c>
      <c r="C349" s="41" t="s">
        <v>690</v>
      </c>
      <c r="D349" s="397"/>
      <c r="E349" s="183">
        <v>48.947000000000003</v>
      </c>
      <c r="F349" s="42"/>
      <c r="G349" s="170">
        <v>12</v>
      </c>
      <c r="H349" s="170">
        <v>43</v>
      </c>
      <c r="I349" s="170">
        <v>55</v>
      </c>
      <c r="J349" s="171">
        <v>1.1236643716673136</v>
      </c>
      <c r="K349" s="19"/>
      <c r="L349" s="170">
        <v>0</v>
      </c>
      <c r="M349" s="171">
        <v>0</v>
      </c>
      <c r="N349" s="19"/>
      <c r="O349" s="36">
        <v>55</v>
      </c>
      <c r="P349" s="98">
        <v>1.1236643716673136</v>
      </c>
      <c r="Q349" s="197"/>
    </row>
    <row r="350" spans="1:17" s="5" customFormat="1" ht="14.25" customHeight="1" x14ac:dyDescent="0.2">
      <c r="A350" s="40" t="s">
        <v>18</v>
      </c>
      <c r="B350" s="38" t="s">
        <v>17</v>
      </c>
      <c r="C350" s="41" t="s">
        <v>696</v>
      </c>
      <c r="D350" s="397"/>
      <c r="E350" s="183">
        <v>44.146000000000001</v>
      </c>
      <c r="F350" s="42"/>
      <c r="G350" s="170">
        <v>204</v>
      </c>
      <c r="H350" s="170">
        <v>34</v>
      </c>
      <c r="I350" s="170">
        <v>238</v>
      </c>
      <c r="J350" s="171">
        <v>5.391201920898836</v>
      </c>
      <c r="K350" s="19"/>
      <c r="L350" s="170">
        <v>22</v>
      </c>
      <c r="M350" s="171">
        <v>0.49834639604947217</v>
      </c>
      <c r="N350" s="19"/>
      <c r="O350" s="36">
        <v>260</v>
      </c>
      <c r="P350" s="98">
        <v>5.889548316948308</v>
      </c>
      <c r="Q350" s="197"/>
    </row>
    <row r="351" spans="1:17" s="5" customFormat="1" ht="14.25" customHeight="1" x14ac:dyDescent="0.2">
      <c r="A351" s="40" t="s">
        <v>16</v>
      </c>
      <c r="B351" s="38" t="s">
        <v>15</v>
      </c>
      <c r="C351" s="41" t="s">
        <v>694</v>
      </c>
      <c r="D351" s="397"/>
      <c r="E351" s="183">
        <v>89.094999999999999</v>
      </c>
      <c r="F351" s="42"/>
      <c r="G351" s="170">
        <v>100</v>
      </c>
      <c r="H351" s="170">
        <v>87</v>
      </c>
      <c r="I351" s="170">
        <v>187</v>
      </c>
      <c r="J351" s="171">
        <v>2.0988832145462708</v>
      </c>
      <c r="K351" s="19"/>
      <c r="L351" s="170">
        <v>0</v>
      </c>
      <c r="M351" s="171">
        <v>0</v>
      </c>
      <c r="N351" s="19"/>
      <c r="O351" s="36">
        <v>187</v>
      </c>
      <c r="P351" s="98">
        <v>2.0988832145462708</v>
      </c>
      <c r="Q351" s="197"/>
    </row>
    <row r="352" spans="1:17" s="5" customFormat="1" ht="13.5" thickBot="1" x14ac:dyDescent="0.25">
      <c r="A352" s="34"/>
      <c r="B352" s="33"/>
      <c r="C352" s="33"/>
      <c r="D352" s="399"/>
      <c r="E352" s="184"/>
      <c r="F352" s="89"/>
      <c r="G352" s="28"/>
      <c r="H352" s="28"/>
      <c r="I352" s="28"/>
      <c r="J352" s="173"/>
      <c r="K352" s="30"/>
      <c r="L352" s="28"/>
      <c r="M352" s="173"/>
      <c r="N352" s="30"/>
      <c r="O352" s="28"/>
      <c r="P352" s="110"/>
      <c r="Q352" s="376"/>
    </row>
    <row r="353" spans="1:17" x14ac:dyDescent="0.2">
      <c r="A353" s="25"/>
      <c r="B353" s="25"/>
      <c r="C353" s="25"/>
      <c r="D353" s="198"/>
      <c r="E353" s="90"/>
      <c r="F353" s="90"/>
      <c r="G353" s="21"/>
      <c r="H353" s="21"/>
      <c r="I353" s="21"/>
      <c r="J353" s="100"/>
      <c r="K353" s="100"/>
      <c r="L353" s="8"/>
      <c r="M353" s="19" t="s">
        <v>4</v>
      </c>
      <c r="N353" s="19"/>
      <c r="O353" s="8"/>
      <c r="P353" s="19" t="s">
        <v>4</v>
      </c>
    </row>
    <row r="354" spans="1:17" s="324" customFormat="1" ht="11.25" x14ac:dyDescent="0.2">
      <c r="A354" s="320" t="s">
        <v>14</v>
      </c>
      <c r="B354" s="321"/>
      <c r="C354" s="321"/>
      <c r="D354" s="385"/>
      <c r="E354" s="323"/>
      <c r="F354" s="323"/>
      <c r="G354" s="326"/>
      <c r="H354" s="386"/>
      <c r="I354" s="386"/>
      <c r="J354" s="387"/>
      <c r="K354" s="387"/>
      <c r="L354" s="338"/>
      <c r="M354" s="388" t="s">
        <v>4</v>
      </c>
      <c r="N354" s="388"/>
      <c r="O354" s="338"/>
      <c r="P354" s="388" t="s">
        <v>4</v>
      </c>
      <c r="Q354" s="389"/>
    </row>
    <row r="355" spans="1:17" s="324" customFormat="1" ht="11.25" x14ac:dyDescent="0.2">
      <c r="A355" s="320"/>
      <c r="B355" s="325" t="s">
        <v>11</v>
      </c>
      <c r="C355" s="325"/>
      <c r="D355" s="385"/>
      <c r="E355" s="323"/>
      <c r="F355" s="323"/>
      <c r="G355" s="326"/>
      <c r="H355" s="326"/>
      <c r="I355" s="326"/>
      <c r="J355" s="327"/>
      <c r="K355" s="327"/>
      <c r="M355" s="328"/>
      <c r="N355" s="328"/>
      <c r="P355" s="328"/>
      <c r="Q355" s="389"/>
    </row>
    <row r="356" spans="1:17" s="324" customFormat="1" ht="11.25" x14ac:dyDescent="0.2">
      <c r="A356" s="333"/>
      <c r="B356" s="330" t="s">
        <v>759</v>
      </c>
      <c r="C356" s="331"/>
      <c r="D356" s="390"/>
      <c r="E356" s="323"/>
      <c r="F356" s="323"/>
      <c r="G356" s="326"/>
      <c r="H356" s="326"/>
      <c r="I356" s="326"/>
      <c r="J356" s="327"/>
      <c r="K356" s="327"/>
      <c r="M356" s="328"/>
      <c r="N356" s="328"/>
      <c r="P356" s="328"/>
      <c r="Q356" s="389"/>
    </row>
    <row r="357" spans="1:17" s="324" customFormat="1" ht="11.25" x14ac:dyDescent="0.2">
      <c r="A357" s="333"/>
      <c r="B357" s="334" t="s">
        <v>717</v>
      </c>
      <c r="C357" s="331"/>
      <c r="D357" s="390"/>
      <c r="E357" s="323"/>
      <c r="F357" s="323"/>
      <c r="G357" s="326"/>
      <c r="H357" s="326"/>
      <c r="I357" s="326"/>
      <c r="J357" s="327"/>
      <c r="K357" s="327"/>
      <c r="M357" s="328"/>
      <c r="N357" s="328"/>
      <c r="P357" s="328"/>
      <c r="Q357" s="389"/>
    </row>
    <row r="358" spans="1:17" s="324" customFormat="1" ht="11.25" x14ac:dyDescent="0.2">
      <c r="A358" s="333"/>
      <c r="B358" s="335" t="s">
        <v>719</v>
      </c>
      <c r="C358" s="331"/>
      <c r="D358" s="390"/>
      <c r="E358" s="323"/>
      <c r="F358" s="323"/>
      <c r="G358" s="326"/>
      <c r="H358" s="326"/>
      <c r="I358" s="326"/>
      <c r="J358" s="327"/>
      <c r="K358" s="327"/>
      <c r="M358" s="328"/>
      <c r="N358" s="328"/>
      <c r="P358" s="328"/>
      <c r="Q358" s="389"/>
    </row>
    <row r="359" spans="1:17" s="324" customFormat="1" ht="11.25" x14ac:dyDescent="0.2">
      <c r="A359" s="336" t="s">
        <v>682</v>
      </c>
      <c r="B359" s="335" t="s">
        <v>718</v>
      </c>
      <c r="C359" s="331"/>
      <c r="D359" s="390"/>
      <c r="E359" s="323"/>
      <c r="F359" s="323"/>
      <c r="G359" s="326"/>
      <c r="H359" s="326"/>
      <c r="I359" s="326"/>
      <c r="J359" s="327"/>
      <c r="K359" s="327"/>
      <c r="M359" s="328"/>
      <c r="N359" s="328"/>
      <c r="P359" s="328"/>
      <c r="Q359" s="389"/>
    </row>
    <row r="360" spans="1:17" s="324" customFormat="1" ht="11.25" x14ac:dyDescent="0.2">
      <c r="A360" s="333"/>
      <c r="B360" s="337" t="s">
        <v>720</v>
      </c>
      <c r="C360" s="331"/>
      <c r="D360" s="390"/>
      <c r="E360" s="323"/>
      <c r="F360" s="323"/>
      <c r="G360" s="326"/>
      <c r="H360" s="326"/>
      <c r="I360" s="326"/>
      <c r="J360" s="327"/>
      <c r="K360" s="327"/>
      <c r="M360" s="328"/>
      <c r="N360" s="328"/>
      <c r="P360" s="328"/>
      <c r="Q360" s="389"/>
    </row>
    <row r="361" spans="1:17" s="324" customFormat="1" ht="11.25" x14ac:dyDescent="0.2">
      <c r="A361" s="333"/>
      <c r="B361" s="337"/>
      <c r="C361" s="331"/>
      <c r="D361" s="390"/>
      <c r="E361" s="323"/>
      <c r="F361" s="323"/>
      <c r="G361" s="326"/>
      <c r="H361" s="326"/>
      <c r="I361" s="326"/>
      <c r="J361" s="327"/>
      <c r="K361" s="327"/>
      <c r="M361" s="328"/>
      <c r="N361" s="328"/>
      <c r="P361" s="328"/>
      <c r="Q361" s="389"/>
    </row>
    <row r="362" spans="1:17" s="324" customFormat="1" ht="11.25" x14ac:dyDescent="0.2">
      <c r="A362" s="320" t="s">
        <v>10</v>
      </c>
      <c r="B362" s="321"/>
      <c r="C362" s="321"/>
      <c r="D362" s="385"/>
      <c r="E362" s="323"/>
      <c r="F362" s="323"/>
      <c r="G362" s="326"/>
      <c r="H362" s="326"/>
      <c r="I362" s="326"/>
      <c r="J362" s="327"/>
      <c r="K362" s="327"/>
      <c r="M362" s="328" t="s">
        <v>4</v>
      </c>
      <c r="N362" s="328"/>
      <c r="P362" s="328" t="s">
        <v>4</v>
      </c>
      <c r="Q362" s="389"/>
    </row>
    <row r="363" spans="1:17" s="324" customFormat="1" ht="11.25" x14ac:dyDescent="0.2">
      <c r="A363" s="320" t="s">
        <v>8</v>
      </c>
      <c r="B363" s="321" t="s">
        <v>7</v>
      </c>
      <c r="C363" s="321"/>
      <c r="D363" s="385"/>
      <c r="E363" s="323"/>
      <c r="F363" s="323"/>
      <c r="G363" s="326"/>
      <c r="H363" s="326"/>
      <c r="I363" s="326"/>
      <c r="J363" s="327"/>
      <c r="K363" s="327"/>
      <c r="M363" s="328" t="s">
        <v>4</v>
      </c>
      <c r="N363" s="328"/>
      <c r="P363" s="328"/>
      <c r="Q363" s="389"/>
    </row>
    <row r="364" spans="1:17" s="324" customFormat="1" ht="11.25" x14ac:dyDescent="0.2">
      <c r="D364" s="391"/>
      <c r="E364" s="340"/>
      <c r="F364" s="340"/>
      <c r="G364" s="326"/>
      <c r="H364" s="326"/>
      <c r="I364" s="326"/>
      <c r="J364" s="327"/>
      <c r="K364" s="327"/>
      <c r="M364" s="328" t="s">
        <v>4</v>
      </c>
      <c r="N364" s="328"/>
      <c r="P364" s="328"/>
      <c r="Q364" s="389"/>
    </row>
    <row r="365" spans="1:17" s="324" customFormat="1" ht="11.25" x14ac:dyDescent="0.2">
      <c r="A365" s="320" t="s">
        <v>6</v>
      </c>
      <c r="B365" s="321" t="s">
        <v>5</v>
      </c>
      <c r="C365" s="321"/>
      <c r="D365" s="391"/>
      <c r="E365" s="340"/>
      <c r="F365" s="340"/>
      <c r="G365" s="326"/>
      <c r="H365" s="326"/>
      <c r="I365" s="326"/>
      <c r="J365" s="327"/>
      <c r="K365" s="327"/>
      <c r="M365" s="328" t="s">
        <v>4</v>
      </c>
      <c r="N365" s="328"/>
      <c r="P365" s="328" t="s">
        <v>4</v>
      </c>
      <c r="Q365" s="389"/>
    </row>
    <row r="366" spans="1:17" s="324" customFormat="1" ht="11.25" x14ac:dyDescent="0.2">
      <c r="A366" s="320"/>
      <c r="B366" s="321" t="s">
        <v>3</v>
      </c>
      <c r="C366" s="321"/>
      <c r="D366" s="391"/>
      <c r="E366" s="342"/>
      <c r="F366" s="342"/>
      <c r="J366" s="328"/>
      <c r="K366" s="328"/>
      <c r="M366" s="328"/>
      <c r="N366" s="328"/>
      <c r="P366" s="328"/>
      <c r="Q366" s="389"/>
    </row>
    <row r="367" spans="1:17" s="324" customFormat="1" ht="11.25" x14ac:dyDescent="0.2">
      <c r="A367" s="320"/>
      <c r="B367" s="320"/>
      <c r="C367" s="320"/>
      <c r="D367" s="391"/>
      <c r="E367" s="342"/>
      <c r="F367" s="342"/>
      <c r="J367" s="328"/>
      <c r="K367" s="328"/>
      <c r="M367" s="328"/>
      <c r="N367" s="328"/>
      <c r="P367" s="328"/>
      <c r="Q367" s="389"/>
    </row>
    <row r="368" spans="1:17" s="324" customFormat="1" ht="11.25" x14ac:dyDescent="0.2">
      <c r="A368" s="343"/>
      <c r="B368" s="344" t="s">
        <v>2</v>
      </c>
      <c r="C368" s="344"/>
      <c r="D368" s="392"/>
      <c r="E368" s="116" t="s">
        <v>728</v>
      </c>
      <c r="F368" s="116"/>
      <c r="J368" s="328"/>
      <c r="K368" s="328"/>
      <c r="M368" s="328"/>
      <c r="N368" s="328"/>
      <c r="P368" s="328"/>
      <c r="Q368" s="393"/>
    </row>
    <row r="369" spans="1:17" s="324" customFormat="1" ht="11.25" hidden="1" x14ac:dyDescent="0.2">
      <c r="A369" s="343"/>
      <c r="B369" s="344" t="s">
        <v>1</v>
      </c>
      <c r="C369" s="344"/>
      <c r="D369" s="392">
        <v>42887</v>
      </c>
      <c r="E369" s="116">
        <v>42887</v>
      </c>
      <c r="F369" s="116"/>
      <c r="J369" s="328"/>
      <c r="K369" s="328"/>
      <c r="M369" s="328"/>
      <c r="N369" s="328"/>
      <c r="P369" s="328"/>
      <c r="Q369" s="393"/>
    </row>
    <row r="370" spans="1:17" s="324" customFormat="1" ht="11.25" x14ac:dyDescent="0.2">
      <c r="A370" s="345"/>
      <c r="B370" s="344" t="s">
        <v>0</v>
      </c>
      <c r="C370" s="344"/>
      <c r="D370" s="392"/>
      <c r="E370" s="116" t="s">
        <v>729</v>
      </c>
      <c r="F370" s="116"/>
      <c r="J370" s="328"/>
      <c r="K370" s="328"/>
      <c r="M370" s="328"/>
      <c r="N370" s="328"/>
      <c r="P370" s="328"/>
      <c r="Q370" s="393"/>
    </row>
    <row r="371" spans="1:17" s="324" customFormat="1" ht="11.25" hidden="1" x14ac:dyDescent="0.2">
      <c r="A371" s="345"/>
      <c r="B371" s="345"/>
      <c r="C371" s="345"/>
      <c r="D371" s="394"/>
      <c r="E371" s="342"/>
      <c r="F371" s="342"/>
      <c r="J371" s="328"/>
      <c r="K371" s="328"/>
      <c r="M371" s="328"/>
      <c r="N371" s="328"/>
      <c r="P371" s="346"/>
      <c r="Q371" s="393"/>
    </row>
    <row r="372" spans="1:17" s="324" customFormat="1" ht="11.25" x14ac:dyDescent="0.2">
      <c r="D372" s="395"/>
      <c r="E372" s="342"/>
      <c r="F372" s="342"/>
      <c r="J372" s="328"/>
      <c r="K372" s="328"/>
      <c r="M372" s="328"/>
      <c r="N372" s="328"/>
      <c r="P372" s="328"/>
      <c r="Q372" s="393"/>
    </row>
    <row r="373" spans="1:17" s="324" customFormat="1" ht="11.25" x14ac:dyDescent="0.2">
      <c r="D373" s="395"/>
      <c r="E373" s="342"/>
      <c r="F373" s="342"/>
      <c r="J373" s="328"/>
      <c r="K373" s="328"/>
      <c r="M373" s="328"/>
      <c r="N373" s="328"/>
      <c r="P373" s="328"/>
      <c r="Q373" s="393"/>
    </row>
    <row r="374" spans="1:17" s="324" customFormat="1" ht="11.25" x14ac:dyDescent="0.2">
      <c r="D374" s="395"/>
      <c r="E374" s="342"/>
      <c r="F374" s="342"/>
      <c r="G374" s="345"/>
      <c r="H374" s="345"/>
      <c r="I374" s="345"/>
      <c r="J374" s="346"/>
      <c r="K374" s="346"/>
      <c r="L374" s="345"/>
      <c r="M374" s="346"/>
      <c r="N374" s="346"/>
      <c r="O374" s="345"/>
      <c r="P374" s="346"/>
      <c r="Q374" s="389"/>
    </row>
    <row r="375" spans="1:17" s="324" customFormat="1" ht="11.25" x14ac:dyDescent="0.2">
      <c r="D375" s="395"/>
      <c r="E375" s="342"/>
      <c r="F375" s="342"/>
      <c r="G375" s="345"/>
      <c r="H375" s="345"/>
      <c r="I375" s="345"/>
      <c r="J375" s="346"/>
      <c r="K375" s="346"/>
      <c r="L375" s="345"/>
      <c r="M375" s="346"/>
      <c r="N375" s="346"/>
      <c r="O375" s="345"/>
      <c r="P375" s="346"/>
      <c r="Q375" s="389"/>
    </row>
  </sheetData>
  <mergeCells count="19">
    <mergeCell ref="P6:P10"/>
    <mergeCell ref="Q6:Q10"/>
    <mergeCell ref="A10:A11"/>
    <mergeCell ref="B10:B11"/>
    <mergeCell ref="C10:C11"/>
    <mergeCell ref="E6:E10"/>
    <mergeCell ref="G6:G10"/>
    <mergeCell ref="H6:H10"/>
    <mergeCell ref="I6:I10"/>
    <mergeCell ref="J6:J10"/>
    <mergeCell ref="L6:L10"/>
    <mergeCell ref="M6:M10"/>
    <mergeCell ref="O6:O10"/>
    <mergeCell ref="A1:J1"/>
    <mergeCell ref="A4:B4"/>
    <mergeCell ref="L4:M5"/>
    <mergeCell ref="O4:P5"/>
    <mergeCell ref="G4:J4"/>
    <mergeCell ref="G5:J5"/>
  </mergeCells>
  <hyperlinks>
    <hyperlink ref="B357" r:id="rId1"/>
  </hyperlinks>
  <pageMargins left="0.70866141732283472" right="0.70866141732283472" top="0.74803149606299213" bottom="0.74803149606299213" header="0.31496062992125984" footer="0.31496062992125984"/>
  <pageSetup paperSize="9" scale="68"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77"/>
  <sheetViews>
    <sheetView zoomScale="80" zoomScaleNormal="80" workbookViewId="0">
      <pane ySplit="11" topLeftCell="A12" activePane="bottomLeft" state="frozen"/>
      <selection sqref="A1:J1"/>
      <selection pane="bottomLeft" sqref="A1:J1"/>
    </sheetView>
  </sheetViews>
  <sheetFormatPr defaultColWidth="8.77734375" defaultRowHeight="12.75" zeroHeight="1" x14ac:dyDescent="0.2"/>
  <cols>
    <col min="1" max="1" width="8.77734375" style="4" customWidth="1"/>
    <col min="2" max="2" width="21.77734375" style="4" customWidth="1"/>
    <col min="3" max="3" width="11.33203125" style="4" customWidth="1"/>
    <col min="4" max="4" width="3.77734375" style="5" customWidth="1"/>
    <col min="5" max="5" width="12.77734375" style="94" customWidth="1"/>
    <col min="6" max="6" width="9.33203125" style="4" customWidth="1"/>
    <col min="7" max="7" width="10.33203125" style="1" customWidth="1"/>
    <col min="8" max="8" width="12.21875" style="1" customWidth="1"/>
    <col min="9" max="9" width="10.33203125" style="1" customWidth="1"/>
    <col min="10" max="10" width="10.33203125" style="103" customWidth="1"/>
    <col min="11" max="11" width="3.109375" style="4" customWidth="1"/>
    <col min="12" max="12" width="11.77734375" style="1" customWidth="1"/>
    <col min="13" max="13" width="10.33203125" style="103" customWidth="1"/>
    <col min="14" max="14" width="3.77734375" style="4" customWidth="1"/>
    <col min="15" max="15" width="14.109375" style="1" customWidth="1"/>
    <col min="16" max="16" width="13.88671875" style="103" customWidth="1"/>
    <col min="17" max="17" width="9" style="2" customWidth="1"/>
    <col min="18" max="16384" width="8.77734375" style="4"/>
  </cols>
  <sheetData>
    <row r="1" spans="1:27" ht="40.5" customHeight="1" x14ac:dyDescent="0.25">
      <c r="A1" s="449" t="s">
        <v>683</v>
      </c>
      <c r="B1" s="449"/>
      <c r="C1" s="449"/>
      <c r="D1" s="449"/>
      <c r="E1" s="450"/>
      <c r="F1" s="450"/>
      <c r="G1" s="449"/>
      <c r="H1" s="449"/>
      <c r="I1" s="449"/>
      <c r="J1" s="449"/>
      <c r="K1" s="69"/>
      <c r="L1" s="70"/>
      <c r="M1" s="104"/>
      <c r="N1" s="69"/>
      <c r="O1" s="69"/>
      <c r="P1" s="107"/>
      <c r="Q1" s="68"/>
    </row>
    <row r="2" spans="1:27" ht="18" x14ac:dyDescent="0.25">
      <c r="A2" s="69"/>
      <c r="B2" s="73"/>
      <c r="C2" s="73"/>
      <c r="D2" s="74"/>
      <c r="E2" s="84"/>
      <c r="F2" s="69"/>
      <c r="G2" s="69"/>
      <c r="H2" s="69"/>
      <c r="I2" s="69"/>
      <c r="J2" s="95"/>
      <c r="K2" s="71"/>
      <c r="L2" s="69"/>
      <c r="M2" s="105"/>
      <c r="N2" s="69"/>
      <c r="O2" s="69"/>
      <c r="P2" s="107"/>
      <c r="Q2" s="68"/>
    </row>
    <row r="3" spans="1:27" x14ac:dyDescent="0.2">
      <c r="A3" s="124" t="s">
        <v>686</v>
      </c>
      <c r="B3" s="65"/>
      <c r="C3" s="65"/>
      <c r="D3" s="63"/>
      <c r="E3" s="85"/>
      <c r="F3" s="62"/>
      <c r="G3" s="62"/>
      <c r="H3" s="62"/>
      <c r="I3" s="62"/>
      <c r="J3" s="96"/>
      <c r="K3" s="62"/>
      <c r="L3" s="62"/>
      <c r="M3" s="106"/>
      <c r="N3" s="62"/>
      <c r="O3" s="62"/>
      <c r="P3" s="106"/>
      <c r="Q3" s="18"/>
    </row>
    <row r="4" spans="1:27" ht="12.75" customHeight="1" x14ac:dyDescent="0.2">
      <c r="A4" s="414" t="s">
        <v>687</v>
      </c>
      <c r="B4" s="414"/>
      <c r="C4" s="129"/>
      <c r="D4" s="63"/>
      <c r="E4" s="86"/>
      <c r="F4" s="415" t="s">
        <v>681</v>
      </c>
      <c r="G4" s="415"/>
      <c r="H4" s="415"/>
      <c r="I4" s="415"/>
      <c r="J4" s="415"/>
      <c r="K4" s="117"/>
      <c r="L4" s="416" t="s">
        <v>680</v>
      </c>
      <c r="M4" s="416"/>
      <c r="N4" s="118"/>
      <c r="O4" s="418" t="s">
        <v>679</v>
      </c>
      <c r="P4" s="418"/>
      <c r="Q4" s="118"/>
    </row>
    <row r="5" spans="1:27" x14ac:dyDescent="0.2">
      <c r="A5" s="62"/>
      <c r="B5" s="62"/>
      <c r="C5" s="62"/>
      <c r="D5" s="63"/>
      <c r="E5" s="87"/>
      <c r="F5" s="420" t="s">
        <v>678</v>
      </c>
      <c r="G5" s="420"/>
      <c r="H5" s="420"/>
      <c r="I5" s="420"/>
      <c r="J5" s="420"/>
      <c r="K5" s="117"/>
      <c r="L5" s="417"/>
      <c r="M5" s="417"/>
      <c r="N5" s="118"/>
      <c r="O5" s="419"/>
      <c r="P5" s="419"/>
      <c r="Q5" s="119"/>
    </row>
    <row r="6" spans="1:27" ht="12.75" customHeight="1" x14ac:dyDescent="0.2">
      <c r="A6" s="62"/>
      <c r="B6" s="62"/>
      <c r="C6" s="62"/>
      <c r="D6" s="63"/>
      <c r="E6" s="447" t="s">
        <v>722</v>
      </c>
      <c r="F6" s="118"/>
      <c r="G6" s="429" t="s">
        <v>676</v>
      </c>
      <c r="H6" s="429" t="s">
        <v>675</v>
      </c>
      <c r="I6" s="430" t="s">
        <v>674</v>
      </c>
      <c r="J6" s="421" t="s">
        <v>672</v>
      </c>
      <c r="K6" s="118"/>
      <c r="L6" s="445" t="s">
        <v>673</v>
      </c>
      <c r="M6" s="448" t="s">
        <v>672</v>
      </c>
      <c r="N6" s="118"/>
      <c r="O6" s="429" t="s">
        <v>673</v>
      </c>
      <c r="P6" s="421" t="s">
        <v>672</v>
      </c>
      <c r="Q6" s="432"/>
    </row>
    <row r="7" spans="1:27" x14ac:dyDescent="0.2">
      <c r="B7" s="62"/>
      <c r="C7" s="62"/>
      <c r="D7" s="44"/>
      <c r="E7" s="447"/>
      <c r="F7" s="118"/>
      <c r="G7" s="429"/>
      <c r="H7" s="429"/>
      <c r="I7" s="430"/>
      <c r="J7" s="421"/>
      <c r="K7" s="118"/>
      <c r="L7" s="431"/>
      <c r="M7" s="421"/>
      <c r="N7" s="118"/>
      <c r="O7" s="429"/>
      <c r="P7" s="421"/>
      <c r="Q7" s="433"/>
    </row>
    <row r="8" spans="1:27" x14ac:dyDescent="0.2">
      <c r="B8" s="62"/>
      <c r="C8" s="62"/>
      <c r="D8" s="44"/>
      <c r="E8" s="447"/>
      <c r="F8" s="118"/>
      <c r="G8" s="429"/>
      <c r="H8" s="429"/>
      <c r="I8" s="430"/>
      <c r="J8" s="421"/>
      <c r="K8" s="118"/>
      <c r="L8" s="431"/>
      <c r="M8" s="421"/>
      <c r="N8" s="118"/>
      <c r="O8" s="429"/>
      <c r="P8" s="421"/>
      <c r="Q8" s="433"/>
    </row>
    <row r="9" spans="1:27" ht="16.149999999999999" customHeight="1" x14ac:dyDescent="0.2">
      <c r="B9" s="61"/>
      <c r="C9" s="61"/>
      <c r="D9" s="60"/>
      <c r="E9" s="447"/>
      <c r="F9" s="120"/>
      <c r="G9" s="429"/>
      <c r="H9" s="429"/>
      <c r="I9" s="430"/>
      <c r="J9" s="421"/>
      <c r="K9" s="120"/>
      <c r="L9" s="431"/>
      <c r="M9" s="421"/>
      <c r="N9" s="120"/>
      <c r="O9" s="429"/>
      <c r="P9" s="421"/>
      <c r="Q9" s="433"/>
    </row>
    <row r="10" spans="1:27" ht="31.5" customHeight="1" x14ac:dyDescent="0.2">
      <c r="A10" s="422" t="s">
        <v>671</v>
      </c>
      <c r="B10" s="424" t="s">
        <v>670</v>
      </c>
      <c r="C10" s="426" t="s">
        <v>688</v>
      </c>
      <c r="D10" s="51"/>
      <c r="E10" s="447"/>
      <c r="F10" s="59"/>
      <c r="G10" s="429"/>
      <c r="H10" s="429"/>
      <c r="I10" s="430"/>
      <c r="J10" s="421"/>
      <c r="K10" s="59"/>
      <c r="L10" s="431"/>
      <c r="M10" s="421"/>
      <c r="N10" s="59"/>
      <c r="O10" s="429"/>
      <c r="P10" s="421"/>
      <c r="Q10" s="433"/>
    </row>
    <row r="11" spans="1:27" s="126" customFormat="1" x14ac:dyDescent="0.2">
      <c r="A11" s="423"/>
      <c r="B11" s="425"/>
      <c r="C11" s="427"/>
      <c r="D11" s="57"/>
      <c r="E11" s="88"/>
      <c r="F11" s="56"/>
      <c r="G11" s="56"/>
      <c r="H11" s="56"/>
      <c r="I11" s="56"/>
      <c r="J11" s="108"/>
      <c r="K11" s="56"/>
      <c r="L11" s="127"/>
      <c r="M11" s="128"/>
      <c r="N11" s="56"/>
      <c r="O11" s="55"/>
      <c r="P11" s="108"/>
      <c r="Q11" s="55"/>
    </row>
    <row r="12" spans="1:27" x14ac:dyDescent="0.2">
      <c r="A12" s="53"/>
      <c r="B12" s="54" t="s">
        <v>669</v>
      </c>
      <c r="C12" s="54"/>
      <c r="D12" s="51"/>
      <c r="E12" s="113">
        <v>23229</v>
      </c>
      <c r="F12" s="47"/>
      <c r="G12" s="83">
        <v>24520</v>
      </c>
      <c r="H12" s="83">
        <v>22880</v>
      </c>
      <c r="I12" s="83">
        <v>47400</v>
      </c>
      <c r="J12" s="97">
        <v>2.0404732461790633</v>
      </c>
      <c r="K12" s="47"/>
      <c r="L12" s="83">
        <v>3440</v>
      </c>
      <c r="M12" s="97">
        <v>0.1482634258795876</v>
      </c>
      <c r="N12" s="47"/>
      <c r="O12" s="83">
        <v>50840</v>
      </c>
      <c r="P12" s="97">
        <v>2.1887366720586505</v>
      </c>
      <c r="Q12" s="47"/>
    </row>
    <row r="13" spans="1:27" x14ac:dyDescent="0.2">
      <c r="A13" s="53"/>
      <c r="B13" s="52" t="s">
        <v>668</v>
      </c>
      <c r="C13" s="52"/>
      <c r="D13" s="51"/>
      <c r="E13" s="114">
        <v>3589</v>
      </c>
      <c r="F13" s="47"/>
      <c r="G13" s="83">
        <v>3860</v>
      </c>
      <c r="H13" s="83">
        <v>2380</v>
      </c>
      <c r="I13" s="83">
        <v>6240</v>
      </c>
      <c r="J13" s="97">
        <v>1.7387675227981643</v>
      </c>
      <c r="K13" s="47"/>
      <c r="L13" s="83">
        <v>920</v>
      </c>
      <c r="M13" s="97">
        <v>0.25743008989993654</v>
      </c>
      <c r="N13" s="47"/>
      <c r="O13" s="83">
        <v>7170</v>
      </c>
      <c r="P13" s="97">
        <v>1.9961976126981009</v>
      </c>
      <c r="Q13" s="47"/>
    </row>
    <row r="14" spans="1:27" x14ac:dyDescent="0.2">
      <c r="A14" s="53"/>
      <c r="B14" s="52" t="s">
        <v>667</v>
      </c>
      <c r="C14" s="52"/>
      <c r="D14" s="51"/>
      <c r="E14" s="114">
        <v>19640</v>
      </c>
      <c r="F14" s="47"/>
      <c r="G14" s="83">
        <v>20660</v>
      </c>
      <c r="H14" s="83">
        <v>20500</v>
      </c>
      <c r="I14" s="83">
        <v>41160</v>
      </c>
      <c r="J14" s="97">
        <v>2.0956128385703972</v>
      </c>
      <c r="K14" s="47"/>
      <c r="L14" s="83">
        <v>2520</v>
      </c>
      <c r="M14" s="97">
        <v>0.12831217905088807</v>
      </c>
      <c r="N14" s="47"/>
      <c r="O14" s="83">
        <v>43680</v>
      </c>
      <c r="P14" s="97">
        <v>2.2239250176212852</v>
      </c>
      <c r="Q14" s="47"/>
    </row>
    <row r="15" spans="1:27" x14ac:dyDescent="0.2">
      <c r="A15" s="50"/>
      <c r="B15" s="39"/>
      <c r="C15" s="39"/>
      <c r="D15" s="44"/>
      <c r="E15" s="47"/>
      <c r="F15" s="47"/>
      <c r="G15" s="35"/>
      <c r="H15" s="35"/>
      <c r="I15" s="35"/>
      <c r="J15" s="98"/>
      <c r="K15" s="49"/>
      <c r="L15" s="35"/>
      <c r="M15" s="98"/>
      <c r="N15" s="49"/>
      <c r="O15" s="35"/>
      <c r="P15" s="109"/>
      <c r="Q15" s="47"/>
    </row>
    <row r="16" spans="1:27" x14ac:dyDescent="0.2">
      <c r="A16" s="50" t="s">
        <v>730</v>
      </c>
      <c r="B16" s="41" t="s">
        <v>731</v>
      </c>
      <c r="C16" s="41" t="s">
        <v>697</v>
      </c>
      <c r="D16" s="44"/>
      <c r="E16" s="42">
        <f>SUMIF($C$26:$C$351,$C16,E$26:E$351)</f>
        <v>1161.1669999999999</v>
      </c>
      <c r="F16" s="189"/>
      <c r="G16" s="42">
        <v>2230</v>
      </c>
      <c r="H16" s="42">
        <v>1790</v>
      </c>
      <c r="I16" s="42">
        <v>4010</v>
      </c>
      <c r="J16" s="190">
        <v>3.4568671000812117</v>
      </c>
      <c r="K16" s="190"/>
      <c r="L16" s="42">
        <v>150</v>
      </c>
      <c r="M16" s="190">
        <v>0.12573557464171822</v>
      </c>
      <c r="N16" s="190"/>
      <c r="O16" s="42">
        <v>4160</v>
      </c>
      <c r="P16" s="190">
        <v>3.58260267472293</v>
      </c>
      <c r="Q16" s="189"/>
      <c r="R16" s="42"/>
      <c r="S16" s="42"/>
      <c r="T16" s="42"/>
      <c r="U16" s="190"/>
      <c r="V16" s="190"/>
      <c r="W16" s="42"/>
      <c r="X16" s="190"/>
      <c r="Y16" s="190"/>
      <c r="Z16" s="42"/>
      <c r="AA16" s="190"/>
    </row>
    <row r="17" spans="1:27" x14ac:dyDescent="0.2">
      <c r="A17" s="50" t="s">
        <v>732</v>
      </c>
      <c r="B17" s="41" t="s">
        <v>733</v>
      </c>
      <c r="C17" s="41" t="s">
        <v>690</v>
      </c>
      <c r="D17" s="44"/>
      <c r="E17" s="42">
        <f t="shared" ref="E17:E24" si="0">SUMIF($C$26:$C$351,$C17,E$26:E$351)</f>
        <v>3110.7630000000004</v>
      </c>
      <c r="F17" s="189"/>
      <c r="G17" s="42">
        <v>4260</v>
      </c>
      <c r="H17" s="42">
        <v>4080</v>
      </c>
      <c r="I17" s="42">
        <v>8340</v>
      </c>
      <c r="J17" s="190">
        <v>2.6813357366022417</v>
      </c>
      <c r="K17" s="190"/>
      <c r="L17" s="42">
        <v>320</v>
      </c>
      <c r="M17" s="190">
        <v>0.10126133041957872</v>
      </c>
      <c r="N17" s="190"/>
      <c r="O17" s="42">
        <v>8660</v>
      </c>
      <c r="P17" s="190">
        <v>2.7825970670218205</v>
      </c>
      <c r="Q17" s="189"/>
      <c r="R17" s="42"/>
      <c r="S17" s="42"/>
      <c r="T17" s="42"/>
      <c r="U17" s="190"/>
      <c r="V17" s="190"/>
      <c r="W17" s="42"/>
      <c r="X17" s="190"/>
      <c r="Y17" s="190"/>
      <c r="Z17" s="42"/>
      <c r="AA17" s="190"/>
    </row>
    <row r="18" spans="1:27" x14ac:dyDescent="0.2">
      <c r="A18" s="50" t="s">
        <v>734</v>
      </c>
      <c r="B18" s="41" t="s">
        <v>735</v>
      </c>
      <c r="C18" s="41" t="s">
        <v>694</v>
      </c>
      <c r="D18" s="44"/>
      <c r="E18" s="42">
        <f t="shared" si="0"/>
        <v>2299.857</v>
      </c>
      <c r="F18" s="189"/>
      <c r="G18" s="42">
        <v>3440</v>
      </c>
      <c r="H18" s="42">
        <v>3230</v>
      </c>
      <c r="I18" s="42">
        <v>6670</v>
      </c>
      <c r="J18" s="190">
        <v>2.9010499348437753</v>
      </c>
      <c r="K18" s="190"/>
      <c r="L18" s="42">
        <v>210</v>
      </c>
      <c r="M18" s="190">
        <v>9.0875215285124253E-2</v>
      </c>
      <c r="N18" s="190"/>
      <c r="O18" s="42">
        <v>6880</v>
      </c>
      <c r="P18" s="190">
        <v>2.9919251501288993</v>
      </c>
      <c r="Q18" s="189"/>
      <c r="R18" s="42"/>
      <c r="S18" s="42"/>
      <c r="T18" s="42"/>
      <c r="U18" s="190"/>
      <c r="V18" s="190"/>
      <c r="W18" s="42"/>
      <c r="X18" s="190"/>
      <c r="Y18" s="190"/>
      <c r="Z18" s="42"/>
      <c r="AA18" s="190"/>
    </row>
    <row r="19" spans="1:27" x14ac:dyDescent="0.2">
      <c r="A19" s="50" t="s">
        <v>736</v>
      </c>
      <c r="B19" s="41" t="s">
        <v>737</v>
      </c>
      <c r="C19" s="41" t="s">
        <v>691</v>
      </c>
      <c r="D19" s="44"/>
      <c r="E19" s="42">
        <f t="shared" si="0"/>
        <v>1983.7800000000004</v>
      </c>
      <c r="F19" s="189"/>
      <c r="G19" s="42">
        <v>2000</v>
      </c>
      <c r="H19" s="42">
        <v>2030</v>
      </c>
      <c r="I19" s="42">
        <v>4030</v>
      </c>
      <c r="J19" s="190">
        <v>2.0294589117744906</v>
      </c>
      <c r="K19" s="190"/>
      <c r="L19" s="42">
        <v>230</v>
      </c>
      <c r="M19" s="190">
        <v>0.11795662825514923</v>
      </c>
      <c r="N19" s="190"/>
      <c r="O19" s="42">
        <v>4260</v>
      </c>
      <c r="P19" s="190">
        <v>2.1474155400296397</v>
      </c>
      <c r="Q19" s="189"/>
      <c r="R19" s="42"/>
      <c r="S19" s="42"/>
      <c r="T19" s="42"/>
      <c r="U19" s="190"/>
      <c r="V19" s="190"/>
      <c r="W19" s="42"/>
      <c r="X19" s="190"/>
      <c r="Y19" s="190"/>
      <c r="Z19" s="42"/>
      <c r="AA19" s="190"/>
    </row>
    <row r="20" spans="1:27" x14ac:dyDescent="0.2">
      <c r="A20" s="50" t="s">
        <v>738</v>
      </c>
      <c r="B20" s="41" t="s">
        <v>739</v>
      </c>
      <c r="C20" s="41" t="s">
        <v>696</v>
      </c>
      <c r="D20" s="44"/>
      <c r="E20" s="42">
        <f t="shared" si="0"/>
        <v>2389.6280000000002</v>
      </c>
      <c r="F20" s="189"/>
      <c r="G20" s="42">
        <v>2490</v>
      </c>
      <c r="H20" s="42">
        <v>2610</v>
      </c>
      <c r="I20" s="42">
        <v>5090</v>
      </c>
      <c r="J20" s="190">
        <v>2.1308756007211165</v>
      </c>
      <c r="K20" s="190"/>
      <c r="L20" s="42">
        <v>520</v>
      </c>
      <c r="M20" s="190">
        <v>0.21760709198251776</v>
      </c>
      <c r="N20" s="190"/>
      <c r="O20" s="42">
        <v>5610</v>
      </c>
      <c r="P20" s="190">
        <v>2.3484826927036342</v>
      </c>
      <c r="Q20" s="189"/>
      <c r="R20" s="42"/>
      <c r="S20" s="42"/>
      <c r="T20" s="42"/>
      <c r="U20" s="190"/>
      <c r="V20" s="190"/>
      <c r="W20" s="42"/>
      <c r="X20" s="190"/>
      <c r="Y20" s="190"/>
      <c r="Z20" s="42"/>
      <c r="AA20" s="190"/>
    </row>
    <row r="21" spans="1:27" x14ac:dyDescent="0.2">
      <c r="A21" s="50" t="s">
        <v>740</v>
      </c>
      <c r="B21" s="41" t="s">
        <v>741</v>
      </c>
      <c r="C21" s="41" t="s">
        <v>692</v>
      </c>
      <c r="D21" s="44"/>
      <c r="E21" s="42">
        <f t="shared" si="0"/>
        <v>2563.1659999999997</v>
      </c>
      <c r="F21" s="189"/>
      <c r="G21" s="42">
        <v>1490</v>
      </c>
      <c r="H21" s="42">
        <v>1500</v>
      </c>
      <c r="I21" s="42">
        <v>2990</v>
      </c>
      <c r="J21" s="190">
        <v>1.167306370324825</v>
      </c>
      <c r="K21" s="190"/>
      <c r="L21" s="42">
        <v>370</v>
      </c>
      <c r="M21" s="190">
        <v>0.14396258377334906</v>
      </c>
      <c r="N21" s="190"/>
      <c r="O21" s="42">
        <v>3360</v>
      </c>
      <c r="P21" s="190">
        <v>1.3112689540981741</v>
      </c>
      <c r="Q21" s="189"/>
      <c r="R21" s="42"/>
      <c r="S21" s="42"/>
      <c r="T21" s="42"/>
      <c r="U21" s="190"/>
      <c r="V21" s="190"/>
      <c r="W21" s="42"/>
      <c r="X21" s="190"/>
      <c r="Y21" s="190"/>
      <c r="Z21" s="42"/>
      <c r="AA21" s="190"/>
    </row>
    <row r="22" spans="1:27" x14ac:dyDescent="0.2">
      <c r="A22" s="50" t="s">
        <v>742</v>
      </c>
      <c r="B22" s="41" t="s">
        <v>668</v>
      </c>
      <c r="C22" s="41" t="s">
        <v>693</v>
      </c>
      <c r="D22" s="44"/>
      <c r="E22" s="42">
        <f t="shared" si="0"/>
        <v>3589.3240000000005</v>
      </c>
      <c r="F22" s="189"/>
      <c r="G22" s="42">
        <v>3860</v>
      </c>
      <c r="H22" s="42">
        <v>2380</v>
      </c>
      <c r="I22" s="42">
        <v>6240</v>
      </c>
      <c r="J22" s="190">
        <v>1.7387675227981645</v>
      </c>
      <c r="K22" s="190"/>
      <c r="L22" s="42">
        <v>920</v>
      </c>
      <c r="M22" s="190">
        <v>0.25743008989993654</v>
      </c>
      <c r="N22" s="190"/>
      <c r="O22" s="42">
        <v>7170</v>
      </c>
      <c r="P22" s="190">
        <v>1.9961976126981011</v>
      </c>
      <c r="Q22" s="189"/>
      <c r="R22" s="42"/>
      <c r="S22" s="42"/>
      <c r="T22" s="42"/>
      <c r="U22" s="190"/>
      <c r="V22" s="190"/>
      <c r="W22" s="42"/>
      <c r="X22" s="190"/>
      <c r="Y22" s="190"/>
      <c r="Z22" s="42"/>
      <c r="AA22" s="190"/>
    </row>
    <row r="23" spans="1:27" x14ac:dyDescent="0.2">
      <c r="A23" s="50" t="s">
        <v>743</v>
      </c>
      <c r="B23" s="41" t="s">
        <v>744</v>
      </c>
      <c r="C23" s="41" t="s">
        <v>689</v>
      </c>
      <c r="D23" s="44"/>
      <c r="E23" s="42">
        <f t="shared" si="0"/>
        <v>3751.6929999999993</v>
      </c>
      <c r="F23" s="189"/>
      <c r="G23" s="42">
        <v>2910</v>
      </c>
      <c r="H23" s="42">
        <v>2880</v>
      </c>
      <c r="I23" s="42">
        <v>5800</v>
      </c>
      <c r="J23" s="190">
        <v>1.5451690743352404</v>
      </c>
      <c r="K23" s="190"/>
      <c r="L23" s="42">
        <v>410</v>
      </c>
      <c r="M23" s="190">
        <v>0.1103501805718112</v>
      </c>
      <c r="N23" s="190"/>
      <c r="O23" s="42">
        <v>6210</v>
      </c>
      <c r="P23" s="190">
        <v>1.6555192549070517</v>
      </c>
      <c r="Q23" s="189"/>
      <c r="R23" s="42"/>
      <c r="S23" s="42"/>
      <c r="T23" s="42"/>
      <c r="U23" s="190"/>
      <c r="V23" s="190"/>
      <c r="W23" s="42"/>
      <c r="X23" s="190"/>
      <c r="Y23" s="190"/>
      <c r="Z23" s="42"/>
      <c r="AA23" s="190"/>
    </row>
    <row r="24" spans="1:27" x14ac:dyDescent="0.2">
      <c r="A24" s="50" t="s">
        <v>745</v>
      </c>
      <c r="B24" s="41" t="s">
        <v>746</v>
      </c>
      <c r="C24" s="41" t="s">
        <v>695</v>
      </c>
      <c r="D24" s="44"/>
      <c r="E24" s="42">
        <f t="shared" si="0"/>
        <v>2379.5469999999996</v>
      </c>
      <c r="F24" s="189"/>
      <c r="G24" s="42">
        <v>1840</v>
      </c>
      <c r="H24" s="42">
        <v>2390</v>
      </c>
      <c r="I24" s="42">
        <v>4220</v>
      </c>
      <c r="J24" s="190">
        <v>1.7747075388718949</v>
      </c>
      <c r="K24" s="190"/>
      <c r="L24" s="42">
        <v>310</v>
      </c>
      <c r="M24" s="190">
        <v>0.13153764140821764</v>
      </c>
      <c r="N24" s="190"/>
      <c r="O24" s="42">
        <v>4540</v>
      </c>
      <c r="P24" s="190">
        <v>1.9062451802801126</v>
      </c>
      <c r="Q24" s="189"/>
      <c r="R24" s="42"/>
      <c r="S24" s="42"/>
      <c r="T24" s="42"/>
      <c r="U24" s="190"/>
      <c r="V24" s="190"/>
      <c r="W24" s="42"/>
      <c r="X24" s="190"/>
      <c r="Y24" s="190"/>
      <c r="Z24" s="42"/>
      <c r="AA24" s="190"/>
    </row>
    <row r="25" spans="1:27" x14ac:dyDescent="0.2">
      <c r="A25" s="50"/>
      <c r="B25" s="39"/>
      <c r="C25" s="39"/>
      <c r="D25" s="44"/>
      <c r="E25" s="47"/>
      <c r="F25" s="47"/>
      <c r="G25" s="35"/>
      <c r="H25" s="35"/>
      <c r="I25" s="35"/>
      <c r="J25" s="98"/>
      <c r="K25" s="49"/>
      <c r="L25" s="35"/>
      <c r="M25" s="98"/>
      <c r="N25" s="49"/>
      <c r="O25" s="35"/>
      <c r="P25" s="109"/>
      <c r="Q25" s="47"/>
    </row>
    <row r="26" spans="1:27" ht="14.65" customHeight="1" x14ac:dyDescent="0.2">
      <c r="A26" s="40" t="s">
        <v>666</v>
      </c>
      <c r="B26" s="41" t="s">
        <v>665</v>
      </c>
      <c r="C26" s="41" t="s">
        <v>689</v>
      </c>
      <c r="D26" s="44"/>
      <c r="E26" s="35">
        <v>28.274999999999999</v>
      </c>
      <c r="F26" s="35"/>
      <c r="G26" s="36">
        <v>0</v>
      </c>
      <c r="H26" s="36">
        <v>0</v>
      </c>
      <c r="I26" s="36">
        <v>0</v>
      </c>
      <c r="J26" s="99">
        <v>0</v>
      </c>
      <c r="K26" s="5"/>
      <c r="L26" s="36">
        <v>0</v>
      </c>
      <c r="M26" s="99">
        <v>0</v>
      </c>
      <c r="N26" s="5"/>
      <c r="O26" s="36">
        <v>0</v>
      </c>
      <c r="P26" s="98">
        <v>0</v>
      </c>
      <c r="Q26" s="35"/>
    </row>
    <row r="27" spans="1:27" ht="14.65" customHeight="1" x14ac:dyDescent="0.2">
      <c r="A27" s="40" t="s">
        <v>664</v>
      </c>
      <c r="B27" s="41" t="s">
        <v>663</v>
      </c>
      <c r="C27" s="41" t="s">
        <v>690</v>
      </c>
      <c r="D27" s="44"/>
      <c r="E27" s="35">
        <v>43.033000000000001</v>
      </c>
      <c r="F27" s="35"/>
      <c r="G27" s="36">
        <v>4</v>
      </c>
      <c r="H27" s="36">
        <v>22</v>
      </c>
      <c r="I27" s="36">
        <v>26</v>
      </c>
      <c r="J27" s="99">
        <v>0.60418748402388867</v>
      </c>
      <c r="K27" s="5"/>
      <c r="L27" s="36">
        <v>0</v>
      </c>
      <c r="M27" s="99">
        <v>0</v>
      </c>
      <c r="N27" s="5"/>
      <c r="O27" s="36">
        <v>26</v>
      </c>
      <c r="P27" s="98">
        <v>0.60418748402388867</v>
      </c>
      <c r="Q27" s="35"/>
    </row>
    <row r="28" spans="1:27" ht="14.65" customHeight="1" x14ac:dyDescent="0.2">
      <c r="A28" s="40" t="s">
        <v>662</v>
      </c>
      <c r="B28" s="38" t="s">
        <v>661</v>
      </c>
      <c r="C28" s="41" t="s">
        <v>691</v>
      </c>
      <c r="D28" s="44"/>
      <c r="E28" s="35">
        <v>54.555</v>
      </c>
      <c r="F28" s="35"/>
      <c r="G28" s="36">
        <v>17</v>
      </c>
      <c r="H28" s="36">
        <v>56</v>
      </c>
      <c r="I28" s="36">
        <v>73</v>
      </c>
      <c r="J28" s="99">
        <v>1.3380991659792869</v>
      </c>
      <c r="K28" s="5"/>
      <c r="L28" s="36">
        <v>9</v>
      </c>
      <c r="M28" s="99">
        <v>0.16497113005224087</v>
      </c>
      <c r="N28" s="5"/>
      <c r="O28" s="36">
        <v>82</v>
      </c>
      <c r="P28" s="98">
        <v>1.5030702960315279</v>
      </c>
      <c r="Q28" s="35"/>
    </row>
    <row r="29" spans="1:27" ht="14.65" customHeight="1" x14ac:dyDescent="0.2">
      <c r="A29" s="40" t="s">
        <v>660</v>
      </c>
      <c r="B29" s="38" t="s">
        <v>659</v>
      </c>
      <c r="C29" s="41" t="s">
        <v>689</v>
      </c>
      <c r="D29" s="44"/>
      <c r="E29" s="35">
        <v>70.554000000000002</v>
      </c>
      <c r="F29" s="35"/>
      <c r="G29" s="36">
        <v>13</v>
      </c>
      <c r="H29" s="36">
        <v>0</v>
      </c>
      <c r="I29" s="36">
        <v>13</v>
      </c>
      <c r="J29" s="99">
        <v>0.18425603084162484</v>
      </c>
      <c r="K29" s="5"/>
      <c r="L29" s="36">
        <v>57</v>
      </c>
      <c r="M29" s="99">
        <v>0.80789182753635513</v>
      </c>
      <c r="N29" s="5"/>
      <c r="O29" s="36">
        <v>70</v>
      </c>
      <c r="P29" s="98">
        <v>0.99214785837797992</v>
      </c>
      <c r="Q29" s="35"/>
    </row>
    <row r="30" spans="1:27" ht="14.65" customHeight="1" x14ac:dyDescent="0.2">
      <c r="A30" s="40" t="s">
        <v>658</v>
      </c>
      <c r="B30" s="41" t="s">
        <v>657</v>
      </c>
      <c r="C30" s="41" t="s">
        <v>691</v>
      </c>
      <c r="D30" s="44"/>
      <c r="E30" s="35">
        <v>53.514000000000003</v>
      </c>
      <c r="F30" s="35"/>
      <c r="G30" s="36">
        <v>42</v>
      </c>
      <c r="H30" s="36">
        <v>13</v>
      </c>
      <c r="I30" s="36">
        <v>55</v>
      </c>
      <c r="J30" s="99">
        <v>1.0277684344283737</v>
      </c>
      <c r="K30" s="5"/>
      <c r="L30" s="36">
        <v>0</v>
      </c>
      <c r="M30" s="99">
        <v>0</v>
      </c>
      <c r="N30" s="5"/>
      <c r="O30" s="36">
        <v>55</v>
      </c>
      <c r="P30" s="98">
        <v>1.0277684344283737</v>
      </c>
      <c r="Q30" s="35"/>
    </row>
    <row r="31" spans="1:27" ht="14.65" customHeight="1" x14ac:dyDescent="0.2">
      <c r="A31" s="40" t="s">
        <v>656</v>
      </c>
      <c r="B31" s="41" t="s">
        <v>655</v>
      </c>
      <c r="C31" s="41" t="s">
        <v>689</v>
      </c>
      <c r="D31" s="44"/>
      <c r="E31" s="35">
        <v>51.948</v>
      </c>
      <c r="F31" s="35"/>
      <c r="G31" s="36">
        <v>412</v>
      </c>
      <c r="H31" s="36">
        <v>26</v>
      </c>
      <c r="I31" s="36">
        <v>438</v>
      </c>
      <c r="J31" s="99">
        <v>8.4315084315084317</v>
      </c>
      <c r="K31" s="5"/>
      <c r="L31" s="36">
        <v>0</v>
      </c>
      <c r="M31" s="99">
        <v>0</v>
      </c>
      <c r="N31" s="5"/>
      <c r="O31" s="36">
        <v>438</v>
      </c>
      <c r="P31" s="98">
        <v>8.4315084315084317</v>
      </c>
      <c r="Q31" s="35"/>
    </row>
    <row r="32" spans="1:27" ht="14.65" customHeight="1" x14ac:dyDescent="0.2">
      <c r="A32" s="40" t="s">
        <v>654</v>
      </c>
      <c r="B32" s="41" t="s">
        <v>653</v>
      </c>
      <c r="C32" s="41" t="s">
        <v>689</v>
      </c>
      <c r="D32" s="44"/>
      <c r="E32" s="35">
        <v>75.781999999999996</v>
      </c>
      <c r="F32" s="35"/>
      <c r="G32" s="36">
        <v>46</v>
      </c>
      <c r="H32" s="36">
        <v>3</v>
      </c>
      <c r="I32" s="36">
        <v>49</v>
      </c>
      <c r="J32" s="99">
        <v>0.64659153888786258</v>
      </c>
      <c r="K32" s="5"/>
      <c r="L32" s="36">
        <v>0</v>
      </c>
      <c r="M32" s="99">
        <v>0</v>
      </c>
      <c r="N32" s="5"/>
      <c r="O32" s="36">
        <v>49</v>
      </c>
      <c r="P32" s="98">
        <v>0.64659153888786258</v>
      </c>
      <c r="Q32" s="35"/>
    </row>
    <row r="33" spans="1:17" ht="14.65" customHeight="1" x14ac:dyDescent="0.2">
      <c r="A33" s="40" t="s">
        <v>652</v>
      </c>
      <c r="B33" s="41" t="s">
        <v>651</v>
      </c>
      <c r="C33" s="41" t="s">
        <v>692</v>
      </c>
      <c r="D33" s="44"/>
      <c r="E33" s="35">
        <v>39.020000000000003</v>
      </c>
      <c r="F33" s="35"/>
      <c r="G33" s="36">
        <v>70</v>
      </c>
      <c r="H33" s="36">
        <v>17</v>
      </c>
      <c r="I33" s="36">
        <v>87</v>
      </c>
      <c r="J33" s="99">
        <v>2.2296258329062018</v>
      </c>
      <c r="K33" s="5"/>
      <c r="L33" s="36">
        <v>1</v>
      </c>
      <c r="M33" s="99">
        <v>2.5627883136852894E-2</v>
      </c>
      <c r="N33" s="5"/>
      <c r="O33" s="36">
        <v>88</v>
      </c>
      <c r="P33" s="98">
        <v>2.2552537160430548</v>
      </c>
      <c r="Q33" s="35"/>
    </row>
    <row r="34" spans="1:17" ht="14.65" customHeight="1" x14ac:dyDescent="0.2">
      <c r="A34" s="40" t="s">
        <v>650</v>
      </c>
      <c r="B34" s="41" t="s">
        <v>649</v>
      </c>
      <c r="C34" s="41" t="s">
        <v>693</v>
      </c>
      <c r="D34" s="44"/>
      <c r="E34" s="35">
        <v>77.025000000000006</v>
      </c>
      <c r="F34" s="35"/>
      <c r="G34" s="36">
        <v>270</v>
      </c>
      <c r="H34" s="36">
        <v>29</v>
      </c>
      <c r="I34" s="36">
        <v>299</v>
      </c>
      <c r="J34" s="99">
        <v>3.8818565400843879</v>
      </c>
      <c r="K34" s="5"/>
      <c r="L34" s="36">
        <v>177</v>
      </c>
      <c r="M34" s="99">
        <v>2.2979552093476143</v>
      </c>
      <c r="N34" s="5"/>
      <c r="O34" s="36">
        <v>476</v>
      </c>
      <c r="P34" s="98">
        <v>6.1798117494320017</v>
      </c>
      <c r="Q34" s="35"/>
    </row>
    <row r="35" spans="1:17" ht="14.65" customHeight="1" x14ac:dyDescent="0.2">
      <c r="A35" s="40" t="s">
        <v>648</v>
      </c>
      <c r="B35" s="41" t="s">
        <v>647</v>
      </c>
      <c r="C35" s="41" t="s">
        <v>693</v>
      </c>
      <c r="D35" s="44"/>
      <c r="E35" s="35">
        <v>151.346</v>
      </c>
      <c r="F35" s="35"/>
      <c r="G35" s="36">
        <v>77</v>
      </c>
      <c r="H35" s="36">
        <v>221</v>
      </c>
      <c r="I35" s="36">
        <v>298</v>
      </c>
      <c r="J35" s="99">
        <v>1.9689981895788458</v>
      </c>
      <c r="K35" s="5"/>
      <c r="L35" s="36">
        <v>0</v>
      </c>
      <c r="M35" s="99">
        <v>0</v>
      </c>
      <c r="N35" s="5"/>
      <c r="O35" s="36">
        <v>298</v>
      </c>
      <c r="P35" s="98">
        <v>1.9689981895788458</v>
      </c>
      <c r="Q35" s="35"/>
    </row>
    <row r="36" spans="1:17" ht="14.65" customHeight="1" x14ac:dyDescent="0.2">
      <c r="A36" s="40" t="s">
        <v>646</v>
      </c>
      <c r="B36" s="41" t="s">
        <v>645</v>
      </c>
      <c r="C36" s="41" t="s">
        <v>694</v>
      </c>
      <c r="D36" s="44"/>
      <c r="E36" s="35">
        <v>105.792</v>
      </c>
      <c r="F36" s="35"/>
      <c r="G36" s="36">
        <v>93</v>
      </c>
      <c r="H36" s="36">
        <v>38</v>
      </c>
      <c r="I36" s="36">
        <v>131</v>
      </c>
      <c r="J36" s="99">
        <v>1.2382788868723533</v>
      </c>
      <c r="K36" s="5"/>
      <c r="L36" s="36">
        <v>3</v>
      </c>
      <c r="M36" s="99">
        <v>2.835753176043557E-2</v>
      </c>
      <c r="N36" s="5"/>
      <c r="O36" s="36">
        <v>134</v>
      </c>
      <c r="P36" s="98">
        <v>1.2666364186327888</v>
      </c>
      <c r="Q36" s="35"/>
    </row>
    <row r="37" spans="1:17" ht="14.65" customHeight="1" x14ac:dyDescent="0.2">
      <c r="A37" s="40" t="s">
        <v>644</v>
      </c>
      <c r="B37" s="41" t="s">
        <v>643</v>
      </c>
      <c r="C37" s="41" t="s">
        <v>690</v>
      </c>
      <c r="D37" s="44"/>
      <c r="E37" s="35">
        <v>30.768999999999998</v>
      </c>
      <c r="F37" s="35"/>
      <c r="G37" s="36">
        <v>9</v>
      </c>
      <c r="H37" s="36">
        <v>78</v>
      </c>
      <c r="I37" s="36">
        <v>87</v>
      </c>
      <c r="J37" s="99">
        <v>2.827521206409048</v>
      </c>
      <c r="K37" s="5"/>
      <c r="L37" s="36">
        <v>4</v>
      </c>
      <c r="M37" s="99">
        <v>0.13000097500731256</v>
      </c>
      <c r="N37" s="5"/>
      <c r="O37" s="36">
        <v>91</v>
      </c>
      <c r="P37" s="98">
        <v>2.9575221814163606</v>
      </c>
      <c r="Q37" s="35"/>
    </row>
    <row r="38" spans="1:17" ht="14.65" customHeight="1" x14ac:dyDescent="0.2">
      <c r="A38" s="40" t="s">
        <v>642</v>
      </c>
      <c r="B38" s="38" t="s">
        <v>641</v>
      </c>
      <c r="C38" s="41" t="s">
        <v>692</v>
      </c>
      <c r="D38" s="44"/>
      <c r="E38" s="35">
        <v>77.106999999999999</v>
      </c>
      <c r="F38" s="35"/>
      <c r="G38" s="36">
        <v>61</v>
      </c>
      <c r="H38" s="36">
        <v>72</v>
      </c>
      <c r="I38" s="36">
        <v>133</v>
      </c>
      <c r="J38" s="99">
        <v>1.7248758219098137</v>
      </c>
      <c r="K38" s="5"/>
      <c r="L38" s="36">
        <v>0</v>
      </c>
      <c r="M38" s="99">
        <v>0</v>
      </c>
      <c r="N38" s="5"/>
      <c r="O38" s="36">
        <v>133</v>
      </c>
      <c r="P38" s="98">
        <v>1.7248758219098137</v>
      </c>
      <c r="Q38" s="35"/>
    </row>
    <row r="39" spans="1:17" ht="14.65" customHeight="1" x14ac:dyDescent="0.2">
      <c r="A39" s="40" t="s">
        <v>640</v>
      </c>
      <c r="B39" s="46" t="s">
        <v>639</v>
      </c>
      <c r="C39" s="41" t="s">
        <v>689</v>
      </c>
      <c r="D39" s="44"/>
      <c r="E39" s="35">
        <v>73.644999999999996</v>
      </c>
      <c r="F39" s="35"/>
      <c r="G39" s="36">
        <v>41</v>
      </c>
      <c r="H39" s="36">
        <v>71</v>
      </c>
      <c r="I39" s="36">
        <v>112</v>
      </c>
      <c r="J39" s="99">
        <v>1.5208092877995791</v>
      </c>
      <c r="K39" s="5"/>
      <c r="L39" s="36">
        <v>3</v>
      </c>
      <c r="M39" s="99">
        <v>4.0735963066060157E-2</v>
      </c>
      <c r="N39" s="5"/>
      <c r="O39" s="36">
        <v>115</v>
      </c>
      <c r="P39" s="98">
        <v>1.5615452508656393</v>
      </c>
      <c r="Q39" s="35"/>
    </row>
    <row r="40" spans="1:17" ht="14.65" customHeight="1" x14ac:dyDescent="0.2">
      <c r="A40" s="40" t="s">
        <v>638</v>
      </c>
      <c r="B40" s="41" t="s">
        <v>637</v>
      </c>
      <c r="C40" s="41" t="s">
        <v>691</v>
      </c>
      <c r="D40" s="44"/>
      <c r="E40" s="35">
        <v>49.292999999999999</v>
      </c>
      <c r="F40" s="35"/>
      <c r="G40" s="36">
        <v>16</v>
      </c>
      <c r="H40" s="36">
        <v>10</v>
      </c>
      <c r="I40" s="36">
        <v>26</v>
      </c>
      <c r="J40" s="99">
        <v>0.52745825979347982</v>
      </c>
      <c r="K40" s="5"/>
      <c r="L40" s="36">
        <v>0</v>
      </c>
      <c r="M40" s="99">
        <v>0</v>
      </c>
      <c r="N40" s="5"/>
      <c r="O40" s="36">
        <v>26</v>
      </c>
      <c r="P40" s="98">
        <v>0.52745825979347982</v>
      </c>
      <c r="Q40" s="35"/>
    </row>
    <row r="41" spans="1:17" ht="14.65" customHeight="1" x14ac:dyDescent="0.2">
      <c r="A41" s="40" t="s">
        <v>636</v>
      </c>
      <c r="B41" s="41" t="s">
        <v>635</v>
      </c>
      <c r="C41" s="41" t="s">
        <v>695</v>
      </c>
      <c r="D41" s="37"/>
      <c r="E41" s="35">
        <v>76.313000000000002</v>
      </c>
      <c r="F41" s="35"/>
      <c r="G41" s="36">
        <v>88</v>
      </c>
      <c r="H41" s="36">
        <v>67</v>
      </c>
      <c r="I41" s="36">
        <v>155</v>
      </c>
      <c r="J41" s="99">
        <v>2.0311087232843681</v>
      </c>
      <c r="K41" s="5"/>
      <c r="L41" s="36">
        <v>1</v>
      </c>
      <c r="M41" s="99">
        <v>1.3103927246995925E-2</v>
      </c>
      <c r="N41" s="5"/>
      <c r="O41" s="36">
        <v>156</v>
      </c>
      <c r="P41" s="98">
        <v>2.0442126505313643</v>
      </c>
      <c r="Q41" s="35"/>
    </row>
    <row r="42" spans="1:17" ht="14.65" customHeight="1" x14ac:dyDescent="0.2">
      <c r="A42" s="40" t="s">
        <v>634</v>
      </c>
      <c r="B42" s="41" t="s">
        <v>633</v>
      </c>
      <c r="C42" s="41" t="s">
        <v>692</v>
      </c>
      <c r="D42" s="37"/>
      <c r="E42" s="35">
        <v>69.126000000000005</v>
      </c>
      <c r="F42" s="35"/>
      <c r="G42" s="36">
        <v>63</v>
      </c>
      <c r="H42" s="36">
        <v>30</v>
      </c>
      <c r="I42" s="36">
        <v>93</v>
      </c>
      <c r="J42" s="99">
        <v>1.3453693255793766</v>
      </c>
      <c r="K42" s="5"/>
      <c r="L42" s="36">
        <v>8</v>
      </c>
      <c r="M42" s="99">
        <v>0.11573069467349477</v>
      </c>
      <c r="N42" s="5"/>
      <c r="O42" s="36">
        <v>101</v>
      </c>
      <c r="P42" s="98">
        <v>1.4611000202528714</v>
      </c>
      <c r="Q42" s="35"/>
    </row>
    <row r="43" spans="1:17" ht="14.65" customHeight="1" x14ac:dyDescent="0.2">
      <c r="A43" s="40" t="s">
        <v>632</v>
      </c>
      <c r="B43" s="41" t="s">
        <v>631</v>
      </c>
      <c r="C43" s="41" t="s">
        <v>693</v>
      </c>
      <c r="D43" s="44"/>
      <c r="E43" s="35">
        <v>98.034000000000006</v>
      </c>
      <c r="F43" s="35"/>
      <c r="G43" s="36">
        <v>52</v>
      </c>
      <c r="H43" s="36">
        <v>0</v>
      </c>
      <c r="I43" s="36">
        <v>52</v>
      </c>
      <c r="J43" s="99">
        <v>0.53042821878123914</v>
      </c>
      <c r="K43" s="5"/>
      <c r="L43" s="36">
        <v>60</v>
      </c>
      <c r="M43" s="99">
        <v>0.61203256013219898</v>
      </c>
      <c r="N43" s="5"/>
      <c r="O43" s="36">
        <v>112</v>
      </c>
      <c r="P43" s="98">
        <v>1.1424607789134382</v>
      </c>
      <c r="Q43" s="35"/>
    </row>
    <row r="44" spans="1:17" ht="14.65" customHeight="1" x14ac:dyDescent="0.2">
      <c r="A44" s="40" t="s">
        <v>630</v>
      </c>
      <c r="B44" s="41" t="s">
        <v>629</v>
      </c>
      <c r="C44" s="41" t="s">
        <v>696</v>
      </c>
      <c r="D44" s="44"/>
      <c r="E44" s="35">
        <v>431.21899999999999</v>
      </c>
      <c r="F44" s="35"/>
      <c r="G44" s="36">
        <v>715</v>
      </c>
      <c r="H44" s="36">
        <v>1251</v>
      </c>
      <c r="I44" s="36">
        <v>1966</v>
      </c>
      <c r="J44" s="99">
        <v>4.5591683112293291</v>
      </c>
      <c r="K44" s="5"/>
      <c r="L44" s="36">
        <v>17</v>
      </c>
      <c r="M44" s="99">
        <v>3.9423123749185447E-2</v>
      </c>
      <c r="N44" s="5"/>
      <c r="O44" s="36">
        <v>1983</v>
      </c>
      <c r="P44" s="98">
        <v>4.5985914349785144</v>
      </c>
      <c r="Q44" s="35"/>
    </row>
    <row r="45" spans="1:17" ht="14.65" customHeight="1" x14ac:dyDescent="0.2">
      <c r="A45" s="40" t="s">
        <v>628</v>
      </c>
      <c r="B45" s="41" t="s">
        <v>627</v>
      </c>
      <c r="C45" s="41" t="s">
        <v>691</v>
      </c>
      <c r="D45" s="44"/>
      <c r="E45" s="35">
        <v>40.110999999999997</v>
      </c>
      <c r="F45" s="35"/>
      <c r="G45" s="36">
        <v>9</v>
      </c>
      <c r="H45" s="36">
        <v>0</v>
      </c>
      <c r="I45" s="36">
        <v>9</v>
      </c>
      <c r="J45" s="99">
        <v>0.22437735284585278</v>
      </c>
      <c r="K45" s="5"/>
      <c r="L45" s="36">
        <v>26</v>
      </c>
      <c r="M45" s="99">
        <v>0.64820124155468584</v>
      </c>
      <c r="N45" s="5"/>
      <c r="O45" s="36">
        <v>35</v>
      </c>
      <c r="P45" s="98">
        <v>0.87257859440053853</v>
      </c>
      <c r="Q45" s="35"/>
    </row>
    <row r="46" spans="1:17" ht="14.65" customHeight="1" x14ac:dyDescent="0.2">
      <c r="A46" s="40" t="s">
        <v>626</v>
      </c>
      <c r="B46" s="38" t="s">
        <v>625</v>
      </c>
      <c r="C46" s="41" t="s">
        <v>690</v>
      </c>
      <c r="D46" s="45"/>
      <c r="E46" s="35">
        <v>57.502000000000002</v>
      </c>
      <c r="F46" s="35"/>
      <c r="G46" s="36">
        <v>12</v>
      </c>
      <c r="H46" s="36">
        <v>60</v>
      </c>
      <c r="I46" s="36">
        <v>72</v>
      </c>
      <c r="J46" s="99">
        <v>1.2521303606831067</v>
      </c>
      <c r="K46" s="5"/>
      <c r="L46" s="36">
        <v>2</v>
      </c>
      <c r="M46" s="99">
        <v>3.4781398907864074E-2</v>
      </c>
      <c r="N46" s="5"/>
      <c r="O46" s="36">
        <v>74</v>
      </c>
      <c r="P46" s="98">
        <v>1.2869117595909707</v>
      </c>
      <c r="Q46" s="35"/>
    </row>
    <row r="47" spans="1:17" ht="14.65" customHeight="1" x14ac:dyDescent="0.2">
      <c r="A47" s="40" t="s">
        <v>624</v>
      </c>
      <c r="B47" s="38" t="s">
        <v>623</v>
      </c>
      <c r="C47" s="41" t="s">
        <v>690</v>
      </c>
      <c r="D47" s="45"/>
      <c r="E47" s="35">
        <v>63.890999999999998</v>
      </c>
      <c r="F47" s="35"/>
      <c r="G47" s="36">
        <v>211</v>
      </c>
      <c r="H47" s="36">
        <v>88</v>
      </c>
      <c r="I47" s="36">
        <v>299</v>
      </c>
      <c r="J47" s="99">
        <v>4.6798453616315285</v>
      </c>
      <c r="K47" s="5"/>
      <c r="L47" s="36">
        <v>37</v>
      </c>
      <c r="M47" s="99">
        <v>0.57911129893099189</v>
      </c>
      <c r="N47" s="5"/>
      <c r="O47" s="36">
        <v>336</v>
      </c>
      <c r="P47" s="98">
        <v>5.2589566605625206</v>
      </c>
      <c r="Q47" s="35"/>
    </row>
    <row r="48" spans="1:17" ht="14.65" customHeight="1" x14ac:dyDescent="0.2">
      <c r="A48" s="40" t="s">
        <v>622</v>
      </c>
      <c r="B48" s="38" t="s">
        <v>621</v>
      </c>
      <c r="C48" s="41" t="s">
        <v>691</v>
      </c>
      <c r="D48" s="44"/>
      <c r="E48" s="35">
        <v>33.938000000000002</v>
      </c>
      <c r="F48" s="35"/>
      <c r="G48" s="36">
        <v>10</v>
      </c>
      <c r="H48" s="36">
        <v>20</v>
      </c>
      <c r="I48" s="36">
        <v>30</v>
      </c>
      <c r="J48" s="99">
        <v>0.88396487712888205</v>
      </c>
      <c r="K48" s="5"/>
      <c r="L48" s="36">
        <v>0</v>
      </c>
      <c r="M48" s="99">
        <v>0</v>
      </c>
      <c r="N48" s="5"/>
      <c r="O48" s="36">
        <v>30</v>
      </c>
      <c r="P48" s="98">
        <v>0.88396487712888205</v>
      </c>
      <c r="Q48" s="35"/>
    </row>
    <row r="49" spans="1:17" ht="14.65" customHeight="1" x14ac:dyDescent="0.2">
      <c r="A49" s="40" t="s">
        <v>620</v>
      </c>
      <c r="B49" s="38" t="s">
        <v>619</v>
      </c>
      <c r="C49" s="41" t="s">
        <v>690</v>
      </c>
      <c r="D49" s="44"/>
      <c r="E49" s="35">
        <v>119.574</v>
      </c>
      <c r="F49" s="35"/>
      <c r="G49" s="36">
        <v>130</v>
      </c>
      <c r="H49" s="36">
        <v>161</v>
      </c>
      <c r="I49" s="36">
        <v>291</v>
      </c>
      <c r="J49" s="99">
        <v>2.43363941994079</v>
      </c>
      <c r="K49" s="5"/>
      <c r="L49" s="36">
        <v>19</v>
      </c>
      <c r="M49" s="99">
        <v>0.15889741917139177</v>
      </c>
      <c r="N49" s="5"/>
      <c r="O49" s="36">
        <v>310</v>
      </c>
      <c r="P49" s="98">
        <v>2.5925368391121815</v>
      </c>
      <c r="Q49" s="35"/>
    </row>
    <row r="50" spans="1:17" ht="14.65" customHeight="1" x14ac:dyDescent="0.2">
      <c r="A50" s="40" t="s">
        <v>618</v>
      </c>
      <c r="B50" s="41" t="s">
        <v>617</v>
      </c>
      <c r="C50" s="41" t="s">
        <v>691</v>
      </c>
      <c r="D50" s="44"/>
      <c r="E50" s="35">
        <v>28.614999999999998</v>
      </c>
      <c r="F50" s="35"/>
      <c r="G50" s="36">
        <v>5</v>
      </c>
      <c r="H50" s="36">
        <v>0</v>
      </c>
      <c r="I50" s="36">
        <v>5</v>
      </c>
      <c r="J50" s="99">
        <v>0.17473353136466888</v>
      </c>
      <c r="K50" s="5"/>
      <c r="L50" s="36">
        <v>12</v>
      </c>
      <c r="M50" s="99">
        <v>0.41936047527520526</v>
      </c>
      <c r="N50" s="5"/>
      <c r="O50" s="36">
        <v>17</v>
      </c>
      <c r="P50" s="98">
        <v>0.59409400663987411</v>
      </c>
      <c r="Q50" s="35"/>
    </row>
    <row r="51" spans="1:17" ht="14.65" customHeight="1" x14ac:dyDescent="0.2">
      <c r="A51" s="40" t="s">
        <v>616</v>
      </c>
      <c r="B51" s="41" t="s">
        <v>615</v>
      </c>
      <c r="C51" s="41" t="s">
        <v>695</v>
      </c>
      <c r="D51" s="37"/>
      <c r="E51" s="35">
        <v>88.825000000000003</v>
      </c>
      <c r="F51" s="35"/>
      <c r="G51" s="36">
        <v>7</v>
      </c>
      <c r="H51" s="36">
        <v>63</v>
      </c>
      <c r="I51" s="36">
        <v>70</v>
      </c>
      <c r="J51" s="99">
        <v>0.78806642274134531</v>
      </c>
      <c r="K51" s="5"/>
      <c r="L51" s="36">
        <v>45</v>
      </c>
      <c r="M51" s="99">
        <v>0.50661412890515056</v>
      </c>
      <c r="N51" s="5"/>
      <c r="O51" s="36">
        <v>115</v>
      </c>
      <c r="P51" s="98">
        <v>1.2946805516464959</v>
      </c>
      <c r="Q51" s="35"/>
    </row>
    <row r="52" spans="1:17" ht="14.65" customHeight="1" x14ac:dyDescent="0.2">
      <c r="A52" s="40" t="s">
        <v>614</v>
      </c>
      <c r="B52" s="41" t="s">
        <v>613</v>
      </c>
      <c r="C52" s="41" t="s">
        <v>689</v>
      </c>
      <c r="D52" s="37"/>
      <c r="E52" s="35">
        <v>49.350999999999999</v>
      </c>
      <c r="F52" s="35"/>
      <c r="G52" s="36">
        <v>53</v>
      </c>
      <c r="H52" s="36">
        <v>24</v>
      </c>
      <c r="I52" s="36">
        <v>77</v>
      </c>
      <c r="J52" s="99">
        <v>1.5602520718931734</v>
      </c>
      <c r="K52" s="5"/>
      <c r="L52" s="36">
        <v>15</v>
      </c>
      <c r="M52" s="99">
        <v>0.30394520881035847</v>
      </c>
      <c r="N52" s="5"/>
      <c r="O52" s="36">
        <v>92</v>
      </c>
      <c r="P52" s="98">
        <v>1.8641972807035319</v>
      </c>
      <c r="Q52" s="35"/>
    </row>
    <row r="53" spans="1:17" ht="14.65" customHeight="1" x14ac:dyDescent="0.2">
      <c r="A53" s="40" t="s">
        <v>612</v>
      </c>
      <c r="B53" s="41" t="s">
        <v>611</v>
      </c>
      <c r="C53" s="41" t="s">
        <v>694</v>
      </c>
      <c r="D53" s="44"/>
      <c r="E53" s="35">
        <v>205.95</v>
      </c>
      <c r="F53" s="35"/>
      <c r="G53" s="36">
        <v>606</v>
      </c>
      <c r="H53" s="36">
        <v>656</v>
      </c>
      <c r="I53" s="36">
        <v>1262</v>
      </c>
      <c r="J53" s="99">
        <v>6.12770089827628</v>
      </c>
      <c r="K53" s="5"/>
      <c r="L53" s="36">
        <v>0</v>
      </c>
      <c r="M53" s="99">
        <v>0</v>
      </c>
      <c r="N53" s="5"/>
      <c r="O53" s="36">
        <v>1262</v>
      </c>
      <c r="P53" s="98">
        <v>6.12770089827628</v>
      </c>
      <c r="Q53" s="35"/>
    </row>
    <row r="54" spans="1:17" ht="14.65" customHeight="1" x14ac:dyDescent="0.2">
      <c r="A54" s="40" t="s">
        <v>610</v>
      </c>
      <c r="B54" s="38" t="s">
        <v>609</v>
      </c>
      <c r="C54" s="41" t="s">
        <v>692</v>
      </c>
      <c r="D54" s="44"/>
      <c r="E54" s="35">
        <v>64.179000000000002</v>
      </c>
      <c r="F54" s="35"/>
      <c r="G54" s="36">
        <v>20</v>
      </c>
      <c r="H54" s="36">
        <v>67</v>
      </c>
      <c r="I54" s="36">
        <v>87</v>
      </c>
      <c r="J54" s="99">
        <v>1.3555836021128407</v>
      </c>
      <c r="K54" s="5"/>
      <c r="L54" s="36">
        <v>38</v>
      </c>
      <c r="M54" s="99">
        <v>0.59209398712974648</v>
      </c>
      <c r="N54" s="5"/>
      <c r="O54" s="36">
        <v>125</v>
      </c>
      <c r="P54" s="98">
        <v>1.947677589242587</v>
      </c>
      <c r="Q54" s="35"/>
    </row>
    <row r="55" spans="1:17" ht="14.65" customHeight="1" x14ac:dyDescent="0.2">
      <c r="A55" s="40" t="s">
        <v>608</v>
      </c>
      <c r="B55" s="41" t="s">
        <v>607</v>
      </c>
      <c r="C55" s="41" t="s">
        <v>692</v>
      </c>
      <c r="D55" s="44"/>
      <c r="E55" s="35">
        <v>57.652000000000001</v>
      </c>
      <c r="F55" s="35"/>
      <c r="G55" s="80">
        <v>27</v>
      </c>
      <c r="H55" s="80">
        <v>0</v>
      </c>
      <c r="I55" s="36">
        <v>27</v>
      </c>
      <c r="J55" s="99">
        <v>0.46832720460695204</v>
      </c>
      <c r="K55" s="5"/>
      <c r="L55" s="80">
        <v>26</v>
      </c>
      <c r="M55" s="99">
        <v>0.45098175258447232</v>
      </c>
      <c r="N55" s="5"/>
      <c r="O55" s="80">
        <v>53</v>
      </c>
      <c r="P55" s="98">
        <v>0.91930895719142436</v>
      </c>
      <c r="Q55" s="35"/>
    </row>
    <row r="56" spans="1:17" ht="14.65" customHeight="1" x14ac:dyDescent="0.2">
      <c r="A56" s="40" t="s">
        <v>606</v>
      </c>
      <c r="B56" s="41" t="s">
        <v>605</v>
      </c>
      <c r="C56" s="41" t="s">
        <v>693</v>
      </c>
      <c r="D56" s="44"/>
      <c r="E56" s="35">
        <v>121.73699999999999</v>
      </c>
      <c r="F56" s="35"/>
      <c r="G56" s="36">
        <v>23</v>
      </c>
      <c r="H56" s="36">
        <v>0</v>
      </c>
      <c r="I56" s="36">
        <v>23</v>
      </c>
      <c r="J56" s="99">
        <v>0.18893187773643183</v>
      </c>
      <c r="K56" s="5"/>
      <c r="L56" s="36">
        <v>56</v>
      </c>
      <c r="M56" s="99">
        <v>0.46000805014087748</v>
      </c>
      <c r="N56" s="5"/>
      <c r="O56" s="36">
        <v>79</v>
      </c>
      <c r="P56" s="98">
        <v>0.64893992787730936</v>
      </c>
      <c r="Q56" s="35"/>
    </row>
    <row r="57" spans="1:17" ht="14.65" customHeight="1" x14ac:dyDescent="0.2">
      <c r="A57" s="40" t="s">
        <v>604</v>
      </c>
      <c r="B57" s="38" t="s">
        <v>603</v>
      </c>
      <c r="C57" s="41" t="s">
        <v>692</v>
      </c>
      <c r="D57" s="44"/>
      <c r="E57" s="35">
        <v>32.238</v>
      </c>
      <c r="F57" s="35"/>
      <c r="G57" s="36">
        <v>0</v>
      </c>
      <c r="H57" s="36">
        <v>0</v>
      </c>
      <c r="I57" s="36">
        <v>0</v>
      </c>
      <c r="J57" s="99">
        <v>0</v>
      </c>
      <c r="K57" s="5"/>
      <c r="L57" s="36">
        <v>1</v>
      </c>
      <c r="M57" s="99">
        <v>3.1019294000868541E-2</v>
      </c>
      <c r="N57" s="5"/>
      <c r="O57" s="36">
        <v>1</v>
      </c>
      <c r="P57" s="98">
        <v>3.1019294000868541E-2</v>
      </c>
      <c r="Q57" s="35"/>
    </row>
    <row r="58" spans="1:17" ht="14.65" customHeight="1" x14ac:dyDescent="0.2">
      <c r="A58" s="40" t="s">
        <v>602</v>
      </c>
      <c r="B58" s="41" t="s">
        <v>601</v>
      </c>
      <c r="C58" s="41" t="s">
        <v>689</v>
      </c>
      <c r="D58" s="37"/>
      <c r="E58" s="35">
        <v>128.108</v>
      </c>
      <c r="F58" s="35"/>
      <c r="G58" s="36">
        <v>192</v>
      </c>
      <c r="H58" s="36">
        <v>278</v>
      </c>
      <c r="I58" s="36">
        <v>470</v>
      </c>
      <c r="J58" s="99">
        <v>3.6687794673244447</v>
      </c>
      <c r="K58" s="5"/>
      <c r="L58" s="36">
        <v>18</v>
      </c>
      <c r="M58" s="99">
        <v>0.14050644768476597</v>
      </c>
      <c r="N58" s="5"/>
      <c r="O58" s="36">
        <v>488</v>
      </c>
      <c r="P58" s="98">
        <v>3.8092859150092107</v>
      </c>
      <c r="Q58" s="35"/>
    </row>
    <row r="59" spans="1:17" ht="14.65" customHeight="1" x14ac:dyDescent="0.2">
      <c r="A59" s="40" t="s">
        <v>600</v>
      </c>
      <c r="B59" s="41" t="s">
        <v>599</v>
      </c>
      <c r="C59" s="41" t="s">
        <v>695</v>
      </c>
      <c r="D59" s="37"/>
      <c r="E59" s="35">
        <v>192.517</v>
      </c>
      <c r="F59" s="35"/>
      <c r="G59" s="36">
        <v>789</v>
      </c>
      <c r="H59" s="36">
        <v>207</v>
      </c>
      <c r="I59" s="36">
        <v>996</v>
      </c>
      <c r="J59" s="99">
        <v>5.1735690874052684</v>
      </c>
      <c r="K59" s="5"/>
      <c r="L59" s="36">
        <v>5</v>
      </c>
      <c r="M59" s="99">
        <v>2.597173236649231E-2</v>
      </c>
      <c r="N59" s="5"/>
      <c r="O59" s="36">
        <v>1001</v>
      </c>
      <c r="P59" s="98">
        <v>5.1995408197717605</v>
      </c>
      <c r="Q59" s="35"/>
    </row>
    <row r="60" spans="1:17" ht="14.65" customHeight="1" x14ac:dyDescent="0.2">
      <c r="A60" s="40" t="s">
        <v>598</v>
      </c>
      <c r="B60" s="41" t="s">
        <v>597</v>
      </c>
      <c r="C60" s="41" t="s">
        <v>692</v>
      </c>
      <c r="D60" s="44"/>
      <c r="E60" s="35">
        <v>55.122999999999998</v>
      </c>
      <c r="F60" s="35"/>
      <c r="G60" s="36">
        <v>14</v>
      </c>
      <c r="H60" s="36">
        <v>113</v>
      </c>
      <c r="I60" s="36">
        <v>127</v>
      </c>
      <c r="J60" s="99">
        <v>2.3039384648876151</v>
      </c>
      <c r="K60" s="5"/>
      <c r="L60" s="36">
        <v>0</v>
      </c>
      <c r="M60" s="99">
        <v>0</v>
      </c>
      <c r="N60" s="5"/>
      <c r="O60" s="36">
        <v>127</v>
      </c>
      <c r="P60" s="98">
        <v>2.3039384648876151</v>
      </c>
      <c r="Q60" s="35"/>
    </row>
    <row r="61" spans="1:17" ht="14.65" customHeight="1" x14ac:dyDescent="0.2">
      <c r="A61" s="40" t="s">
        <v>596</v>
      </c>
      <c r="B61" s="41" t="s">
        <v>595</v>
      </c>
      <c r="C61" s="41" t="s">
        <v>693</v>
      </c>
      <c r="D61" s="44"/>
      <c r="E61" s="35">
        <v>138.999</v>
      </c>
      <c r="F61" s="35"/>
      <c r="G61" s="36">
        <v>290</v>
      </c>
      <c r="H61" s="36">
        <v>81</v>
      </c>
      <c r="I61" s="36">
        <v>371</v>
      </c>
      <c r="J61" s="99">
        <v>2.6690839502442465</v>
      </c>
      <c r="K61" s="5"/>
      <c r="L61" s="36">
        <v>55</v>
      </c>
      <c r="M61" s="99">
        <v>0.39568629990143817</v>
      </c>
      <c r="N61" s="5"/>
      <c r="O61" s="36">
        <v>426</v>
      </c>
      <c r="P61" s="98">
        <v>3.0647702501456848</v>
      </c>
      <c r="Q61" s="35"/>
    </row>
    <row r="62" spans="1:17" ht="14.65" customHeight="1" x14ac:dyDescent="0.2">
      <c r="A62" s="40" t="s">
        <v>594</v>
      </c>
      <c r="B62" s="41" t="s">
        <v>593</v>
      </c>
      <c r="C62" s="41" t="s">
        <v>696</v>
      </c>
      <c r="D62" s="44"/>
      <c r="E62" s="35">
        <v>39.494999999999997</v>
      </c>
      <c r="F62" s="35"/>
      <c r="G62" s="36">
        <v>8</v>
      </c>
      <c r="H62" s="36">
        <v>41</v>
      </c>
      <c r="I62" s="36">
        <v>49</v>
      </c>
      <c r="J62" s="99">
        <v>1.2406633751107736</v>
      </c>
      <c r="K62" s="5"/>
      <c r="L62" s="36">
        <v>0</v>
      </c>
      <c r="M62" s="99">
        <v>0</v>
      </c>
      <c r="N62" s="5"/>
      <c r="O62" s="36">
        <v>49</v>
      </c>
      <c r="P62" s="98">
        <v>1.2406633751107736</v>
      </c>
      <c r="Q62" s="35"/>
    </row>
    <row r="63" spans="1:17" ht="14.65" customHeight="1" x14ac:dyDescent="0.2">
      <c r="A63" s="40" t="s">
        <v>592</v>
      </c>
      <c r="B63" s="41" t="s">
        <v>591</v>
      </c>
      <c r="C63" s="41" t="s">
        <v>692</v>
      </c>
      <c r="D63" s="44"/>
      <c r="E63" s="35">
        <v>39.624000000000002</v>
      </c>
      <c r="F63" s="35"/>
      <c r="G63" s="36">
        <v>0</v>
      </c>
      <c r="H63" s="36">
        <v>7</v>
      </c>
      <c r="I63" s="36">
        <v>7</v>
      </c>
      <c r="J63" s="99">
        <v>0.17666060973147588</v>
      </c>
      <c r="K63" s="5"/>
      <c r="L63" s="36">
        <v>0</v>
      </c>
      <c r="M63" s="99">
        <v>0</v>
      </c>
      <c r="N63" s="5"/>
      <c r="O63" s="36">
        <v>7</v>
      </c>
      <c r="P63" s="98">
        <v>0.17666060973147588</v>
      </c>
      <c r="Q63" s="35"/>
    </row>
    <row r="64" spans="1:17" ht="14.65" customHeight="1" x14ac:dyDescent="0.2">
      <c r="A64" s="40" t="s">
        <v>590</v>
      </c>
      <c r="B64" s="41" t="s">
        <v>589</v>
      </c>
      <c r="C64" s="41" t="s">
        <v>691</v>
      </c>
      <c r="D64" s="44"/>
      <c r="E64" s="35">
        <v>48.68</v>
      </c>
      <c r="F64" s="35"/>
      <c r="G64" s="36">
        <v>24</v>
      </c>
      <c r="H64" s="36">
        <v>80</v>
      </c>
      <c r="I64" s="36">
        <v>104</v>
      </c>
      <c r="J64" s="99">
        <v>2.1364009860312243</v>
      </c>
      <c r="K64" s="5"/>
      <c r="L64" s="36">
        <v>1</v>
      </c>
      <c r="M64" s="99">
        <v>2.0542317173377157E-2</v>
      </c>
      <c r="N64" s="5"/>
      <c r="O64" s="36">
        <v>105</v>
      </c>
      <c r="P64" s="98">
        <v>2.1569433032046015</v>
      </c>
      <c r="Q64" s="35"/>
    </row>
    <row r="65" spans="1:17" ht="14.65" customHeight="1" x14ac:dyDescent="0.2">
      <c r="A65" s="40" t="s">
        <v>588</v>
      </c>
      <c r="B65" s="41" t="s">
        <v>587</v>
      </c>
      <c r="C65" s="41" t="s">
        <v>690</v>
      </c>
      <c r="D65" s="44"/>
      <c r="E65" s="35">
        <v>37.856000000000002</v>
      </c>
      <c r="F65" s="35"/>
      <c r="G65" s="36">
        <v>13</v>
      </c>
      <c r="H65" s="36">
        <v>9</v>
      </c>
      <c r="I65" s="36">
        <v>22</v>
      </c>
      <c r="J65" s="99">
        <v>0.58114961961115807</v>
      </c>
      <c r="K65" s="5"/>
      <c r="L65" s="36">
        <v>3</v>
      </c>
      <c r="M65" s="99">
        <v>7.9247675401521556E-2</v>
      </c>
      <c r="N65" s="5"/>
      <c r="O65" s="36">
        <v>25</v>
      </c>
      <c r="P65" s="98">
        <v>0.66039729501267963</v>
      </c>
      <c r="Q65" s="35"/>
    </row>
    <row r="66" spans="1:17" ht="14.65" customHeight="1" x14ac:dyDescent="0.2">
      <c r="A66" s="40" t="s">
        <v>586</v>
      </c>
      <c r="B66" s="41" t="s">
        <v>585</v>
      </c>
      <c r="C66" s="41" t="s">
        <v>690</v>
      </c>
      <c r="D66" s="44"/>
      <c r="E66" s="35">
        <v>80.495999999999995</v>
      </c>
      <c r="F66" s="35"/>
      <c r="G66" s="36">
        <v>1208</v>
      </c>
      <c r="H66" s="36">
        <v>299</v>
      </c>
      <c r="I66" s="36">
        <v>1507</v>
      </c>
      <c r="J66" s="99">
        <v>18.721427151659711</v>
      </c>
      <c r="K66" s="5"/>
      <c r="L66" s="36">
        <v>0</v>
      </c>
      <c r="M66" s="99">
        <v>0</v>
      </c>
      <c r="N66" s="5"/>
      <c r="O66" s="36">
        <v>1507</v>
      </c>
      <c r="P66" s="98">
        <v>18.721427151659711</v>
      </c>
      <c r="Q66" s="35"/>
    </row>
    <row r="67" spans="1:17" ht="14.65" customHeight="1" x14ac:dyDescent="0.2">
      <c r="A67" s="40" t="s">
        <v>584</v>
      </c>
      <c r="B67" s="41" t="s">
        <v>583</v>
      </c>
      <c r="C67" s="41" t="s">
        <v>694</v>
      </c>
      <c r="D67" s="44"/>
      <c r="E67" s="35">
        <v>92.634</v>
      </c>
      <c r="F67" s="35"/>
      <c r="G67" s="36">
        <v>18</v>
      </c>
      <c r="H67" s="36">
        <v>64</v>
      </c>
      <c r="I67" s="36">
        <v>82</v>
      </c>
      <c r="J67" s="99">
        <v>0.88520413671006326</v>
      </c>
      <c r="K67" s="5"/>
      <c r="L67" s="36">
        <v>3</v>
      </c>
      <c r="M67" s="99">
        <v>3.238551719670963E-2</v>
      </c>
      <c r="N67" s="5"/>
      <c r="O67" s="36">
        <v>85</v>
      </c>
      <c r="P67" s="98">
        <v>0.91758965390677294</v>
      </c>
      <c r="Q67" s="35"/>
    </row>
    <row r="68" spans="1:17" ht="14.65" customHeight="1" x14ac:dyDescent="0.2">
      <c r="A68" s="40" t="s">
        <v>582</v>
      </c>
      <c r="B68" s="41" t="s">
        <v>581</v>
      </c>
      <c r="C68" s="41" t="s">
        <v>692</v>
      </c>
      <c r="D68" s="44"/>
      <c r="E68" s="35">
        <v>49.783000000000001</v>
      </c>
      <c r="F68" s="35"/>
      <c r="G68" s="36">
        <v>219</v>
      </c>
      <c r="H68" s="36">
        <v>54</v>
      </c>
      <c r="I68" s="36">
        <v>273</v>
      </c>
      <c r="J68" s="99">
        <v>5.4837996906574533</v>
      </c>
      <c r="K68" s="5"/>
      <c r="L68" s="36">
        <v>5</v>
      </c>
      <c r="M68" s="99">
        <v>0.10043589177028303</v>
      </c>
      <c r="N68" s="5"/>
      <c r="O68" s="36">
        <v>278</v>
      </c>
      <c r="P68" s="98">
        <v>5.5842355824277359</v>
      </c>
      <c r="Q68" s="35"/>
    </row>
    <row r="69" spans="1:17" ht="14.65" customHeight="1" x14ac:dyDescent="0.2">
      <c r="A69" s="40" t="s">
        <v>580</v>
      </c>
      <c r="B69" s="41" t="s">
        <v>579</v>
      </c>
      <c r="C69" s="41" t="s">
        <v>693</v>
      </c>
      <c r="D69" s="44"/>
      <c r="E69" s="35">
        <v>109.538</v>
      </c>
      <c r="F69" s="35"/>
      <c r="G69" s="36">
        <v>53</v>
      </c>
      <c r="H69" s="36">
        <v>116</v>
      </c>
      <c r="I69" s="36">
        <v>169</v>
      </c>
      <c r="J69" s="99">
        <v>1.5428435793971043</v>
      </c>
      <c r="K69" s="5"/>
      <c r="L69" s="36">
        <v>0</v>
      </c>
      <c r="M69" s="99">
        <v>0</v>
      </c>
      <c r="N69" s="5"/>
      <c r="O69" s="36">
        <v>169</v>
      </c>
      <c r="P69" s="98">
        <v>1.5428435793971043</v>
      </c>
      <c r="Q69" s="35"/>
    </row>
    <row r="70" spans="1:17" ht="14.65" customHeight="1" x14ac:dyDescent="0.2">
      <c r="A70" s="40" t="s">
        <v>578</v>
      </c>
      <c r="B70" s="41" t="s">
        <v>577</v>
      </c>
      <c r="C70" s="41" t="s">
        <v>696</v>
      </c>
      <c r="D70" s="44"/>
      <c r="E70" s="35">
        <v>42.247999999999998</v>
      </c>
      <c r="F70" s="35"/>
      <c r="G70" s="36">
        <v>91</v>
      </c>
      <c r="H70" s="36">
        <v>0</v>
      </c>
      <c r="I70" s="36">
        <v>91</v>
      </c>
      <c r="J70" s="99">
        <v>2.1539481158871427</v>
      </c>
      <c r="K70" s="5"/>
      <c r="L70" s="36">
        <v>146</v>
      </c>
      <c r="M70" s="99">
        <v>3.4557848892255256</v>
      </c>
      <c r="N70" s="5"/>
      <c r="O70" s="36">
        <v>237</v>
      </c>
      <c r="P70" s="98">
        <v>5.6097330051126688</v>
      </c>
      <c r="Q70" s="35"/>
    </row>
    <row r="71" spans="1:17" ht="14.65" customHeight="1" x14ac:dyDescent="0.2">
      <c r="A71" s="40" t="s">
        <v>576</v>
      </c>
      <c r="B71" s="41" t="s">
        <v>575</v>
      </c>
      <c r="C71" s="41" t="s">
        <v>689</v>
      </c>
      <c r="D71" s="44"/>
      <c r="E71" s="35">
        <v>64.965000000000003</v>
      </c>
      <c r="F71" s="35"/>
      <c r="G71" s="36">
        <v>92</v>
      </c>
      <c r="H71" s="36">
        <v>56</v>
      </c>
      <c r="I71" s="36">
        <v>148</v>
      </c>
      <c r="J71" s="99">
        <v>2.2781497729546678</v>
      </c>
      <c r="K71" s="5"/>
      <c r="L71" s="36">
        <v>19</v>
      </c>
      <c r="M71" s="99">
        <v>0.29246517355499113</v>
      </c>
      <c r="N71" s="5"/>
      <c r="O71" s="36">
        <v>167</v>
      </c>
      <c r="P71" s="98">
        <v>2.570614946509659</v>
      </c>
      <c r="Q71" s="35"/>
    </row>
    <row r="72" spans="1:17" ht="14.65" customHeight="1" x14ac:dyDescent="0.2">
      <c r="A72" s="40" t="s">
        <v>574</v>
      </c>
      <c r="B72" s="41" t="s">
        <v>573</v>
      </c>
      <c r="C72" s="41" t="s">
        <v>690</v>
      </c>
      <c r="D72" s="44"/>
      <c r="E72" s="35">
        <v>49.377000000000002</v>
      </c>
      <c r="F72" s="35"/>
      <c r="G72" s="36">
        <v>61</v>
      </c>
      <c r="H72" s="36">
        <v>65</v>
      </c>
      <c r="I72" s="36">
        <v>126</v>
      </c>
      <c r="J72" s="99">
        <v>2.5517953703141139</v>
      </c>
      <c r="K72" s="5"/>
      <c r="L72" s="36">
        <v>9</v>
      </c>
      <c r="M72" s="99">
        <v>0.18227109787957954</v>
      </c>
      <c r="N72" s="5"/>
      <c r="O72" s="36">
        <v>135</v>
      </c>
      <c r="P72" s="98">
        <v>2.7340664681936935</v>
      </c>
      <c r="Q72" s="35"/>
    </row>
    <row r="73" spans="1:17" ht="14.65" customHeight="1" x14ac:dyDescent="0.2">
      <c r="A73" s="40" t="s">
        <v>572</v>
      </c>
      <c r="B73" s="38" t="s">
        <v>571</v>
      </c>
      <c r="C73" s="41" t="s">
        <v>692</v>
      </c>
      <c r="D73" s="44"/>
      <c r="E73" s="35">
        <v>37.395000000000003</v>
      </c>
      <c r="F73" s="35"/>
      <c r="G73" s="36">
        <v>0</v>
      </c>
      <c r="H73" s="36">
        <v>14</v>
      </c>
      <c r="I73" s="36">
        <v>14</v>
      </c>
      <c r="J73" s="99">
        <v>0.37438160181842489</v>
      </c>
      <c r="K73" s="5"/>
      <c r="L73" s="36">
        <v>1</v>
      </c>
      <c r="M73" s="99">
        <v>2.674154298703035E-2</v>
      </c>
      <c r="N73" s="5"/>
      <c r="O73" s="36">
        <v>15</v>
      </c>
      <c r="P73" s="98">
        <v>0.40112314480545525</v>
      </c>
      <c r="Q73" s="35"/>
    </row>
    <row r="74" spans="1:17" ht="14.65" customHeight="1" x14ac:dyDescent="0.2">
      <c r="A74" s="40" t="s">
        <v>570</v>
      </c>
      <c r="B74" s="41" t="s">
        <v>569</v>
      </c>
      <c r="C74" s="41" t="s">
        <v>692</v>
      </c>
      <c r="D74" s="37"/>
      <c r="E74" s="35">
        <v>115.021</v>
      </c>
      <c r="F74" s="35"/>
      <c r="G74" s="36">
        <v>35</v>
      </c>
      <c r="H74" s="36">
        <v>9</v>
      </c>
      <c r="I74" s="36">
        <v>44</v>
      </c>
      <c r="J74" s="99">
        <v>0.38253884073343131</v>
      </c>
      <c r="K74" s="5"/>
      <c r="L74" s="36">
        <v>0</v>
      </c>
      <c r="M74" s="99">
        <v>0</v>
      </c>
      <c r="N74" s="5"/>
      <c r="O74" s="36">
        <v>44</v>
      </c>
      <c r="P74" s="98">
        <v>0.38253884073343131</v>
      </c>
      <c r="Q74" s="35"/>
    </row>
    <row r="75" spans="1:17" ht="14.65" customHeight="1" x14ac:dyDescent="0.2">
      <c r="A75" s="40" t="s">
        <v>568</v>
      </c>
      <c r="B75" s="41" t="s">
        <v>567</v>
      </c>
      <c r="C75" s="41" t="s">
        <v>691</v>
      </c>
      <c r="D75" s="44"/>
      <c r="E75" s="35">
        <v>71.707999999999998</v>
      </c>
      <c r="F75" s="35"/>
      <c r="G75" s="36">
        <v>30</v>
      </c>
      <c r="H75" s="36">
        <v>44</v>
      </c>
      <c r="I75" s="36">
        <v>74</v>
      </c>
      <c r="J75" s="99">
        <v>1.0319629608969711</v>
      </c>
      <c r="K75" s="5"/>
      <c r="L75" s="36">
        <v>0</v>
      </c>
      <c r="M75" s="99">
        <v>0</v>
      </c>
      <c r="N75" s="5"/>
      <c r="O75" s="36">
        <v>74</v>
      </c>
      <c r="P75" s="98">
        <v>1.0319629608969711</v>
      </c>
      <c r="Q75" s="35"/>
    </row>
    <row r="76" spans="1:17" ht="14.65" customHeight="1" x14ac:dyDescent="0.2">
      <c r="A76" s="40" t="s">
        <v>566</v>
      </c>
      <c r="B76" s="41" t="s">
        <v>565</v>
      </c>
      <c r="C76" s="41" t="s">
        <v>692</v>
      </c>
      <c r="D76" s="44"/>
      <c r="E76" s="35">
        <v>73.119</v>
      </c>
      <c r="F76" s="35"/>
      <c r="G76" s="36">
        <v>92</v>
      </c>
      <c r="H76" s="36">
        <v>57</v>
      </c>
      <c r="I76" s="36">
        <v>149</v>
      </c>
      <c r="J76" s="99">
        <v>2.037774039579316</v>
      </c>
      <c r="K76" s="5"/>
      <c r="L76" s="36">
        <v>0</v>
      </c>
      <c r="M76" s="99">
        <v>0</v>
      </c>
      <c r="N76" s="5"/>
      <c r="O76" s="36">
        <v>149</v>
      </c>
      <c r="P76" s="98">
        <v>2.037774039579316</v>
      </c>
      <c r="Q76" s="35"/>
    </row>
    <row r="77" spans="1:17" ht="14.65" customHeight="1" x14ac:dyDescent="0.2">
      <c r="A77" s="40" t="s">
        <v>564</v>
      </c>
      <c r="B77" s="38" t="s">
        <v>563</v>
      </c>
      <c r="C77" s="41" t="s">
        <v>695</v>
      </c>
      <c r="D77" s="44"/>
      <c r="E77" s="35">
        <v>52.555</v>
      </c>
      <c r="F77" s="35"/>
      <c r="G77" s="36">
        <v>20</v>
      </c>
      <c r="H77" s="36">
        <v>18</v>
      </c>
      <c r="I77" s="36">
        <v>38</v>
      </c>
      <c r="J77" s="99">
        <v>0.72305204071924656</v>
      </c>
      <c r="K77" s="5"/>
      <c r="L77" s="36">
        <v>2</v>
      </c>
      <c r="M77" s="99">
        <v>3.8055370564170868E-2</v>
      </c>
      <c r="N77" s="5"/>
      <c r="O77" s="36">
        <v>40</v>
      </c>
      <c r="P77" s="98">
        <v>0.76110741128341741</v>
      </c>
      <c r="Q77" s="35"/>
    </row>
    <row r="78" spans="1:17" ht="14.65" customHeight="1" x14ac:dyDescent="0.2">
      <c r="A78" s="40" t="s">
        <v>562</v>
      </c>
      <c r="B78" s="41" t="s">
        <v>561</v>
      </c>
      <c r="C78" s="41" t="s">
        <v>689</v>
      </c>
      <c r="D78" s="44"/>
      <c r="E78" s="35">
        <v>59.695999999999998</v>
      </c>
      <c r="F78" s="35"/>
      <c r="G78" s="36">
        <v>38</v>
      </c>
      <c r="H78" s="36">
        <v>84</v>
      </c>
      <c r="I78" s="36">
        <v>122</v>
      </c>
      <c r="J78" s="99">
        <v>2.0436880192977753</v>
      </c>
      <c r="K78" s="5"/>
      <c r="L78" s="36">
        <v>4</v>
      </c>
      <c r="M78" s="99">
        <v>6.7006164567140175E-2</v>
      </c>
      <c r="N78" s="5"/>
      <c r="O78" s="36">
        <v>126</v>
      </c>
      <c r="P78" s="98">
        <v>2.1106941838649158</v>
      </c>
      <c r="Q78" s="35"/>
    </row>
    <row r="79" spans="1:17" ht="14.65" customHeight="1" x14ac:dyDescent="0.2">
      <c r="A79" s="40" t="s">
        <v>560</v>
      </c>
      <c r="B79" s="38" t="s">
        <v>559</v>
      </c>
      <c r="C79" s="41" t="s">
        <v>690</v>
      </c>
      <c r="D79" s="45"/>
      <c r="E79" s="35">
        <v>164.64400000000001</v>
      </c>
      <c r="F79" s="35"/>
      <c r="G79" s="36">
        <v>32</v>
      </c>
      <c r="H79" s="36">
        <v>190</v>
      </c>
      <c r="I79" s="36">
        <v>222</v>
      </c>
      <c r="J79" s="99">
        <v>1.3483637423774932</v>
      </c>
      <c r="K79" s="5"/>
      <c r="L79" s="36">
        <v>13</v>
      </c>
      <c r="M79" s="99">
        <v>7.8958237166249598E-2</v>
      </c>
      <c r="N79" s="5"/>
      <c r="O79" s="36">
        <v>235</v>
      </c>
      <c r="P79" s="98">
        <v>1.4273219795437428</v>
      </c>
      <c r="Q79" s="35"/>
    </row>
    <row r="80" spans="1:17" ht="14.65" customHeight="1" x14ac:dyDescent="0.2">
      <c r="A80" s="40" t="s">
        <v>558</v>
      </c>
      <c r="B80" s="38" t="s">
        <v>557</v>
      </c>
      <c r="C80" s="41" t="s">
        <v>690</v>
      </c>
      <c r="D80" s="45"/>
      <c r="E80" s="35">
        <v>144.393</v>
      </c>
      <c r="F80" s="35"/>
      <c r="G80" s="36">
        <v>124</v>
      </c>
      <c r="H80" s="36">
        <v>247</v>
      </c>
      <c r="I80" s="36">
        <v>371</v>
      </c>
      <c r="J80" s="99">
        <v>2.569376631831183</v>
      </c>
      <c r="K80" s="5"/>
      <c r="L80" s="36">
        <v>4</v>
      </c>
      <c r="M80" s="99">
        <v>2.7702173928099007E-2</v>
      </c>
      <c r="N80" s="5"/>
      <c r="O80" s="36">
        <v>375</v>
      </c>
      <c r="P80" s="98">
        <v>2.5970788057592817</v>
      </c>
      <c r="Q80" s="35"/>
    </row>
    <row r="81" spans="1:17" ht="14.65" customHeight="1" x14ac:dyDescent="0.2">
      <c r="A81" s="40" t="s">
        <v>556</v>
      </c>
      <c r="B81" s="38" t="s">
        <v>555</v>
      </c>
      <c r="C81" s="41" t="s">
        <v>691</v>
      </c>
      <c r="D81" s="44"/>
      <c r="E81" s="35">
        <v>47.935000000000002</v>
      </c>
      <c r="F81" s="35"/>
      <c r="G81" s="36">
        <v>373</v>
      </c>
      <c r="H81" s="36">
        <v>33</v>
      </c>
      <c r="I81" s="36">
        <v>406</v>
      </c>
      <c r="J81" s="99">
        <v>8.4698028580369247</v>
      </c>
      <c r="K81" s="5"/>
      <c r="L81" s="36">
        <v>8</v>
      </c>
      <c r="M81" s="99">
        <v>0.16689266715343692</v>
      </c>
      <c r="N81" s="5"/>
      <c r="O81" s="36">
        <v>414</v>
      </c>
      <c r="P81" s="98">
        <v>8.6366955251903619</v>
      </c>
      <c r="Q81" s="35"/>
    </row>
    <row r="82" spans="1:17" ht="14.65" customHeight="1" x14ac:dyDescent="0.2">
      <c r="A82" s="40" t="s">
        <v>554</v>
      </c>
      <c r="B82" s="41" t="s">
        <v>553</v>
      </c>
      <c r="C82" s="41" t="s">
        <v>689</v>
      </c>
      <c r="D82" s="44"/>
      <c r="E82" s="35">
        <v>51.786999999999999</v>
      </c>
      <c r="F82" s="35"/>
      <c r="G82" s="36">
        <v>12</v>
      </c>
      <c r="H82" s="36">
        <v>36</v>
      </c>
      <c r="I82" s="36">
        <v>48</v>
      </c>
      <c r="J82" s="99">
        <v>0.92687353969142838</v>
      </c>
      <c r="K82" s="5"/>
      <c r="L82" s="36">
        <v>0</v>
      </c>
      <c r="M82" s="99">
        <v>0</v>
      </c>
      <c r="N82" s="5"/>
      <c r="O82" s="36">
        <v>48</v>
      </c>
      <c r="P82" s="98">
        <v>0.92687353969142838</v>
      </c>
      <c r="Q82" s="35"/>
    </row>
    <row r="83" spans="1:17" ht="14.65" customHeight="1" x14ac:dyDescent="0.2">
      <c r="A83" s="40" t="s">
        <v>552</v>
      </c>
      <c r="B83" s="41" t="s">
        <v>551</v>
      </c>
      <c r="C83" s="41" t="s">
        <v>689</v>
      </c>
      <c r="D83" s="44"/>
      <c r="E83" s="35">
        <v>37.917999999999999</v>
      </c>
      <c r="F83" s="35"/>
      <c r="G83" s="36">
        <v>12</v>
      </c>
      <c r="H83" s="36">
        <v>0</v>
      </c>
      <c r="I83" s="36">
        <v>12</v>
      </c>
      <c r="J83" s="99">
        <v>0.31647238778416587</v>
      </c>
      <c r="K83" s="5"/>
      <c r="L83" s="36">
        <v>0</v>
      </c>
      <c r="M83" s="99">
        <v>0</v>
      </c>
      <c r="N83" s="5"/>
      <c r="O83" s="36">
        <v>12</v>
      </c>
      <c r="P83" s="98">
        <v>0.31647238778416587</v>
      </c>
      <c r="Q83" s="35"/>
    </row>
    <row r="84" spans="1:17" ht="14.65" customHeight="1" x14ac:dyDescent="0.2">
      <c r="A84" s="40" t="s">
        <v>550</v>
      </c>
      <c r="B84" s="38" t="s">
        <v>549</v>
      </c>
      <c r="C84" s="41" t="s">
        <v>690</v>
      </c>
      <c r="D84" s="44"/>
      <c r="E84" s="35">
        <v>48.253999999999998</v>
      </c>
      <c r="F84" s="35"/>
      <c r="G84" s="36">
        <v>87</v>
      </c>
      <c r="H84" s="36">
        <v>71</v>
      </c>
      <c r="I84" s="36">
        <v>158</v>
      </c>
      <c r="J84" s="99">
        <v>3.2743399510921374</v>
      </c>
      <c r="K84" s="5"/>
      <c r="L84" s="36">
        <v>2</v>
      </c>
      <c r="M84" s="99">
        <v>4.1447341153065032E-2</v>
      </c>
      <c r="N84" s="5"/>
      <c r="O84" s="36">
        <v>160</v>
      </c>
      <c r="P84" s="98">
        <v>3.3157872922452025</v>
      </c>
      <c r="Q84" s="35"/>
    </row>
    <row r="85" spans="1:17" ht="14.65" customHeight="1" x14ac:dyDescent="0.2">
      <c r="A85" s="40" t="s">
        <v>548</v>
      </c>
      <c r="B85" s="38" t="s">
        <v>547</v>
      </c>
      <c r="C85" s="41" t="s">
        <v>695</v>
      </c>
      <c r="D85" s="44"/>
      <c r="E85" s="35">
        <v>22.280999999999999</v>
      </c>
      <c r="F85" s="35"/>
      <c r="G85" s="36">
        <v>4</v>
      </c>
      <c r="H85" s="36">
        <v>26</v>
      </c>
      <c r="I85" s="36">
        <v>30</v>
      </c>
      <c r="J85" s="99">
        <v>1.3464386697185944</v>
      </c>
      <c r="K85" s="5"/>
      <c r="L85" s="36">
        <v>0</v>
      </c>
      <c r="M85" s="99">
        <v>0</v>
      </c>
      <c r="N85" s="5"/>
      <c r="O85" s="36">
        <v>30</v>
      </c>
      <c r="P85" s="98">
        <v>1.3464386697185944</v>
      </c>
      <c r="Q85" s="35"/>
    </row>
    <row r="86" spans="1:17" ht="14.65" customHeight="1" x14ac:dyDescent="0.2">
      <c r="A86" s="40" t="s">
        <v>546</v>
      </c>
      <c r="B86" s="41" t="s">
        <v>545</v>
      </c>
      <c r="C86" s="41" t="s">
        <v>693</v>
      </c>
      <c r="D86" s="44"/>
      <c r="E86" s="35">
        <v>5</v>
      </c>
      <c r="F86" s="35"/>
      <c r="G86" s="36">
        <v>4</v>
      </c>
      <c r="H86" s="36">
        <v>1</v>
      </c>
      <c r="I86" s="36">
        <v>5</v>
      </c>
      <c r="J86" s="99">
        <v>1</v>
      </c>
      <c r="K86" s="5"/>
      <c r="L86" s="36">
        <v>4</v>
      </c>
      <c r="M86" s="99">
        <v>0.8</v>
      </c>
      <c r="N86" s="5"/>
      <c r="O86" s="36">
        <v>9</v>
      </c>
      <c r="P86" s="98">
        <v>1.8</v>
      </c>
      <c r="Q86" s="35"/>
    </row>
    <row r="87" spans="1:17" ht="14.65" customHeight="1" x14ac:dyDescent="0.2">
      <c r="A87" s="40" t="s">
        <v>544</v>
      </c>
      <c r="B87" s="38" t="s">
        <v>543</v>
      </c>
      <c r="C87" s="41" t="s">
        <v>692</v>
      </c>
      <c r="D87" s="44"/>
      <c r="E87" s="35">
        <v>76.816000000000003</v>
      </c>
      <c r="F87" s="35"/>
      <c r="G87" s="36">
        <v>56</v>
      </c>
      <c r="H87" s="36">
        <v>113</v>
      </c>
      <c r="I87" s="36">
        <v>169</v>
      </c>
      <c r="J87" s="99">
        <v>2.2000624869818788</v>
      </c>
      <c r="K87" s="5"/>
      <c r="L87" s="36">
        <v>5</v>
      </c>
      <c r="M87" s="99">
        <v>6.5090606123724221E-2</v>
      </c>
      <c r="N87" s="5"/>
      <c r="O87" s="36">
        <v>174</v>
      </c>
      <c r="P87" s="98">
        <v>2.265153093105603</v>
      </c>
      <c r="Q87" s="35"/>
    </row>
    <row r="88" spans="1:17" ht="14.65" customHeight="1" x14ac:dyDescent="0.2">
      <c r="A88" s="40" t="s">
        <v>542</v>
      </c>
      <c r="B88" s="41" t="s">
        <v>541</v>
      </c>
      <c r="C88" s="41" t="s">
        <v>690</v>
      </c>
      <c r="D88" s="44"/>
      <c r="E88" s="35">
        <v>30.613</v>
      </c>
      <c r="F88" s="35"/>
      <c r="G88" s="36">
        <v>9</v>
      </c>
      <c r="H88" s="36">
        <v>29</v>
      </c>
      <c r="I88" s="36">
        <v>38</v>
      </c>
      <c r="J88" s="99">
        <v>1.2413027145330415</v>
      </c>
      <c r="K88" s="5"/>
      <c r="L88" s="36">
        <v>8</v>
      </c>
      <c r="M88" s="99">
        <v>0.26132688727011399</v>
      </c>
      <c r="N88" s="5"/>
      <c r="O88" s="36">
        <v>46</v>
      </c>
      <c r="P88" s="98">
        <v>1.5026296018031555</v>
      </c>
      <c r="Q88" s="35"/>
    </row>
    <row r="89" spans="1:17" ht="14.65" customHeight="1" x14ac:dyDescent="0.2">
      <c r="A89" s="40" t="s">
        <v>540</v>
      </c>
      <c r="B89" s="41" t="s">
        <v>539</v>
      </c>
      <c r="C89" s="41" t="s">
        <v>691</v>
      </c>
      <c r="D89" s="44"/>
      <c r="E89" s="35">
        <v>27.821000000000002</v>
      </c>
      <c r="F89" s="35"/>
      <c r="G89" s="36">
        <v>87</v>
      </c>
      <c r="H89" s="36">
        <v>38</v>
      </c>
      <c r="I89" s="36">
        <v>125</v>
      </c>
      <c r="J89" s="99">
        <v>4.4930088781855426</v>
      </c>
      <c r="K89" s="5"/>
      <c r="L89" s="36">
        <v>3</v>
      </c>
      <c r="M89" s="99">
        <v>0.10783221307645303</v>
      </c>
      <c r="N89" s="5"/>
      <c r="O89" s="36">
        <v>128</v>
      </c>
      <c r="P89" s="98">
        <v>4.6008410912619961</v>
      </c>
      <c r="Q89" s="35"/>
    </row>
    <row r="90" spans="1:17" ht="14.65" customHeight="1" x14ac:dyDescent="0.2">
      <c r="A90" s="40" t="s">
        <v>538</v>
      </c>
      <c r="B90" s="41" t="s">
        <v>537</v>
      </c>
      <c r="C90" s="41" t="s">
        <v>695</v>
      </c>
      <c r="D90" s="37"/>
      <c r="E90" s="35">
        <v>241.26400000000001</v>
      </c>
      <c r="F90" s="35"/>
      <c r="G90" s="36">
        <v>111</v>
      </c>
      <c r="H90" s="36">
        <v>252</v>
      </c>
      <c r="I90" s="36">
        <v>363</v>
      </c>
      <c r="J90" s="99">
        <v>1.5045759002586379</v>
      </c>
      <c r="K90" s="5"/>
      <c r="L90" s="36">
        <v>23</v>
      </c>
      <c r="M90" s="99">
        <v>9.533125538828835E-2</v>
      </c>
      <c r="N90" s="5"/>
      <c r="O90" s="36">
        <v>386</v>
      </c>
      <c r="P90" s="98">
        <v>1.5999071556469262</v>
      </c>
      <c r="Q90" s="35"/>
    </row>
    <row r="91" spans="1:17" ht="14.65" customHeight="1" x14ac:dyDescent="0.2">
      <c r="A91" s="40" t="s">
        <v>536</v>
      </c>
      <c r="B91" s="38" t="s">
        <v>535</v>
      </c>
      <c r="C91" s="41" t="s">
        <v>695</v>
      </c>
      <c r="D91" s="44"/>
      <c r="E91" s="35">
        <v>37.723999999999997</v>
      </c>
      <c r="F91" s="35"/>
      <c r="G91" s="36">
        <v>3</v>
      </c>
      <c r="H91" s="36">
        <v>1</v>
      </c>
      <c r="I91" s="36">
        <v>4</v>
      </c>
      <c r="J91" s="99">
        <v>0.10603329445445871</v>
      </c>
      <c r="K91" s="5"/>
      <c r="L91" s="36">
        <v>0</v>
      </c>
      <c r="M91" s="99">
        <v>0</v>
      </c>
      <c r="N91" s="5"/>
      <c r="O91" s="36">
        <v>4</v>
      </c>
      <c r="P91" s="98">
        <v>0.10603329445445871</v>
      </c>
      <c r="Q91" s="35"/>
    </row>
    <row r="92" spans="1:17" ht="14.65" customHeight="1" x14ac:dyDescent="0.2">
      <c r="A92" s="40" t="s">
        <v>534</v>
      </c>
      <c r="B92" s="38" t="s">
        <v>533</v>
      </c>
      <c r="C92" s="41" t="s">
        <v>697</v>
      </c>
      <c r="D92" s="45"/>
      <c r="E92" s="35">
        <v>229.685</v>
      </c>
      <c r="F92" s="35"/>
      <c r="G92" s="36">
        <v>191</v>
      </c>
      <c r="H92" s="36">
        <v>154</v>
      </c>
      <c r="I92" s="36">
        <v>345</v>
      </c>
      <c r="J92" s="99">
        <v>1.5020571652480572</v>
      </c>
      <c r="K92" s="5"/>
      <c r="L92" s="36">
        <v>2</v>
      </c>
      <c r="M92" s="99">
        <v>8.7075777695539546E-3</v>
      </c>
      <c r="N92" s="5"/>
      <c r="O92" s="36">
        <v>347</v>
      </c>
      <c r="P92" s="98">
        <v>1.510764743017611</v>
      </c>
      <c r="Q92" s="35"/>
    </row>
    <row r="93" spans="1:17" ht="14.65" customHeight="1" x14ac:dyDescent="0.2">
      <c r="A93" s="40" t="s">
        <v>532</v>
      </c>
      <c r="B93" s="41" t="s">
        <v>531</v>
      </c>
      <c r="C93" s="41" t="s">
        <v>696</v>
      </c>
      <c r="D93" s="44"/>
      <c r="E93" s="35">
        <v>141.60900000000001</v>
      </c>
      <c r="F93" s="35"/>
      <c r="G93" s="36">
        <v>6</v>
      </c>
      <c r="H93" s="36">
        <v>10</v>
      </c>
      <c r="I93" s="36">
        <v>16</v>
      </c>
      <c r="J93" s="99">
        <v>0.11298716889463239</v>
      </c>
      <c r="K93" s="5"/>
      <c r="L93" s="36">
        <v>142</v>
      </c>
      <c r="M93" s="99">
        <v>1.0027611239398626</v>
      </c>
      <c r="N93" s="5"/>
      <c r="O93" s="36">
        <v>158</v>
      </c>
      <c r="P93" s="98">
        <v>1.1157482928344948</v>
      </c>
      <c r="Q93" s="35"/>
    </row>
    <row r="94" spans="1:17" ht="14.65" customHeight="1" x14ac:dyDescent="0.2">
      <c r="A94" s="40" t="s">
        <v>530</v>
      </c>
      <c r="B94" s="38" t="s">
        <v>529</v>
      </c>
      <c r="C94" s="41" t="s">
        <v>694</v>
      </c>
      <c r="D94" s="44"/>
      <c r="E94" s="35">
        <v>25.116</v>
      </c>
      <c r="F94" s="35"/>
      <c r="G94" s="36">
        <v>40</v>
      </c>
      <c r="H94" s="36">
        <v>16</v>
      </c>
      <c r="I94" s="36">
        <v>56</v>
      </c>
      <c r="J94" s="99">
        <v>2.229654403567447</v>
      </c>
      <c r="K94" s="5"/>
      <c r="L94" s="36">
        <v>2</v>
      </c>
      <c r="M94" s="99">
        <v>7.9630514413123105E-2</v>
      </c>
      <c r="N94" s="5"/>
      <c r="O94" s="36">
        <v>58</v>
      </c>
      <c r="P94" s="98">
        <v>2.3092849179805701</v>
      </c>
      <c r="Q94" s="35"/>
    </row>
    <row r="95" spans="1:17" ht="14.65" customHeight="1" x14ac:dyDescent="0.2">
      <c r="A95" s="40" t="s">
        <v>528</v>
      </c>
      <c r="B95" s="41" t="s">
        <v>527</v>
      </c>
      <c r="C95" s="41" t="s">
        <v>689</v>
      </c>
      <c r="D95" s="44"/>
      <c r="E95" s="35">
        <v>45.587000000000003</v>
      </c>
      <c r="F95" s="35"/>
      <c r="G95" s="36">
        <v>30</v>
      </c>
      <c r="H95" s="36">
        <v>66</v>
      </c>
      <c r="I95" s="36">
        <v>96</v>
      </c>
      <c r="J95" s="99">
        <v>2.1058635137210167</v>
      </c>
      <c r="K95" s="5"/>
      <c r="L95" s="36">
        <v>7</v>
      </c>
      <c r="M95" s="99">
        <v>0.1535525478754908</v>
      </c>
      <c r="N95" s="5"/>
      <c r="O95" s="36">
        <v>103</v>
      </c>
      <c r="P95" s="98">
        <v>2.2594160615965078</v>
      </c>
      <c r="Q95" s="35"/>
    </row>
    <row r="96" spans="1:17" ht="14.65" customHeight="1" x14ac:dyDescent="0.2">
      <c r="A96" s="40" t="s">
        <v>526</v>
      </c>
      <c r="B96" s="41" t="s">
        <v>525</v>
      </c>
      <c r="C96" s="41" t="s">
        <v>693</v>
      </c>
      <c r="D96" s="44"/>
      <c r="E96" s="35">
        <v>157.16900000000001</v>
      </c>
      <c r="F96" s="35"/>
      <c r="G96" s="36">
        <v>39</v>
      </c>
      <c r="H96" s="36">
        <v>315</v>
      </c>
      <c r="I96" s="36">
        <v>354</v>
      </c>
      <c r="J96" s="99">
        <v>2.2523525631644916</v>
      </c>
      <c r="K96" s="5"/>
      <c r="L96" s="36">
        <v>29</v>
      </c>
      <c r="M96" s="99">
        <v>0.18451475799935099</v>
      </c>
      <c r="N96" s="5"/>
      <c r="O96" s="36">
        <v>383</v>
      </c>
      <c r="P96" s="98">
        <v>2.4368673211638425</v>
      </c>
      <c r="Q96" s="35"/>
    </row>
    <row r="97" spans="1:17" ht="14.65" customHeight="1" x14ac:dyDescent="0.2">
      <c r="A97" s="40" t="s">
        <v>524</v>
      </c>
      <c r="B97" s="41" t="s">
        <v>523</v>
      </c>
      <c r="C97" s="41" t="s">
        <v>692</v>
      </c>
      <c r="D97" s="44"/>
      <c r="E97" s="35">
        <v>63.822000000000003</v>
      </c>
      <c r="F97" s="35"/>
      <c r="G97" s="36">
        <v>67</v>
      </c>
      <c r="H97" s="36">
        <v>67</v>
      </c>
      <c r="I97" s="36">
        <v>134</v>
      </c>
      <c r="J97" s="99">
        <v>2.0995894832502899</v>
      </c>
      <c r="K97" s="5"/>
      <c r="L97" s="36">
        <v>57</v>
      </c>
      <c r="M97" s="99">
        <v>0.89310895929303369</v>
      </c>
      <c r="N97" s="5"/>
      <c r="O97" s="36">
        <v>191</v>
      </c>
      <c r="P97" s="98">
        <v>2.9926984425433236</v>
      </c>
      <c r="Q97" s="35"/>
    </row>
    <row r="98" spans="1:17" ht="14.65" customHeight="1" x14ac:dyDescent="0.2">
      <c r="A98" s="40" t="s">
        <v>522</v>
      </c>
      <c r="B98" s="38" t="s">
        <v>521</v>
      </c>
      <c r="C98" s="41" t="s">
        <v>697</v>
      </c>
      <c r="D98" s="45"/>
      <c r="E98" s="35">
        <v>47.265999999999998</v>
      </c>
      <c r="F98" s="35"/>
      <c r="G98" s="36">
        <v>214</v>
      </c>
      <c r="H98" s="36">
        <v>80</v>
      </c>
      <c r="I98" s="36">
        <v>294</v>
      </c>
      <c r="J98" s="99">
        <v>6.2201159395760168</v>
      </c>
      <c r="K98" s="5"/>
      <c r="L98" s="36">
        <v>30</v>
      </c>
      <c r="M98" s="99">
        <v>0.63470570812000171</v>
      </c>
      <c r="N98" s="5"/>
      <c r="O98" s="36">
        <v>324</v>
      </c>
      <c r="P98" s="98">
        <v>6.8548216476960189</v>
      </c>
      <c r="Q98" s="35"/>
    </row>
    <row r="99" spans="1:17" ht="14.65" customHeight="1" x14ac:dyDescent="0.2">
      <c r="A99" s="40" t="s">
        <v>520</v>
      </c>
      <c r="B99" s="41" t="s">
        <v>519</v>
      </c>
      <c r="C99" s="41" t="s">
        <v>689</v>
      </c>
      <c r="D99" s="44"/>
      <c r="E99" s="35">
        <v>43.408000000000001</v>
      </c>
      <c r="F99" s="35"/>
      <c r="G99" s="36">
        <v>2</v>
      </c>
      <c r="H99" s="36">
        <v>4</v>
      </c>
      <c r="I99" s="36">
        <v>6</v>
      </c>
      <c r="J99" s="99">
        <v>0.13822336896424622</v>
      </c>
      <c r="K99" s="5"/>
      <c r="L99" s="36">
        <v>0</v>
      </c>
      <c r="M99" s="99">
        <v>0</v>
      </c>
      <c r="N99" s="5"/>
      <c r="O99" s="36">
        <v>6</v>
      </c>
      <c r="P99" s="98">
        <v>0.13822336896424622</v>
      </c>
      <c r="Q99" s="35"/>
    </row>
    <row r="100" spans="1:17" ht="14.65" customHeight="1" x14ac:dyDescent="0.2">
      <c r="A100" s="40" t="s">
        <v>518</v>
      </c>
      <c r="B100" s="41" t="s">
        <v>517</v>
      </c>
      <c r="C100" s="41" t="s">
        <v>691</v>
      </c>
      <c r="D100" s="44"/>
      <c r="E100" s="35">
        <v>33.042000000000002</v>
      </c>
      <c r="F100" s="35"/>
      <c r="G100" s="36">
        <v>1</v>
      </c>
      <c r="H100" s="36">
        <v>2</v>
      </c>
      <c r="I100" s="36">
        <v>3</v>
      </c>
      <c r="J100" s="99">
        <v>9.0793535500272374E-2</v>
      </c>
      <c r="K100" s="5"/>
      <c r="L100" s="36">
        <v>3</v>
      </c>
      <c r="M100" s="99">
        <v>9.0793535500272374E-2</v>
      </c>
      <c r="N100" s="5"/>
      <c r="O100" s="36">
        <v>6</v>
      </c>
      <c r="P100" s="98">
        <v>0.18158707100054475</v>
      </c>
      <c r="Q100" s="35"/>
    </row>
    <row r="101" spans="1:17" ht="14.65" customHeight="1" x14ac:dyDescent="0.2">
      <c r="A101" s="40" t="s">
        <v>516</v>
      </c>
      <c r="B101" s="41" t="s">
        <v>515</v>
      </c>
      <c r="C101" s="41" t="s">
        <v>691</v>
      </c>
      <c r="D101" s="37"/>
      <c r="E101" s="35">
        <v>105.837</v>
      </c>
      <c r="F101" s="35"/>
      <c r="G101" s="36">
        <v>20</v>
      </c>
      <c r="H101" s="36">
        <v>128</v>
      </c>
      <c r="I101" s="36">
        <v>148</v>
      </c>
      <c r="J101" s="99">
        <v>1.3983767491519978</v>
      </c>
      <c r="K101" s="5"/>
      <c r="L101" s="36">
        <v>23</v>
      </c>
      <c r="M101" s="99">
        <v>0.21731530561145912</v>
      </c>
      <c r="N101" s="5"/>
      <c r="O101" s="36">
        <v>171</v>
      </c>
      <c r="P101" s="98">
        <v>1.615692054763457</v>
      </c>
      <c r="Q101" s="35"/>
    </row>
    <row r="102" spans="1:17" ht="14.65" customHeight="1" x14ac:dyDescent="0.2">
      <c r="A102" s="40" t="s">
        <v>514</v>
      </c>
      <c r="B102" s="41" t="s">
        <v>513</v>
      </c>
      <c r="C102" s="41" t="s">
        <v>691</v>
      </c>
      <c r="D102" s="44"/>
      <c r="E102" s="35">
        <v>31.484999999999999</v>
      </c>
      <c r="F102" s="35"/>
      <c r="G102" s="36">
        <v>0</v>
      </c>
      <c r="H102" s="36">
        <v>0</v>
      </c>
      <c r="I102" s="36">
        <v>0</v>
      </c>
      <c r="J102" s="99">
        <v>0</v>
      </c>
      <c r="K102" s="5"/>
      <c r="L102" s="36">
        <v>1</v>
      </c>
      <c r="M102" s="99">
        <v>3.176115610608226E-2</v>
      </c>
      <c r="N102" s="5"/>
      <c r="O102" s="36">
        <v>1</v>
      </c>
      <c r="P102" s="98">
        <v>3.176115610608226E-2</v>
      </c>
      <c r="Q102" s="35"/>
    </row>
    <row r="103" spans="1:17" ht="14.65" customHeight="1" x14ac:dyDescent="0.2">
      <c r="A103" s="40" t="s">
        <v>512</v>
      </c>
      <c r="B103" s="41" t="s">
        <v>511</v>
      </c>
      <c r="C103" s="41" t="s">
        <v>694</v>
      </c>
      <c r="D103" s="44"/>
      <c r="E103" s="35">
        <v>129.57400000000001</v>
      </c>
      <c r="F103" s="35"/>
      <c r="G103" s="36">
        <v>4</v>
      </c>
      <c r="H103" s="36">
        <v>6</v>
      </c>
      <c r="I103" s="36">
        <v>10</v>
      </c>
      <c r="J103" s="99">
        <v>7.7175976661984655E-2</v>
      </c>
      <c r="K103" s="5"/>
      <c r="L103" s="36">
        <v>2</v>
      </c>
      <c r="M103" s="99">
        <v>1.543519533239693E-2</v>
      </c>
      <c r="N103" s="5"/>
      <c r="O103" s="36">
        <v>12</v>
      </c>
      <c r="P103" s="98">
        <v>9.2611171994381583E-2</v>
      </c>
      <c r="Q103" s="35"/>
    </row>
    <row r="104" spans="1:17" ht="14.65" customHeight="1" x14ac:dyDescent="0.2">
      <c r="A104" s="40" t="s">
        <v>510</v>
      </c>
      <c r="B104" s="41" t="s">
        <v>509</v>
      </c>
      <c r="C104" s="41" t="s">
        <v>689</v>
      </c>
      <c r="D104" s="44"/>
      <c r="E104" s="35">
        <v>50.371000000000002</v>
      </c>
      <c r="F104" s="35"/>
      <c r="G104" s="36">
        <v>3</v>
      </c>
      <c r="H104" s="36">
        <v>28</v>
      </c>
      <c r="I104" s="36">
        <v>31</v>
      </c>
      <c r="J104" s="99">
        <v>0.61543348355204386</v>
      </c>
      <c r="K104" s="5"/>
      <c r="L104" s="36">
        <v>0</v>
      </c>
      <c r="M104" s="99">
        <v>0</v>
      </c>
      <c r="N104" s="5"/>
      <c r="O104" s="36">
        <v>31</v>
      </c>
      <c r="P104" s="98">
        <v>0.61543348355204386</v>
      </c>
      <c r="Q104" s="35"/>
    </row>
    <row r="105" spans="1:17" ht="14.65" customHeight="1" x14ac:dyDescent="0.2">
      <c r="A105" s="40" t="s">
        <v>508</v>
      </c>
      <c r="B105" s="41" t="s">
        <v>507</v>
      </c>
      <c r="C105" s="41" t="s">
        <v>696</v>
      </c>
      <c r="D105" s="44"/>
      <c r="E105" s="35">
        <v>132.19200000000001</v>
      </c>
      <c r="F105" s="35"/>
      <c r="G105" s="36">
        <v>401</v>
      </c>
      <c r="H105" s="36">
        <v>103</v>
      </c>
      <c r="I105" s="36">
        <v>504</v>
      </c>
      <c r="J105" s="99">
        <v>3.812636165577342</v>
      </c>
      <c r="K105" s="5"/>
      <c r="L105" s="36">
        <v>60</v>
      </c>
      <c r="M105" s="99">
        <v>0.45388525780682643</v>
      </c>
      <c r="N105" s="5"/>
      <c r="O105" s="36">
        <v>564</v>
      </c>
      <c r="P105" s="98">
        <v>4.2665214233841686</v>
      </c>
      <c r="Q105" s="35"/>
    </row>
    <row r="106" spans="1:17" ht="14.65" customHeight="1" x14ac:dyDescent="0.2">
      <c r="A106" s="40" t="s">
        <v>506</v>
      </c>
      <c r="B106" s="41" t="s">
        <v>505</v>
      </c>
      <c r="C106" s="41" t="s">
        <v>693</v>
      </c>
      <c r="D106" s="44"/>
      <c r="E106" s="35">
        <v>132.059</v>
      </c>
      <c r="F106" s="35"/>
      <c r="G106" s="36">
        <v>429</v>
      </c>
      <c r="H106" s="36">
        <v>27</v>
      </c>
      <c r="I106" s="36">
        <v>456</v>
      </c>
      <c r="J106" s="99">
        <v>3.4530020672578168</v>
      </c>
      <c r="K106" s="5"/>
      <c r="L106" s="36">
        <v>46</v>
      </c>
      <c r="M106" s="99">
        <v>0.34832915590758678</v>
      </c>
      <c r="N106" s="5"/>
      <c r="O106" s="36">
        <v>502</v>
      </c>
      <c r="P106" s="98">
        <v>3.8013312231654033</v>
      </c>
      <c r="Q106" s="35"/>
    </row>
    <row r="107" spans="1:17" ht="14.65" customHeight="1" x14ac:dyDescent="0.2">
      <c r="A107" s="40" t="s">
        <v>504</v>
      </c>
      <c r="B107" s="41" t="s">
        <v>503</v>
      </c>
      <c r="C107" s="41" t="s">
        <v>692</v>
      </c>
      <c r="D107" s="44"/>
      <c r="E107" s="35">
        <v>36.768999999999998</v>
      </c>
      <c r="F107" s="35"/>
      <c r="G107" s="36">
        <v>21</v>
      </c>
      <c r="H107" s="36">
        <v>17</v>
      </c>
      <c r="I107" s="36">
        <v>38</v>
      </c>
      <c r="J107" s="99">
        <v>1.0334792896189726</v>
      </c>
      <c r="K107" s="5"/>
      <c r="L107" s="36">
        <v>5</v>
      </c>
      <c r="M107" s="99">
        <v>0.13598411705512797</v>
      </c>
      <c r="N107" s="5"/>
      <c r="O107" s="36">
        <v>43</v>
      </c>
      <c r="P107" s="98">
        <v>1.1694634066741005</v>
      </c>
      <c r="Q107" s="35"/>
    </row>
    <row r="108" spans="1:17" ht="14.65" customHeight="1" x14ac:dyDescent="0.2">
      <c r="A108" s="40" t="s">
        <v>502</v>
      </c>
      <c r="B108" s="41" t="s">
        <v>501</v>
      </c>
      <c r="C108" s="41" t="s">
        <v>695</v>
      </c>
      <c r="D108" s="44"/>
      <c r="E108" s="35">
        <v>61.951999999999998</v>
      </c>
      <c r="F108" s="35"/>
      <c r="G108" s="36">
        <v>19</v>
      </c>
      <c r="H108" s="36">
        <v>42</v>
      </c>
      <c r="I108" s="36">
        <v>61</v>
      </c>
      <c r="J108" s="99">
        <v>0.98463326446280997</v>
      </c>
      <c r="K108" s="5"/>
      <c r="L108" s="36">
        <v>0</v>
      </c>
      <c r="M108" s="99">
        <v>0</v>
      </c>
      <c r="N108" s="5"/>
      <c r="O108" s="36">
        <v>61</v>
      </c>
      <c r="P108" s="98">
        <v>0.98463326446280997</v>
      </c>
      <c r="Q108" s="35"/>
    </row>
    <row r="109" spans="1:17" ht="14.65" customHeight="1" x14ac:dyDescent="0.2">
      <c r="A109" s="40" t="s">
        <v>500</v>
      </c>
      <c r="B109" s="38" t="s">
        <v>499</v>
      </c>
      <c r="C109" s="41" t="s">
        <v>695</v>
      </c>
      <c r="D109" s="44"/>
      <c r="E109" s="35">
        <v>38.630000000000003</v>
      </c>
      <c r="F109" s="35"/>
      <c r="G109" s="36">
        <v>9</v>
      </c>
      <c r="H109" s="36">
        <v>35</v>
      </c>
      <c r="I109" s="36">
        <v>44</v>
      </c>
      <c r="J109" s="99">
        <v>1.1390111312451461</v>
      </c>
      <c r="K109" s="5"/>
      <c r="L109" s="36">
        <v>0</v>
      </c>
      <c r="M109" s="99">
        <v>0</v>
      </c>
      <c r="N109" s="5"/>
      <c r="O109" s="36">
        <v>44</v>
      </c>
      <c r="P109" s="98">
        <v>1.1390111312451461</v>
      </c>
      <c r="Q109" s="35"/>
    </row>
    <row r="110" spans="1:17" ht="14.65" customHeight="1" x14ac:dyDescent="0.2">
      <c r="A110" s="40" t="s">
        <v>498</v>
      </c>
      <c r="B110" s="38" t="s">
        <v>497</v>
      </c>
      <c r="C110" s="41" t="s">
        <v>689</v>
      </c>
      <c r="D110" s="44"/>
      <c r="E110" s="35">
        <v>49.161000000000001</v>
      </c>
      <c r="F110" s="35"/>
      <c r="G110" s="36">
        <v>94</v>
      </c>
      <c r="H110" s="36">
        <v>26</v>
      </c>
      <c r="I110" s="36">
        <v>120</v>
      </c>
      <c r="J110" s="99">
        <v>2.4409592970037224</v>
      </c>
      <c r="K110" s="5"/>
      <c r="L110" s="36">
        <v>5</v>
      </c>
      <c r="M110" s="99">
        <v>0.1017066373751551</v>
      </c>
      <c r="N110" s="5"/>
      <c r="O110" s="36">
        <v>125</v>
      </c>
      <c r="P110" s="98">
        <v>2.5426659343788773</v>
      </c>
      <c r="Q110" s="35"/>
    </row>
    <row r="111" spans="1:17" ht="14.65" customHeight="1" x14ac:dyDescent="0.2">
      <c r="A111" s="40" t="s">
        <v>496</v>
      </c>
      <c r="B111" s="41" t="s">
        <v>495</v>
      </c>
      <c r="C111" s="41" t="s">
        <v>692</v>
      </c>
      <c r="D111" s="44"/>
      <c r="E111" s="35">
        <v>61.03</v>
      </c>
      <c r="F111" s="35"/>
      <c r="G111" s="36">
        <v>0</v>
      </c>
      <c r="H111" s="36">
        <v>28</v>
      </c>
      <c r="I111" s="36">
        <v>28</v>
      </c>
      <c r="J111" s="99">
        <v>0.45879075864329016</v>
      </c>
      <c r="K111" s="5"/>
      <c r="L111" s="36">
        <v>49</v>
      </c>
      <c r="M111" s="99">
        <v>0.80288382762575783</v>
      </c>
      <c r="N111" s="5"/>
      <c r="O111" s="36">
        <v>77</v>
      </c>
      <c r="P111" s="98">
        <v>1.2616745862690479</v>
      </c>
      <c r="Q111" s="35"/>
    </row>
    <row r="112" spans="1:17" ht="14.65" customHeight="1" x14ac:dyDescent="0.2">
      <c r="A112" s="40" t="s">
        <v>494</v>
      </c>
      <c r="B112" s="41" t="s">
        <v>493</v>
      </c>
      <c r="C112" s="41" t="s">
        <v>691</v>
      </c>
      <c r="D112" s="44"/>
      <c r="E112" s="35">
        <v>62.344999999999999</v>
      </c>
      <c r="F112" s="35"/>
      <c r="G112" s="36">
        <v>21</v>
      </c>
      <c r="H112" s="36">
        <v>87</v>
      </c>
      <c r="I112" s="36">
        <v>108</v>
      </c>
      <c r="J112" s="99">
        <v>1.7322960943138985</v>
      </c>
      <c r="K112" s="5"/>
      <c r="L112" s="36">
        <v>5</v>
      </c>
      <c r="M112" s="99">
        <v>8.0198893255273074E-2</v>
      </c>
      <c r="N112" s="5"/>
      <c r="O112" s="36">
        <v>113</v>
      </c>
      <c r="P112" s="98">
        <v>1.8124949875691716</v>
      </c>
      <c r="Q112" s="35"/>
    </row>
    <row r="113" spans="1:17" ht="14.65" customHeight="1" x14ac:dyDescent="0.2">
      <c r="A113" s="40" t="s">
        <v>492</v>
      </c>
      <c r="B113" s="41" t="s">
        <v>491</v>
      </c>
      <c r="C113" s="41" t="s">
        <v>691</v>
      </c>
      <c r="D113" s="44"/>
      <c r="E113" s="35">
        <v>37.619</v>
      </c>
      <c r="F113" s="35"/>
      <c r="G113" s="36">
        <v>36</v>
      </c>
      <c r="H113" s="36">
        <v>39</v>
      </c>
      <c r="I113" s="36">
        <v>75</v>
      </c>
      <c r="J113" s="99">
        <v>1.993673409713177</v>
      </c>
      <c r="K113" s="5"/>
      <c r="L113" s="36">
        <v>10</v>
      </c>
      <c r="M113" s="99">
        <v>0.26582312129509023</v>
      </c>
      <c r="N113" s="5"/>
      <c r="O113" s="36">
        <v>85</v>
      </c>
      <c r="P113" s="98">
        <v>2.2594965310082671</v>
      </c>
      <c r="Q113" s="35"/>
    </row>
    <row r="114" spans="1:17" ht="14.65" customHeight="1" x14ac:dyDescent="0.2">
      <c r="A114" s="40" t="s">
        <v>490</v>
      </c>
      <c r="B114" s="41" t="s">
        <v>489</v>
      </c>
      <c r="C114" s="41" t="s">
        <v>694</v>
      </c>
      <c r="D114" s="37"/>
      <c r="E114" s="35">
        <v>146.98699999999999</v>
      </c>
      <c r="F114" s="35"/>
      <c r="G114" s="36">
        <v>0</v>
      </c>
      <c r="H114" s="36">
        <v>3</v>
      </c>
      <c r="I114" s="36">
        <v>3</v>
      </c>
      <c r="J114" s="99">
        <v>2.0409968228482792E-2</v>
      </c>
      <c r="K114" s="5"/>
      <c r="L114" s="36">
        <v>1</v>
      </c>
      <c r="M114" s="99">
        <v>6.8033227428275968E-3</v>
      </c>
      <c r="N114" s="5"/>
      <c r="O114" s="36">
        <v>4</v>
      </c>
      <c r="P114" s="98">
        <v>2.7213290971310387E-2</v>
      </c>
      <c r="Q114" s="35"/>
    </row>
    <row r="115" spans="1:17" ht="14.65" customHeight="1" x14ac:dyDescent="0.2">
      <c r="A115" s="40" t="s">
        <v>488</v>
      </c>
      <c r="B115" s="38" t="s">
        <v>487</v>
      </c>
      <c r="C115" s="41" t="s">
        <v>696</v>
      </c>
      <c r="D115" s="44"/>
      <c r="E115" s="35">
        <v>49.356000000000002</v>
      </c>
      <c r="F115" s="35"/>
      <c r="G115" s="36">
        <v>3</v>
      </c>
      <c r="H115" s="36">
        <v>8</v>
      </c>
      <c r="I115" s="36">
        <v>11</v>
      </c>
      <c r="J115" s="99">
        <v>0.22287057297998217</v>
      </c>
      <c r="K115" s="5"/>
      <c r="L115" s="36">
        <v>3</v>
      </c>
      <c r="M115" s="99">
        <v>6.0782883539995135E-2</v>
      </c>
      <c r="N115" s="5"/>
      <c r="O115" s="36">
        <v>14</v>
      </c>
      <c r="P115" s="98">
        <v>0.28365345651997731</v>
      </c>
      <c r="Q115" s="35"/>
    </row>
    <row r="116" spans="1:17" ht="14.65" customHeight="1" x14ac:dyDescent="0.2">
      <c r="A116" s="40" t="s">
        <v>486</v>
      </c>
      <c r="B116" s="38" t="s">
        <v>485</v>
      </c>
      <c r="C116" s="41" t="s">
        <v>689</v>
      </c>
      <c r="D116" s="44"/>
      <c r="E116" s="35">
        <v>47.179000000000002</v>
      </c>
      <c r="F116" s="35"/>
      <c r="G116" s="36">
        <v>24</v>
      </c>
      <c r="H116" s="36">
        <v>37</v>
      </c>
      <c r="I116" s="36">
        <v>61</v>
      </c>
      <c r="J116" s="99">
        <v>1.2929481337035544</v>
      </c>
      <c r="K116" s="5"/>
      <c r="L116" s="36">
        <v>24</v>
      </c>
      <c r="M116" s="99">
        <v>0.50870090506369359</v>
      </c>
      <c r="N116" s="5"/>
      <c r="O116" s="36">
        <v>85</v>
      </c>
      <c r="P116" s="98">
        <v>1.8016490387672481</v>
      </c>
      <c r="Q116" s="35"/>
    </row>
    <row r="117" spans="1:17" ht="14.65" customHeight="1" x14ac:dyDescent="0.2">
      <c r="A117" s="40" t="s">
        <v>484</v>
      </c>
      <c r="B117" s="38" t="s">
        <v>483</v>
      </c>
      <c r="C117" s="41" t="s">
        <v>689</v>
      </c>
      <c r="D117" s="44"/>
      <c r="E117" s="35">
        <v>54.941000000000003</v>
      </c>
      <c r="F117" s="35"/>
      <c r="G117" s="36">
        <v>5</v>
      </c>
      <c r="H117" s="36">
        <v>27</v>
      </c>
      <c r="I117" s="36">
        <v>32</v>
      </c>
      <c r="J117" s="99">
        <v>0.58244298429224073</v>
      </c>
      <c r="K117" s="5"/>
      <c r="L117" s="36">
        <v>0</v>
      </c>
      <c r="M117" s="99">
        <v>0</v>
      </c>
      <c r="N117" s="5"/>
      <c r="O117" s="36">
        <v>32</v>
      </c>
      <c r="P117" s="98">
        <v>0.58244298429224073</v>
      </c>
      <c r="Q117" s="35"/>
    </row>
    <row r="118" spans="1:17" ht="14.65" customHeight="1" x14ac:dyDescent="0.2">
      <c r="A118" s="40" t="s">
        <v>482</v>
      </c>
      <c r="B118" s="41" t="s">
        <v>481</v>
      </c>
      <c r="C118" s="41" t="s">
        <v>690</v>
      </c>
      <c r="D118" s="44"/>
      <c r="E118" s="35">
        <v>23.443000000000001</v>
      </c>
      <c r="F118" s="35"/>
      <c r="G118" s="36">
        <v>1</v>
      </c>
      <c r="H118" s="36">
        <v>19</v>
      </c>
      <c r="I118" s="36">
        <v>20</v>
      </c>
      <c r="J118" s="99">
        <v>0.8531331314251589</v>
      </c>
      <c r="K118" s="5"/>
      <c r="L118" s="36">
        <v>2</v>
      </c>
      <c r="M118" s="99">
        <v>8.531331314251589E-2</v>
      </c>
      <c r="N118" s="5"/>
      <c r="O118" s="36">
        <v>22</v>
      </c>
      <c r="P118" s="98">
        <v>0.93844644456767468</v>
      </c>
      <c r="Q118" s="35"/>
    </row>
    <row r="119" spans="1:17" ht="14.65" customHeight="1" x14ac:dyDescent="0.2">
      <c r="A119" s="40" t="s">
        <v>480</v>
      </c>
      <c r="B119" s="41" t="s">
        <v>479</v>
      </c>
      <c r="C119" s="41" t="s">
        <v>689</v>
      </c>
      <c r="D119" s="44"/>
      <c r="E119" s="35">
        <v>54.253999999999998</v>
      </c>
      <c r="F119" s="35"/>
      <c r="G119" s="36">
        <v>34</v>
      </c>
      <c r="H119" s="36">
        <v>42</v>
      </c>
      <c r="I119" s="36">
        <v>76</v>
      </c>
      <c r="J119" s="99">
        <v>1.400818372838869</v>
      </c>
      <c r="K119" s="5"/>
      <c r="L119" s="36">
        <v>1</v>
      </c>
      <c r="M119" s="99">
        <v>1.8431820695248277E-2</v>
      </c>
      <c r="N119" s="5"/>
      <c r="O119" s="36">
        <v>77</v>
      </c>
      <c r="P119" s="98">
        <v>1.4192501935341173</v>
      </c>
      <c r="Q119" s="35"/>
    </row>
    <row r="120" spans="1:17" ht="14.65" customHeight="1" x14ac:dyDescent="0.2">
      <c r="A120" s="40" t="s">
        <v>478</v>
      </c>
      <c r="B120" s="41" t="s">
        <v>477</v>
      </c>
      <c r="C120" s="41" t="s">
        <v>693</v>
      </c>
      <c r="D120" s="44"/>
      <c r="E120" s="35">
        <v>130.89599999999999</v>
      </c>
      <c r="F120" s="35"/>
      <c r="G120" s="36">
        <v>97</v>
      </c>
      <c r="H120" s="36">
        <v>122</v>
      </c>
      <c r="I120" s="36">
        <v>219</v>
      </c>
      <c r="J120" s="99">
        <v>1.6730839750641733</v>
      </c>
      <c r="K120" s="5"/>
      <c r="L120" s="36">
        <v>0</v>
      </c>
      <c r="M120" s="99">
        <v>0</v>
      </c>
      <c r="N120" s="5"/>
      <c r="O120" s="36">
        <v>219</v>
      </c>
      <c r="P120" s="98">
        <v>1.6730839750641733</v>
      </c>
      <c r="Q120" s="35"/>
    </row>
    <row r="121" spans="1:17" ht="14.65" customHeight="1" x14ac:dyDescent="0.2">
      <c r="A121" s="40" t="s">
        <v>476</v>
      </c>
      <c r="B121" s="41" t="s">
        <v>475</v>
      </c>
      <c r="C121" s="41" t="s">
        <v>692</v>
      </c>
      <c r="D121" s="44"/>
      <c r="E121" s="35">
        <v>54.866999999999997</v>
      </c>
      <c r="F121" s="35"/>
      <c r="G121" s="36">
        <v>85</v>
      </c>
      <c r="H121" s="36">
        <v>16</v>
      </c>
      <c r="I121" s="36">
        <v>101</v>
      </c>
      <c r="J121" s="99">
        <v>1.8408150618769024</v>
      </c>
      <c r="K121" s="5"/>
      <c r="L121" s="36">
        <v>43</v>
      </c>
      <c r="M121" s="99">
        <v>0.78371334317531494</v>
      </c>
      <c r="N121" s="5"/>
      <c r="O121" s="36">
        <v>144</v>
      </c>
      <c r="P121" s="98">
        <v>2.6245284050522173</v>
      </c>
      <c r="Q121" s="35"/>
    </row>
    <row r="122" spans="1:17" ht="14.65" customHeight="1" x14ac:dyDescent="0.2">
      <c r="A122" s="40" t="s">
        <v>474</v>
      </c>
      <c r="B122" s="41" t="s">
        <v>473</v>
      </c>
      <c r="C122" s="41" t="s">
        <v>689</v>
      </c>
      <c r="D122" s="44"/>
      <c r="E122" s="35">
        <v>31.763999999999999</v>
      </c>
      <c r="F122" s="35"/>
      <c r="G122" s="36">
        <v>3</v>
      </c>
      <c r="H122" s="36">
        <v>16</v>
      </c>
      <c r="I122" s="36">
        <v>19</v>
      </c>
      <c r="J122" s="99">
        <v>0.59816144062460652</v>
      </c>
      <c r="K122" s="5"/>
      <c r="L122" s="36">
        <v>3</v>
      </c>
      <c r="M122" s="99">
        <v>9.4446543256516816E-2</v>
      </c>
      <c r="N122" s="5"/>
      <c r="O122" s="36">
        <v>22</v>
      </c>
      <c r="P122" s="98">
        <v>0.69260798388112332</v>
      </c>
      <c r="Q122" s="35"/>
    </row>
    <row r="123" spans="1:17" ht="14.65" customHeight="1" x14ac:dyDescent="0.2">
      <c r="A123" s="40" t="s">
        <v>472</v>
      </c>
      <c r="B123" s="38" t="s">
        <v>471</v>
      </c>
      <c r="C123" s="41" t="s">
        <v>691</v>
      </c>
      <c r="D123" s="44"/>
      <c r="E123" s="35">
        <v>50.628</v>
      </c>
      <c r="F123" s="35"/>
      <c r="G123" s="36">
        <v>6</v>
      </c>
      <c r="H123" s="36">
        <v>42</v>
      </c>
      <c r="I123" s="36">
        <v>48</v>
      </c>
      <c r="J123" s="99">
        <v>0.94809196492059733</v>
      </c>
      <c r="K123" s="5"/>
      <c r="L123" s="36">
        <v>2</v>
      </c>
      <c r="M123" s="99">
        <v>3.9503831871691555E-2</v>
      </c>
      <c r="N123" s="5"/>
      <c r="O123" s="36">
        <v>50</v>
      </c>
      <c r="P123" s="98">
        <v>0.98759579679228882</v>
      </c>
      <c r="Q123" s="35"/>
    </row>
    <row r="124" spans="1:17" ht="14.65" customHeight="1" x14ac:dyDescent="0.2">
      <c r="A124" s="40" t="s">
        <v>470</v>
      </c>
      <c r="B124" s="41" t="s">
        <v>469</v>
      </c>
      <c r="C124" s="41" t="s">
        <v>695</v>
      </c>
      <c r="D124" s="44"/>
      <c r="E124" s="35">
        <v>53.359000000000002</v>
      </c>
      <c r="F124" s="35"/>
      <c r="G124" s="36">
        <v>23</v>
      </c>
      <c r="H124" s="36">
        <v>92</v>
      </c>
      <c r="I124" s="36">
        <v>115</v>
      </c>
      <c r="J124" s="99">
        <v>2.1552128038381526</v>
      </c>
      <c r="K124" s="5"/>
      <c r="L124" s="36">
        <v>23</v>
      </c>
      <c r="M124" s="99">
        <v>0.43104256076763059</v>
      </c>
      <c r="N124" s="5"/>
      <c r="O124" s="36">
        <v>138</v>
      </c>
      <c r="P124" s="98">
        <v>2.5862553646057833</v>
      </c>
      <c r="Q124" s="35"/>
    </row>
    <row r="125" spans="1:17" ht="14.65" customHeight="1" x14ac:dyDescent="0.2">
      <c r="A125" s="40" t="s">
        <v>468</v>
      </c>
      <c r="B125" s="41" t="s">
        <v>467</v>
      </c>
      <c r="C125" s="41" t="s">
        <v>689</v>
      </c>
      <c r="D125" s="44"/>
      <c r="E125" s="35">
        <v>48.707000000000001</v>
      </c>
      <c r="F125" s="35"/>
      <c r="G125" s="36">
        <v>3</v>
      </c>
      <c r="H125" s="36">
        <v>35</v>
      </c>
      <c r="I125" s="36">
        <v>38</v>
      </c>
      <c r="J125" s="99">
        <v>0.78017533414088325</v>
      </c>
      <c r="K125" s="5"/>
      <c r="L125" s="36">
        <v>0</v>
      </c>
      <c r="M125" s="99">
        <v>0</v>
      </c>
      <c r="N125" s="5"/>
      <c r="O125" s="36">
        <v>38</v>
      </c>
      <c r="P125" s="98">
        <v>0.78017533414088325</v>
      </c>
      <c r="Q125" s="35"/>
    </row>
    <row r="126" spans="1:17" ht="14.65" customHeight="1" x14ac:dyDescent="0.2">
      <c r="A126" s="40" t="s">
        <v>466</v>
      </c>
      <c r="B126" s="41" t="s">
        <v>465</v>
      </c>
      <c r="C126" s="41" t="s">
        <v>692</v>
      </c>
      <c r="D126" s="44"/>
      <c r="E126" s="35">
        <v>42.908999999999999</v>
      </c>
      <c r="F126" s="35"/>
      <c r="G126" s="36">
        <v>5</v>
      </c>
      <c r="H126" s="36">
        <v>20</v>
      </c>
      <c r="I126" s="36">
        <v>25</v>
      </c>
      <c r="J126" s="99">
        <v>0.58262835302617166</v>
      </c>
      <c r="K126" s="5"/>
      <c r="L126" s="36">
        <v>0</v>
      </c>
      <c r="M126" s="99">
        <v>0</v>
      </c>
      <c r="N126" s="5"/>
      <c r="O126" s="36">
        <v>25</v>
      </c>
      <c r="P126" s="98">
        <v>0.58262835302617166</v>
      </c>
      <c r="Q126" s="35"/>
    </row>
    <row r="127" spans="1:17" ht="14.65" customHeight="1" x14ac:dyDescent="0.2">
      <c r="A127" s="40" t="s">
        <v>464</v>
      </c>
      <c r="B127" s="41" t="s">
        <v>463</v>
      </c>
      <c r="C127" s="41" t="s">
        <v>692</v>
      </c>
      <c r="D127" s="44"/>
      <c r="E127" s="35">
        <v>26.73</v>
      </c>
      <c r="F127" s="35"/>
      <c r="G127" s="36">
        <v>1</v>
      </c>
      <c r="H127" s="36">
        <v>2</v>
      </c>
      <c r="I127" s="36">
        <v>3</v>
      </c>
      <c r="J127" s="99">
        <v>0.1122334455667789</v>
      </c>
      <c r="K127" s="5"/>
      <c r="L127" s="36">
        <v>3</v>
      </c>
      <c r="M127" s="99">
        <v>0.1122334455667789</v>
      </c>
      <c r="N127" s="5"/>
      <c r="O127" s="36">
        <v>6</v>
      </c>
      <c r="P127" s="98">
        <v>0.22446689113355781</v>
      </c>
      <c r="Q127" s="35"/>
    </row>
    <row r="128" spans="1:17" ht="14.65" customHeight="1" x14ac:dyDescent="0.2">
      <c r="A128" s="40" t="s">
        <v>462</v>
      </c>
      <c r="B128" s="38" t="s">
        <v>461</v>
      </c>
      <c r="C128" s="41" t="s">
        <v>695</v>
      </c>
      <c r="D128" s="44"/>
      <c r="E128" s="35">
        <v>35.808999999999997</v>
      </c>
      <c r="F128" s="35"/>
      <c r="G128" s="36">
        <v>3</v>
      </c>
      <c r="H128" s="36">
        <v>74</v>
      </c>
      <c r="I128" s="36">
        <v>77</v>
      </c>
      <c r="J128" s="99">
        <v>2.1502974112653246</v>
      </c>
      <c r="K128" s="5"/>
      <c r="L128" s="36">
        <v>4</v>
      </c>
      <c r="M128" s="99">
        <v>0.1117037616241727</v>
      </c>
      <c r="N128" s="5"/>
      <c r="O128" s="36">
        <v>81</v>
      </c>
      <c r="P128" s="98">
        <v>2.2620011728894971</v>
      </c>
      <c r="Q128" s="35"/>
    </row>
    <row r="129" spans="1:17" ht="14.65" customHeight="1" x14ac:dyDescent="0.2">
      <c r="A129" s="40" t="s">
        <v>460</v>
      </c>
      <c r="B129" s="41" t="s">
        <v>459</v>
      </c>
      <c r="C129" s="41" t="s">
        <v>690</v>
      </c>
      <c r="D129" s="44"/>
      <c r="E129" s="35">
        <v>36.338000000000001</v>
      </c>
      <c r="F129" s="35"/>
      <c r="G129" s="36">
        <v>3</v>
      </c>
      <c r="H129" s="36">
        <v>3</v>
      </c>
      <c r="I129" s="36">
        <v>6</v>
      </c>
      <c r="J129" s="99">
        <v>0.16511640706698222</v>
      </c>
      <c r="K129" s="5"/>
      <c r="L129" s="36">
        <v>0</v>
      </c>
      <c r="M129" s="99">
        <v>0</v>
      </c>
      <c r="N129" s="5"/>
      <c r="O129" s="36">
        <v>6</v>
      </c>
      <c r="P129" s="98">
        <v>0.16511640706698222</v>
      </c>
      <c r="Q129" s="35"/>
    </row>
    <row r="130" spans="1:17" ht="14.65" customHeight="1" x14ac:dyDescent="0.2">
      <c r="A130" s="40" t="s">
        <v>458</v>
      </c>
      <c r="B130" s="41" t="s">
        <v>457</v>
      </c>
      <c r="C130" s="41" t="s">
        <v>697</v>
      </c>
      <c r="D130" s="44"/>
      <c r="E130" s="35">
        <v>90.688000000000002</v>
      </c>
      <c r="F130" s="35"/>
      <c r="G130" s="36">
        <v>572</v>
      </c>
      <c r="H130" s="36">
        <v>145</v>
      </c>
      <c r="I130" s="36">
        <v>717</v>
      </c>
      <c r="J130" s="99">
        <v>7.9062279463655605</v>
      </c>
      <c r="K130" s="5"/>
      <c r="L130" s="36">
        <v>0</v>
      </c>
      <c r="M130" s="99">
        <v>0</v>
      </c>
      <c r="N130" s="5"/>
      <c r="O130" s="36">
        <v>717</v>
      </c>
      <c r="P130" s="98">
        <v>7.9062279463655605</v>
      </c>
      <c r="Q130" s="35"/>
    </row>
    <row r="131" spans="1:17" ht="14.65" customHeight="1" x14ac:dyDescent="0.2">
      <c r="A131" s="40" t="s">
        <v>456</v>
      </c>
      <c r="B131" s="41" t="s">
        <v>455</v>
      </c>
      <c r="C131" s="41" t="s">
        <v>691</v>
      </c>
      <c r="D131" s="44"/>
      <c r="E131" s="35">
        <v>51.317999999999998</v>
      </c>
      <c r="F131" s="35"/>
      <c r="G131" s="36">
        <v>5</v>
      </c>
      <c r="H131" s="36">
        <v>37</v>
      </c>
      <c r="I131" s="36">
        <v>42</v>
      </c>
      <c r="J131" s="99">
        <v>0.81842628317549404</v>
      </c>
      <c r="K131" s="5"/>
      <c r="L131" s="36">
        <v>2</v>
      </c>
      <c r="M131" s="99">
        <v>3.8972680151214002E-2</v>
      </c>
      <c r="N131" s="5"/>
      <c r="O131" s="36">
        <v>44</v>
      </c>
      <c r="P131" s="98">
        <v>0.85739896332670806</v>
      </c>
      <c r="Q131" s="35"/>
    </row>
    <row r="132" spans="1:17" ht="14.65" customHeight="1" x14ac:dyDescent="0.2">
      <c r="A132" s="40" t="s">
        <v>454</v>
      </c>
      <c r="B132" s="38" t="s">
        <v>453</v>
      </c>
      <c r="C132" s="41" t="s">
        <v>695</v>
      </c>
      <c r="D132" s="44"/>
      <c r="E132" s="35">
        <v>53.524999999999999</v>
      </c>
      <c r="F132" s="35"/>
      <c r="G132" s="36">
        <v>23</v>
      </c>
      <c r="H132" s="36">
        <v>79</v>
      </c>
      <c r="I132" s="36">
        <v>102</v>
      </c>
      <c r="J132" s="99">
        <v>1.9056515646893974</v>
      </c>
      <c r="K132" s="5"/>
      <c r="L132" s="36">
        <v>63</v>
      </c>
      <c r="M132" s="99">
        <v>1.1770200840728631</v>
      </c>
      <c r="N132" s="5"/>
      <c r="O132" s="36">
        <v>165</v>
      </c>
      <c r="P132" s="98">
        <v>3.0826716487622607</v>
      </c>
      <c r="Q132" s="35"/>
    </row>
    <row r="133" spans="1:17" ht="14.65" customHeight="1" x14ac:dyDescent="0.2">
      <c r="A133" s="40" t="s">
        <v>452</v>
      </c>
      <c r="B133" s="38" t="s">
        <v>451</v>
      </c>
      <c r="C133" s="41" t="s">
        <v>689</v>
      </c>
      <c r="D133" s="44"/>
      <c r="E133" s="35">
        <v>37.075000000000003</v>
      </c>
      <c r="F133" s="35"/>
      <c r="G133" s="36">
        <v>45</v>
      </c>
      <c r="H133" s="36">
        <v>77</v>
      </c>
      <c r="I133" s="36">
        <v>122</v>
      </c>
      <c r="J133" s="99">
        <v>3.2906271072151041</v>
      </c>
      <c r="K133" s="5"/>
      <c r="L133" s="36">
        <v>0</v>
      </c>
      <c r="M133" s="99">
        <v>0</v>
      </c>
      <c r="N133" s="5"/>
      <c r="O133" s="36">
        <v>122</v>
      </c>
      <c r="P133" s="98">
        <v>3.2906271072151041</v>
      </c>
      <c r="Q133" s="35"/>
    </row>
    <row r="134" spans="1:17" ht="14.65" customHeight="1" x14ac:dyDescent="0.2">
      <c r="A134" s="40" t="s">
        <v>450</v>
      </c>
      <c r="B134" s="41" t="s">
        <v>449</v>
      </c>
      <c r="C134" s="41" t="s">
        <v>689</v>
      </c>
      <c r="D134" s="44"/>
      <c r="E134" s="35">
        <v>43.106000000000002</v>
      </c>
      <c r="F134" s="35"/>
      <c r="G134" s="36">
        <v>4</v>
      </c>
      <c r="H134" s="36">
        <v>26</v>
      </c>
      <c r="I134" s="36">
        <v>30</v>
      </c>
      <c r="J134" s="99">
        <v>0.69595879923908499</v>
      </c>
      <c r="K134" s="5"/>
      <c r="L134" s="36">
        <v>0</v>
      </c>
      <c r="M134" s="99">
        <v>0</v>
      </c>
      <c r="N134" s="5"/>
      <c r="O134" s="36">
        <v>30</v>
      </c>
      <c r="P134" s="98">
        <v>0.69595879923908499</v>
      </c>
      <c r="Q134" s="35"/>
    </row>
    <row r="135" spans="1:17" ht="14.65" customHeight="1" x14ac:dyDescent="0.2">
      <c r="A135" s="40" t="s">
        <v>448</v>
      </c>
      <c r="B135" s="41" t="s">
        <v>447</v>
      </c>
      <c r="C135" s="41" t="s">
        <v>692</v>
      </c>
      <c r="D135" s="44"/>
      <c r="E135" s="35">
        <v>43.579000000000001</v>
      </c>
      <c r="F135" s="35"/>
      <c r="G135" s="36">
        <v>3</v>
      </c>
      <c r="H135" s="36">
        <v>7</v>
      </c>
      <c r="I135" s="36">
        <v>10</v>
      </c>
      <c r="J135" s="99">
        <v>0.22946832189816196</v>
      </c>
      <c r="K135" s="5"/>
      <c r="L135" s="36">
        <v>31</v>
      </c>
      <c r="M135" s="99">
        <v>0.71135179788430203</v>
      </c>
      <c r="N135" s="5"/>
      <c r="O135" s="36">
        <v>41</v>
      </c>
      <c r="P135" s="98">
        <v>0.94082011978246405</v>
      </c>
      <c r="Q135" s="35"/>
    </row>
    <row r="136" spans="1:17" ht="14.65" customHeight="1" x14ac:dyDescent="0.2">
      <c r="A136" s="40" t="s">
        <v>446</v>
      </c>
      <c r="B136" s="41" t="s">
        <v>445</v>
      </c>
      <c r="C136" s="41" t="s">
        <v>693</v>
      </c>
      <c r="D136" s="44"/>
      <c r="E136" s="35">
        <v>113.367</v>
      </c>
      <c r="F136" s="35"/>
      <c r="G136" s="36">
        <v>229</v>
      </c>
      <c r="H136" s="36">
        <v>177</v>
      </c>
      <c r="I136" s="36">
        <v>406</v>
      </c>
      <c r="J136" s="99">
        <v>3.5812890876533734</v>
      </c>
      <c r="K136" s="5"/>
      <c r="L136" s="36">
        <v>0</v>
      </c>
      <c r="M136" s="99">
        <v>0</v>
      </c>
      <c r="N136" s="5"/>
      <c r="O136" s="36">
        <v>406</v>
      </c>
      <c r="P136" s="98">
        <v>3.5812890876533734</v>
      </c>
      <c r="Q136" s="35"/>
    </row>
    <row r="137" spans="1:17" ht="14.65" customHeight="1" x14ac:dyDescent="0.2">
      <c r="A137" s="40" t="s">
        <v>444</v>
      </c>
      <c r="B137" s="41" t="s">
        <v>443</v>
      </c>
      <c r="C137" s="41" t="s">
        <v>689</v>
      </c>
      <c r="D137" s="44"/>
      <c r="E137" s="35">
        <v>57.582999999999998</v>
      </c>
      <c r="F137" s="35"/>
      <c r="G137" s="36">
        <v>62</v>
      </c>
      <c r="H137" s="36">
        <v>32</v>
      </c>
      <c r="I137" s="36">
        <v>94</v>
      </c>
      <c r="J137" s="99">
        <v>1.6324262369101992</v>
      </c>
      <c r="K137" s="5"/>
      <c r="L137" s="36">
        <v>0</v>
      </c>
      <c r="M137" s="99">
        <v>0</v>
      </c>
      <c r="N137" s="5"/>
      <c r="O137" s="36">
        <v>94</v>
      </c>
      <c r="P137" s="98">
        <v>1.6324262369101992</v>
      </c>
      <c r="Q137" s="35"/>
    </row>
    <row r="138" spans="1:17" ht="14.65" customHeight="1" x14ac:dyDescent="0.2">
      <c r="A138" s="40" t="s">
        <v>442</v>
      </c>
      <c r="B138" s="38" t="s">
        <v>441</v>
      </c>
      <c r="C138" s="41" t="s">
        <v>693</v>
      </c>
      <c r="D138" s="44"/>
      <c r="E138" s="35">
        <v>115.54300000000001</v>
      </c>
      <c r="F138" s="35"/>
      <c r="G138" s="36">
        <v>208</v>
      </c>
      <c r="H138" s="36">
        <v>125</v>
      </c>
      <c r="I138" s="36">
        <v>333</v>
      </c>
      <c r="J138" s="99">
        <v>2.8820439143868515</v>
      </c>
      <c r="K138" s="5"/>
      <c r="L138" s="36">
        <v>32</v>
      </c>
      <c r="M138" s="99">
        <v>0.27695316895008781</v>
      </c>
      <c r="N138" s="5"/>
      <c r="O138" s="36">
        <v>365</v>
      </c>
      <c r="P138" s="98">
        <v>3.1589970833369394</v>
      </c>
      <c r="Q138" s="35"/>
    </row>
    <row r="139" spans="1:17" ht="14.65" customHeight="1" x14ac:dyDescent="0.2">
      <c r="A139" s="40" t="s">
        <v>440</v>
      </c>
      <c r="B139" s="38" t="s">
        <v>439</v>
      </c>
      <c r="C139" s="41" t="s">
        <v>690</v>
      </c>
      <c r="D139" s="45"/>
      <c r="E139" s="35">
        <v>54.77</v>
      </c>
      <c r="F139" s="35"/>
      <c r="G139" s="36">
        <v>160</v>
      </c>
      <c r="H139" s="36">
        <v>150</v>
      </c>
      <c r="I139" s="36">
        <v>310</v>
      </c>
      <c r="J139" s="99">
        <v>5.660032864706956</v>
      </c>
      <c r="K139" s="5"/>
      <c r="L139" s="36">
        <v>8</v>
      </c>
      <c r="M139" s="99">
        <v>0.14606536425050209</v>
      </c>
      <c r="N139" s="5"/>
      <c r="O139" s="36">
        <v>318</v>
      </c>
      <c r="P139" s="98">
        <v>5.8060982289574579</v>
      </c>
      <c r="Q139" s="35"/>
    </row>
    <row r="140" spans="1:17" ht="14.65" customHeight="1" x14ac:dyDescent="0.2">
      <c r="A140" s="40" t="s">
        <v>438</v>
      </c>
      <c r="B140" s="41" t="s">
        <v>437</v>
      </c>
      <c r="C140" s="41" t="s">
        <v>694</v>
      </c>
      <c r="D140" s="44"/>
      <c r="E140" s="35">
        <v>39.316000000000003</v>
      </c>
      <c r="F140" s="35"/>
      <c r="G140" s="36">
        <v>89</v>
      </c>
      <c r="H140" s="36">
        <v>36</v>
      </c>
      <c r="I140" s="36">
        <v>125</v>
      </c>
      <c r="J140" s="99">
        <v>3.1793671787567401</v>
      </c>
      <c r="K140" s="5"/>
      <c r="L140" s="36">
        <v>1</v>
      </c>
      <c r="M140" s="99">
        <v>2.5434937430053921E-2</v>
      </c>
      <c r="N140" s="5"/>
      <c r="O140" s="36">
        <v>126</v>
      </c>
      <c r="P140" s="98">
        <v>3.2048021161867939</v>
      </c>
      <c r="Q140" s="35"/>
    </row>
    <row r="141" spans="1:17" ht="14.65" customHeight="1" x14ac:dyDescent="0.2">
      <c r="A141" s="40" t="s">
        <v>436</v>
      </c>
      <c r="B141" s="41" t="s">
        <v>435</v>
      </c>
      <c r="C141" s="41" t="s">
        <v>693</v>
      </c>
      <c r="D141" s="44"/>
      <c r="E141" s="35">
        <v>82.623000000000005</v>
      </c>
      <c r="F141" s="35"/>
      <c r="G141" s="36">
        <v>11</v>
      </c>
      <c r="H141" s="36">
        <v>34</v>
      </c>
      <c r="I141" s="36">
        <v>45</v>
      </c>
      <c r="J141" s="99">
        <v>0.54464253295087317</v>
      </c>
      <c r="K141" s="5"/>
      <c r="L141" s="36">
        <v>0</v>
      </c>
      <c r="M141" s="99">
        <v>0</v>
      </c>
      <c r="N141" s="5"/>
      <c r="O141" s="36">
        <v>45</v>
      </c>
      <c r="P141" s="98">
        <v>0.54464253295087317</v>
      </c>
      <c r="Q141" s="35"/>
    </row>
    <row r="142" spans="1:17" ht="14.65" customHeight="1" x14ac:dyDescent="0.2">
      <c r="A142" s="40" t="s">
        <v>434</v>
      </c>
      <c r="B142" s="41" t="s">
        <v>433</v>
      </c>
      <c r="C142" s="41" t="s">
        <v>691</v>
      </c>
      <c r="D142" s="44"/>
      <c r="E142" s="35">
        <v>37.179000000000002</v>
      </c>
      <c r="F142" s="35"/>
      <c r="G142" s="36">
        <v>8</v>
      </c>
      <c r="H142" s="36">
        <v>17</v>
      </c>
      <c r="I142" s="36">
        <v>25</v>
      </c>
      <c r="J142" s="99">
        <v>0.67242260415826138</v>
      </c>
      <c r="K142" s="5"/>
      <c r="L142" s="36">
        <v>2</v>
      </c>
      <c r="M142" s="99">
        <v>5.3793808332660911E-2</v>
      </c>
      <c r="N142" s="5"/>
      <c r="O142" s="36">
        <v>27</v>
      </c>
      <c r="P142" s="98">
        <v>0.72621641249092228</v>
      </c>
      <c r="Q142" s="35"/>
    </row>
    <row r="143" spans="1:17" ht="14.65" customHeight="1" x14ac:dyDescent="0.2">
      <c r="A143" s="40" t="s">
        <v>432</v>
      </c>
      <c r="B143" s="41" t="s">
        <v>431</v>
      </c>
      <c r="C143" s="41" t="s">
        <v>693</v>
      </c>
      <c r="D143" s="44"/>
      <c r="E143" s="35">
        <v>114.706</v>
      </c>
      <c r="F143" s="35"/>
      <c r="G143" s="36">
        <v>76</v>
      </c>
      <c r="H143" s="36">
        <v>67</v>
      </c>
      <c r="I143" s="36">
        <v>143</v>
      </c>
      <c r="J143" s="99">
        <v>1.2466653880354994</v>
      </c>
      <c r="K143" s="5"/>
      <c r="L143" s="36">
        <v>30</v>
      </c>
      <c r="M143" s="99">
        <v>0.26153819329416073</v>
      </c>
      <c r="N143" s="5"/>
      <c r="O143" s="36">
        <v>173</v>
      </c>
      <c r="P143" s="98">
        <v>1.5082035813296601</v>
      </c>
      <c r="Q143" s="35"/>
    </row>
    <row r="144" spans="1:17" ht="14.65" customHeight="1" x14ac:dyDescent="0.2">
      <c r="A144" s="40" t="s">
        <v>430</v>
      </c>
      <c r="B144" s="41" t="s">
        <v>429</v>
      </c>
      <c r="C144" s="41" t="s">
        <v>692</v>
      </c>
      <c r="D144" s="44"/>
      <c r="E144" s="35">
        <v>36.198</v>
      </c>
      <c r="F144" s="35"/>
      <c r="G144" s="36">
        <v>8</v>
      </c>
      <c r="H144" s="36">
        <v>33</v>
      </c>
      <c r="I144" s="36">
        <v>41</v>
      </c>
      <c r="J144" s="99">
        <v>1.1326592629427039</v>
      </c>
      <c r="K144" s="5"/>
      <c r="L144" s="36">
        <v>0</v>
      </c>
      <c r="M144" s="99">
        <v>0</v>
      </c>
      <c r="N144" s="5"/>
      <c r="O144" s="36">
        <v>41</v>
      </c>
      <c r="P144" s="98">
        <v>1.1326592629427039</v>
      </c>
      <c r="Q144" s="35"/>
    </row>
    <row r="145" spans="1:17" ht="14.65" customHeight="1" x14ac:dyDescent="0.2">
      <c r="A145" s="40" t="s">
        <v>428</v>
      </c>
      <c r="B145" s="38" t="s">
        <v>427</v>
      </c>
      <c r="C145" s="41" t="s">
        <v>694</v>
      </c>
      <c r="D145" s="44"/>
      <c r="E145" s="35">
        <v>68.507000000000005</v>
      </c>
      <c r="F145" s="35"/>
      <c r="G145" s="36">
        <v>86</v>
      </c>
      <c r="H145" s="36">
        <v>45</v>
      </c>
      <c r="I145" s="36">
        <v>131</v>
      </c>
      <c r="J145" s="99">
        <v>1.9122133504605368</v>
      </c>
      <c r="K145" s="5"/>
      <c r="L145" s="36">
        <v>0</v>
      </c>
      <c r="M145" s="99">
        <v>0</v>
      </c>
      <c r="N145" s="5"/>
      <c r="O145" s="36">
        <v>131</v>
      </c>
      <c r="P145" s="98">
        <v>1.9122133504605368</v>
      </c>
      <c r="Q145" s="35"/>
    </row>
    <row r="146" spans="1:17" ht="14.65" customHeight="1" x14ac:dyDescent="0.2">
      <c r="A146" s="40" t="s">
        <v>426</v>
      </c>
      <c r="B146" s="41" t="s">
        <v>425</v>
      </c>
      <c r="C146" s="41" t="s">
        <v>693</v>
      </c>
      <c r="D146" s="44"/>
      <c r="E146" s="35">
        <v>91.346999999999994</v>
      </c>
      <c r="F146" s="35"/>
      <c r="G146" s="36">
        <v>161</v>
      </c>
      <c r="H146" s="36">
        <v>8</v>
      </c>
      <c r="I146" s="36">
        <v>169</v>
      </c>
      <c r="J146" s="99">
        <v>1.8500881254994692</v>
      </c>
      <c r="K146" s="5"/>
      <c r="L146" s="36">
        <v>8</v>
      </c>
      <c r="M146" s="99">
        <v>8.7578136118318065E-2</v>
      </c>
      <c r="N146" s="5"/>
      <c r="O146" s="36">
        <v>177</v>
      </c>
      <c r="P146" s="98">
        <v>1.9376662616177873</v>
      </c>
      <c r="Q146" s="35"/>
    </row>
    <row r="147" spans="1:17" ht="14.65" customHeight="1" x14ac:dyDescent="0.2">
      <c r="A147" s="40" t="s">
        <v>424</v>
      </c>
      <c r="B147" s="41" t="s">
        <v>423</v>
      </c>
      <c r="C147" s="41" t="s">
        <v>689</v>
      </c>
      <c r="D147" s="44"/>
      <c r="E147" s="35">
        <v>37.095999999999997</v>
      </c>
      <c r="F147" s="35"/>
      <c r="G147" s="36">
        <v>5</v>
      </c>
      <c r="H147" s="36">
        <v>34</v>
      </c>
      <c r="I147" s="36">
        <v>39</v>
      </c>
      <c r="J147" s="99">
        <v>1.0513262885486307</v>
      </c>
      <c r="K147" s="5"/>
      <c r="L147" s="36">
        <v>0</v>
      </c>
      <c r="M147" s="99">
        <v>0</v>
      </c>
      <c r="N147" s="5"/>
      <c r="O147" s="36">
        <v>39</v>
      </c>
      <c r="P147" s="98">
        <v>1.0513262885486307</v>
      </c>
      <c r="Q147" s="35"/>
    </row>
    <row r="148" spans="1:17" ht="14.65" customHeight="1" x14ac:dyDescent="0.2">
      <c r="A148" s="40" t="s">
        <v>422</v>
      </c>
      <c r="B148" s="38" t="s">
        <v>421</v>
      </c>
      <c r="C148" s="41" t="s">
        <v>697</v>
      </c>
      <c r="D148" s="45"/>
      <c r="E148" s="35">
        <v>41.798000000000002</v>
      </c>
      <c r="F148" s="35"/>
      <c r="G148" s="36">
        <v>10</v>
      </c>
      <c r="H148" s="36">
        <v>58</v>
      </c>
      <c r="I148" s="36">
        <v>68</v>
      </c>
      <c r="J148" s="99">
        <v>1.6268720991434997</v>
      </c>
      <c r="K148" s="5"/>
      <c r="L148" s="36">
        <v>2</v>
      </c>
      <c r="M148" s="99">
        <v>4.7849179386573515E-2</v>
      </c>
      <c r="N148" s="5"/>
      <c r="O148" s="36">
        <v>70</v>
      </c>
      <c r="P148" s="98">
        <v>1.6747212785300731</v>
      </c>
      <c r="Q148" s="35"/>
    </row>
    <row r="149" spans="1:17" ht="14.65" customHeight="1" x14ac:dyDescent="0.2">
      <c r="A149" s="40" t="s">
        <v>420</v>
      </c>
      <c r="B149" s="38" t="s">
        <v>419</v>
      </c>
      <c r="C149" s="41" t="s">
        <v>689</v>
      </c>
      <c r="D149" s="44"/>
      <c r="E149" s="35">
        <v>42.341000000000001</v>
      </c>
      <c r="F149" s="35"/>
      <c r="G149" s="36">
        <v>216</v>
      </c>
      <c r="H149" s="36">
        <v>183</v>
      </c>
      <c r="I149" s="36">
        <v>399</v>
      </c>
      <c r="J149" s="99">
        <v>9.4234902340521014</v>
      </c>
      <c r="K149" s="5"/>
      <c r="L149" s="36">
        <v>21</v>
      </c>
      <c r="M149" s="99">
        <v>0.49597317021326848</v>
      </c>
      <c r="N149" s="5"/>
      <c r="O149" s="36">
        <v>420</v>
      </c>
      <c r="P149" s="98">
        <v>9.9194634042653682</v>
      </c>
      <c r="Q149" s="35"/>
    </row>
    <row r="150" spans="1:17" ht="14.65" customHeight="1" x14ac:dyDescent="0.2">
      <c r="A150" s="40" t="s">
        <v>418</v>
      </c>
      <c r="B150" s="41" t="s">
        <v>417</v>
      </c>
      <c r="C150" s="41" t="s">
        <v>689</v>
      </c>
      <c r="D150" s="44"/>
      <c r="E150" s="35">
        <v>52.884</v>
      </c>
      <c r="F150" s="35"/>
      <c r="G150" s="36">
        <v>126</v>
      </c>
      <c r="H150" s="36">
        <v>96</v>
      </c>
      <c r="I150" s="36">
        <v>222</v>
      </c>
      <c r="J150" s="99">
        <v>4.1978670297254368</v>
      </c>
      <c r="K150" s="5"/>
      <c r="L150" s="36">
        <v>20</v>
      </c>
      <c r="M150" s="99">
        <v>0.37818621889418347</v>
      </c>
      <c r="N150" s="5"/>
      <c r="O150" s="36">
        <v>242</v>
      </c>
      <c r="P150" s="98">
        <v>4.5760532486196199</v>
      </c>
      <c r="Q150" s="35"/>
    </row>
    <row r="151" spans="1:17" ht="14.65" customHeight="1" x14ac:dyDescent="0.2">
      <c r="A151" s="40" t="s">
        <v>416</v>
      </c>
      <c r="B151" s="41" t="s">
        <v>415</v>
      </c>
      <c r="C151" s="41" t="s">
        <v>693</v>
      </c>
      <c r="D151" s="44"/>
      <c r="E151" s="35">
        <v>102.43600000000001</v>
      </c>
      <c r="F151" s="35"/>
      <c r="G151" s="36">
        <v>6</v>
      </c>
      <c r="H151" s="36">
        <v>60</v>
      </c>
      <c r="I151" s="36">
        <v>66</v>
      </c>
      <c r="J151" s="99">
        <v>0.64430473661603338</v>
      </c>
      <c r="K151" s="5"/>
      <c r="L151" s="36">
        <v>0</v>
      </c>
      <c r="M151" s="99">
        <v>0</v>
      </c>
      <c r="N151" s="5"/>
      <c r="O151" s="36">
        <v>66</v>
      </c>
      <c r="P151" s="98">
        <v>0.64430473661603338</v>
      </c>
      <c r="Q151" s="35"/>
    </row>
    <row r="152" spans="1:17" ht="14.65" customHeight="1" x14ac:dyDescent="0.2">
      <c r="A152" s="40" t="s">
        <v>414</v>
      </c>
      <c r="B152" s="41" t="s">
        <v>413</v>
      </c>
      <c r="C152" s="41" t="s">
        <v>696</v>
      </c>
      <c r="D152" s="37"/>
      <c r="E152" s="35">
        <v>81.960999999999999</v>
      </c>
      <c r="F152" s="35"/>
      <c r="G152" s="36">
        <v>31</v>
      </c>
      <c r="H152" s="36">
        <v>121</v>
      </c>
      <c r="I152" s="36">
        <v>152</v>
      </c>
      <c r="J152" s="99">
        <v>1.8545405741755225</v>
      </c>
      <c r="K152" s="5"/>
      <c r="L152" s="36">
        <v>0</v>
      </c>
      <c r="M152" s="99">
        <v>0</v>
      </c>
      <c r="N152" s="5"/>
      <c r="O152" s="36">
        <v>152</v>
      </c>
      <c r="P152" s="98">
        <v>1.8545405741755225</v>
      </c>
      <c r="Q152" s="35"/>
    </row>
    <row r="153" spans="1:17" ht="14.65" customHeight="1" x14ac:dyDescent="0.2">
      <c r="A153" s="40" t="s">
        <v>412</v>
      </c>
      <c r="B153" s="41" t="s">
        <v>411</v>
      </c>
      <c r="C153" s="41" t="s">
        <v>692</v>
      </c>
      <c r="D153" s="44"/>
      <c r="E153" s="35">
        <v>41.784999999999997</v>
      </c>
      <c r="F153" s="35"/>
      <c r="G153" s="36">
        <v>12</v>
      </c>
      <c r="H153" s="36">
        <v>0</v>
      </c>
      <c r="I153" s="36">
        <v>12</v>
      </c>
      <c r="J153" s="99">
        <v>0.28718439631446691</v>
      </c>
      <c r="K153" s="5"/>
      <c r="L153" s="36">
        <v>6</v>
      </c>
      <c r="M153" s="99">
        <v>0.14359219815723345</v>
      </c>
      <c r="N153" s="5"/>
      <c r="O153" s="36">
        <v>18</v>
      </c>
      <c r="P153" s="98">
        <v>0.43077659447170036</v>
      </c>
      <c r="Q153" s="35"/>
    </row>
    <row r="154" spans="1:17" ht="14.65" customHeight="1" x14ac:dyDescent="0.2">
      <c r="A154" s="40" t="s">
        <v>410</v>
      </c>
      <c r="B154" s="41" t="s">
        <v>409</v>
      </c>
      <c r="C154" s="41" t="s">
        <v>691</v>
      </c>
      <c r="D154" s="44"/>
      <c r="E154" s="35">
        <v>40.067999999999998</v>
      </c>
      <c r="F154" s="35"/>
      <c r="G154" s="36">
        <v>11</v>
      </c>
      <c r="H154" s="36">
        <v>26</v>
      </c>
      <c r="I154" s="36">
        <v>37</v>
      </c>
      <c r="J154" s="99">
        <v>0.92343016871318762</v>
      </c>
      <c r="K154" s="5"/>
      <c r="L154" s="36">
        <v>7</v>
      </c>
      <c r="M154" s="99">
        <v>0.17470300489168414</v>
      </c>
      <c r="N154" s="5"/>
      <c r="O154" s="36">
        <v>44</v>
      </c>
      <c r="P154" s="98">
        <v>1.0981331736048718</v>
      </c>
      <c r="Q154" s="35"/>
    </row>
    <row r="155" spans="1:17" ht="14.65" customHeight="1" x14ac:dyDescent="0.2">
      <c r="A155" s="40" t="s">
        <v>408</v>
      </c>
      <c r="B155" s="41" t="s">
        <v>407</v>
      </c>
      <c r="C155" s="41" t="s">
        <v>693</v>
      </c>
      <c r="D155" s="44"/>
      <c r="E155" s="35">
        <v>111.711</v>
      </c>
      <c r="F155" s="35"/>
      <c r="G155" s="36">
        <v>136</v>
      </c>
      <c r="H155" s="36">
        <v>0</v>
      </c>
      <c r="I155" s="36">
        <v>136</v>
      </c>
      <c r="J155" s="99">
        <v>1.2174271110275623</v>
      </c>
      <c r="K155" s="5"/>
      <c r="L155" s="36">
        <v>80</v>
      </c>
      <c r="M155" s="99">
        <v>0.71613359472209537</v>
      </c>
      <c r="N155" s="5"/>
      <c r="O155" s="36">
        <v>216</v>
      </c>
      <c r="P155" s="98">
        <v>1.9335607057496575</v>
      </c>
      <c r="Q155" s="35"/>
    </row>
    <row r="156" spans="1:17" ht="14.65" customHeight="1" x14ac:dyDescent="0.2">
      <c r="A156" s="40" t="s">
        <v>406</v>
      </c>
      <c r="B156" s="41" t="s">
        <v>405</v>
      </c>
      <c r="C156" s="41" t="s">
        <v>691</v>
      </c>
      <c r="D156" s="44"/>
      <c r="E156" s="35">
        <v>47.396999999999998</v>
      </c>
      <c r="F156" s="35"/>
      <c r="G156" s="36">
        <v>38</v>
      </c>
      <c r="H156" s="36">
        <v>14</v>
      </c>
      <c r="I156" s="36">
        <v>52</v>
      </c>
      <c r="J156" s="99">
        <v>1.0971158512142118</v>
      </c>
      <c r="K156" s="5"/>
      <c r="L156" s="36">
        <v>50</v>
      </c>
      <c r="M156" s="99">
        <v>1.0549190877059731</v>
      </c>
      <c r="N156" s="5"/>
      <c r="O156" s="36">
        <v>102</v>
      </c>
      <c r="P156" s="98">
        <v>2.1520349389201847</v>
      </c>
      <c r="Q156" s="35"/>
    </row>
    <row r="157" spans="1:17" ht="14.65" customHeight="1" x14ac:dyDescent="0.2">
      <c r="A157" s="40" t="s">
        <v>404</v>
      </c>
      <c r="B157" s="41" t="s">
        <v>403</v>
      </c>
      <c r="C157" s="41" t="s">
        <v>689</v>
      </c>
      <c r="D157" s="44"/>
      <c r="E157" s="35">
        <v>57.805</v>
      </c>
      <c r="F157" s="35"/>
      <c r="G157" s="36">
        <v>18</v>
      </c>
      <c r="H157" s="36">
        <v>32</v>
      </c>
      <c r="I157" s="36">
        <v>50</v>
      </c>
      <c r="J157" s="99">
        <v>0.86497707810743019</v>
      </c>
      <c r="K157" s="5"/>
      <c r="L157" s="36">
        <v>0</v>
      </c>
      <c r="M157" s="99">
        <v>0</v>
      </c>
      <c r="N157" s="5"/>
      <c r="O157" s="36">
        <v>50</v>
      </c>
      <c r="P157" s="98">
        <v>0.86497707810743019</v>
      </c>
      <c r="Q157" s="35"/>
    </row>
    <row r="158" spans="1:17" ht="14.65" customHeight="1" x14ac:dyDescent="0.2">
      <c r="A158" s="40" t="s">
        <v>402</v>
      </c>
      <c r="B158" s="41" t="s">
        <v>401</v>
      </c>
      <c r="C158" s="41" t="s">
        <v>693</v>
      </c>
      <c r="D158" s="44"/>
      <c r="E158" s="35">
        <v>105.895</v>
      </c>
      <c r="F158" s="35"/>
      <c r="G158" s="36">
        <v>12</v>
      </c>
      <c r="H158" s="36">
        <v>25</v>
      </c>
      <c r="I158" s="36">
        <v>37</v>
      </c>
      <c r="J158" s="99">
        <v>0.34940271023183345</v>
      </c>
      <c r="K158" s="5"/>
      <c r="L158" s="36">
        <v>0</v>
      </c>
      <c r="M158" s="99">
        <v>0</v>
      </c>
      <c r="N158" s="5"/>
      <c r="O158" s="36">
        <v>37</v>
      </c>
      <c r="P158" s="98">
        <v>0.34940271023183345</v>
      </c>
      <c r="Q158" s="35"/>
    </row>
    <row r="159" spans="1:17" ht="14.65" customHeight="1" x14ac:dyDescent="0.2">
      <c r="A159" s="40" t="s">
        <v>400</v>
      </c>
      <c r="B159" s="41" t="s">
        <v>399</v>
      </c>
      <c r="C159" s="41" t="s">
        <v>692</v>
      </c>
      <c r="D159" s="44"/>
      <c r="E159" s="35">
        <v>73.760000000000005</v>
      </c>
      <c r="F159" s="35"/>
      <c r="G159" s="36">
        <v>33</v>
      </c>
      <c r="H159" s="36">
        <v>36</v>
      </c>
      <c r="I159" s="36">
        <v>69</v>
      </c>
      <c r="J159" s="99">
        <v>0.935466377440347</v>
      </c>
      <c r="K159" s="5"/>
      <c r="L159" s="36">
        <v>11</v>
      </c>
      <c r="M159" s="99">
        <v>0.14913232104121474</v>
      </c>
      <c r="N159" s="5"/>
      <c r="O159" s="36">
        <v>80</v>
      </c>
      <c r="P159" s="98">
        <v>1.0845986984815617</v>
      </c>
      <c r="Q159" s="35"/>
    </row>
    <row r="160" spans="1:17" ht="14.65" customHeight="1" x14ac:dyDescent="0.2">
      <c r="A160" s="40" t="s">
        <v>398</v>
      </c>
      <c r="B160" s="41" t="s">
        <v>397</v>
      </c>
      <c r="C160" s="41" t="s">
        <v>690</v>
      </c>
      <c r="D160" s="44"/>
      <c r="E160" s="35">
        <v>34.481999999999999</v>
      </c>
      <c r="F160" s="35"/>
      <c r="G160" s="36">
        <v>3</v>
      </c>
      <c r="H160" s="36">
        <v>21</v>
      </c>
      <c r="I160" s="36">
        <v>24</v>
      </c>
      <c r="J160" s="99">
        <v>0.69601531233687142</v>
      </c>
      <c r="K160" s="5"/>
      <c r="L160" s="36">
        <v>0</v>
      </c>
      <c r="M160" s="99">
        <v>0</v>
      </c>
      <c r="N160" s="5"/>
      <c r="O160" s="36">
        <v>24</v>
      </c>
      <c r="P160" s="98">
        <v>0.69601531233687142</v>
      </c>
      <c r="Q160" s="35"/>
    </row>
    <row r="161" spans="1:17" ht="14.65" customHeight="1" x14ac:dyDescent="0.2">
      <c r="A161" s="40" t="s">
        <v>396</v>
      </c>
      <c r="B161" s="41" t="s">
        <v>395</v>
      </c>
      <c r="C161" s="41" t="s">
        <v>692</v>
      </c>
      <c r="D161" s="44"/>
      <c r="E161" s="35">
        <v>59.357999999999997</v>
      </c>
      <c r="F161" s="35"/>
      <c r="G161" s="36">
        <v>22</v>
      </c>
      <c r="H161" s="36">
        <v>73</v>
      </c>
      <c r="I161" s="36">
        <v>95</v>
      </c>
      <c r="J161" s="99">
        <v>1.6004582364634927</v>
      </c>
      <c r="K161" s="5"/>
      <c r="L161" s="36">
        <v>28</v>
      </c>
      <c r="M161" s="99">
        <v>0.47171400653660839</v>
      </c>
      <c r="N161" s="5"/>
      <c r="O161" s="36">
        <v>123</v>
      </c>
      <c r="P161" s="98">
        <v>2.0721722430001011</v>
      </c>
      <c r="Q161" s="35"/>
    </row>
    <row r="162" spans="1:17" ht="14.65" customHeight="1" x14ac:dyDescent="0.2">
      <c r="A162" s="40" t="s">
        <v>394</v>
      </c>
      <c r="B162" s="41" t="s">
        <v>393</v>
      </c>
      <c r="C162" s="41" t="s">
        <v>689</v>
      </c>
      <c r="D162" s="37"/>
      <c r="E162" s="35">
        <v>63.037999999999997</v>
      </c>
      <c r="F162" s="35"/>
      <c r="G162" s="36">
        <v>15</v>
      </c>
      <c r="H162" s="36">
        <v>35</v>
      </c>
      <c r="I162" s="36">
        <v>50</v>
      </c>
      <c r="J162" s="99">
        <v>0.79317237221993087</v>
      </c>
      <c r="K162" s="5"/>
      <c r="L162" s="36">
        <v>7</v>
      </c>
      <c r="M162" s="99">
        <v>0.11104413211079033</v>
      </c>
      <c r="N162" s="5"/>
      <c r="O162" s="36">
        <v>57</v>
      </c>
      <c r="P162" s="98">
        <v>0.9042165043307212</v>
      </c>
      <c r="Q162" s="35"/>
    </row>
    <row r="163" spans="1:17" ht="14.65" customHeight="1" x14ac:dyDescent="0.2">
      <c r="A163" s="40" t="s">
        <v>392</v>
      </c>
      <c r="B163" s="41" t="s">
        <v>391</v>
      </c>
      <c r="C163" s="41" t="s">
        <v>695</v>
      </c>
      <c r="D163" s="37"/>
      <c r="E163" s="35">
        <v>1.004</v>
      </c>
      <c r="F163" s="35"/>
      <c r="G163" s="36">
        <v>0</v>
      </c>
      <c r="H163" s="36">
        <v>0</v>
      </c>
      <c r="I163" s="36">
        <v>0</v>
      </c>
      <c r="J163" s="99">
        <v>0</v>
      </c>
      <c r="K163" s="5"/>
      <c r="L163" s="36">
        <v>0</v>
      </c>
      <c r="M163" s="99">
        <v>0</v>
      </c>
      <c r="N163" s="5"/>
      <c r="O163" s="36">
        <v>0</v>
      </c>
      <c r="P163" s="98">
        <v>0</v>
      </c>
      <c r="Q163" s="35"/>
    </row>
    <row r="164" spans="1:17" ht="14.65" customHeight="1" x14ac:dyDescent="0.2">
      <c r="A164" s="40" t="s">
        <v>390</v>
      </c>
      <c r="B164" s="41" t="s">
        <v>389</v>
      </c>
      <c r="C164" s="41" t="s">
        <v>693</v>
      </c>
      <c r="D164" s="44"/>
      <c r="E164" s="35">
        <v>105.771</v>
      </c>
      <c r="F164" s="35"/>
      <c r="G164" s="36">
        <v>55</v>
      </c>
      <c r="H164" s="36">
        <v>31</v>
      </c>
      <c r="I164" s="36">
        <v>86</v>
      </c>
      <c r="J164" s="99">
        <v>0.81307730852502103</v>
      </c>
      <c r="K164" s="5"/>
      <c r="L164" s="36">
        <v>0</v>
      </c>
      <c r="M164" s="99">
        <v>0</v>
      </c>
      <c r="N164" s="5"/>
      <c r="O164" s="36">
        <v>86</v>
      </c>
      <c r="P164" s="98">
        <v>0.81307730852502103</v>
      </c>
      <c r="Q164" s="35"/>
    </row>
    <row r="165" spans="1:17" ht="14.65" customHeight="1" x14ac:dyDescent="0.2">
      <c r="A165" s="40" t="s">
        <v>388</v>
      </c>
      <c r="B165" s="41" t="s">
        <v>387</v>
      </c>
      <c r="C165" s="41" t="s">
        <v>693</v>
      </c>
      <c r="D165" s="44"/>
      <c r="E165" s="35">
        <v>79.188000000000002</v>
      </c>
      <c r="F165" s="35"/>
      <c r="G165" s="36">
        <v>21</v>
      </c>
      <c r="H165" s="36">
        <v>68</v>
      </c>
      <c r="I165" s="36">
        <v>89</v>
      </c>
      <c r="J165" s="99">
        <v>1.1239076627771885</v>
      </c>
      <c r="K165" s="5"/>
      <c r="L165" s="80">
        <v>14</v>
      </c>
      <c r="M165" s="99">
        <v>0.17679446380764763</v>
      </c>
      <c r="N165" s="5"/>
      <c r="O165" s="36">
        <v>103</v>
      </c>
      <c r="P165" s="98">
        <v>1.300702126584836</v>
      </c>
      <c r="Q165" s="35"/>
    </row>
    <row r="166" spans="1:17" ht="14.65" customHeight="1" x14ac:dyDescent="0.2">
      <c r="A166" s="40" t="s">
        <v>386</v>
      </c>
      <c r="B166" s="41" t="s">
        <v>385</v>
      </c>
      <c r="C166" s="41" t="s">
        <v>691</v>
      </c>
      <c r="D166" s="44"/>
      <c r="E166" s="35">
        <v>42.182000000000002</v>
      </c>
      <c r="F166" s="35"/>
      <c r="G166" s="36">
        <v>30</v>
      </c>
      <c r="H166" s="36">
        <v>27</v>
      </c>
      <c r="I166" s="36">
        <v>57</v>
      </c>
      <c r="J166" s="99">
        <v>1.3512872789341424</v>
      </c>
      <c r="K166" s="5"/>
      <c r="L166" s="36">
        <v>2</v>
      </c>
      <c r="M166" s="99">
        <v>4.7413588734531317E-2</v>
      </c>
      <c r="N166" s="5"/>
      <c r="O166" s="36">
        <v>59</v>
      </c>
      <c r="P166" s="98">
        <v>1.3987008676686739</v>
      </c>
      <c r="Q166" s="35"/>
    </row>
    <row r="167" spans="1:17" ht="14.65" customHeight="1" x14ac:dyDescent="0.2">
      <c r="A167" s="40" t="s">
        <v>384</v>
      </c>
      <c r="B167" s="41" t="s">
        <v>383</v>
      </c>
      <c r="C167" s="41" t="s">
        <v>692</v>
      </c>
      <c r="D167" s="44"/>
      <c r="E167" s="35">
        <v>65.081999999999994</v>
      </c>
      <c r="F167" s="35"/>
      <c r="G167" s="36">
        <v>41</v>
      </c>
      <c r="H167" s="36">
        <v>75</v>
      </c>
      <c r="I167" s="36">
        <v>116</v>
      </c>
      <c r="J167" s="99">
        <v>1.7823668602685845</v>
      </c>
      <c r="K167" s="5"/>
      <c r="L167" s="36">
        <v>3</v>
      </c>
      <c r="M167" s="99">
        <v>4.6095694662118561E-2</v>
      </c>
      <c r="N167" s="5"/>
      <c r="O167" s="36">
        <v>119</v>
      </c>
      <c r="P167" s="98">
        <v>1.828462554930703</v>
      </c>
      <c r="Q167" s="35"/>
    </row>
    <row r="168" spans="1:17" ht="14.65" customHeight="1" x14ac:dyDescent="0.2">
      <c r="A168" s="40" t="s">
        <v>382</v>
      </c>
      <c r="B168" s="41" t="s">
        <v>381</v>
      </c>
      <c r="C168" s="41" t="s">
        <v>694</v>
      </c>
      <c r="D168" s="37"/>
      <c r="E168" s="35">
        <v>114.818</v>
      </c>
      <c r="F168" s="35"/>
      <c r="G168" s="36">
        <v>1069</v>
      </c>
      <c r="H168" s="36">
        <v>75</v>
      </c>
      <c r="I168" s="36">
        <v>1144</v>
      </c>
      <c r="J168" s="99">
        <v>9.9635945583445107</v>
      </c>
      <c r="K168" s="5"/>
      <c r="L168" s="36">
        <v>59</v>
      </c>
      <c r="M168" s="99">
        <v>0.51385671236217323</v>
      </c>
      <c r="N168" s="5"/>
      <c r="O168" s="36">
        <v>1203</v>
      </c>
      <c r="P168" s="98">
        <v>10.477451270706684</v>
      </c>
      <c r="Q168" s="35"/>
    </row>
    <row r="169" spans="1:17" ht="14.65" customHeight="1" x14ac:dyDescent="0.2">
      <c r="A169" s="40" t="s">
        <v>380</v>
      </c>
      <c r="B169" s="41" t="s">
        <v>379</v>
      </c>
      <c r="C169" s="41" t="s">
        <v>693</v>
      </c>
      <c r="D169" s="44"/>
      <c r="E169" s="35">
        <v>70.075999999999993</v>
      </c>
      <c r="F169" s="35"/>
      <c r="G169" s="36">
        <v>98</v>
      </c>
      <c r="H169" s="36">
        <v>0</v>
      </c>
      <c r="I169" s="36">
        <v>98</v>
      </c>
      <c r="J169" s="99">
        <v>1.3984816484959188</v>
      </c>
      <c r="K169" s="5"/>
      <c r="L169" s="36">
        <v>36</v>
      </c>
      <c r="M169" s="99">
        <v>0.51372795250870484</v>
      </c>
      <c r="N169" s="5"/>
      <c r="O169" s="36">
        <v>134</v>
      </c>
      <c r="P169" s="98">
        <v>1.9122096010046237</v>
      </c>
      <c r="Q169" s="35"/>
    </row>
    <row r="170" spans="1:17" ht="14.65" customHeight="1" x14ac:dyDescent="0.2">
      <c r="A170" s="40" t="s">
        <v>378</v>
      </c>
      <c r="B170" s="41" t="s">
        <v>377</v>
      </c>
      <c r="C170" s="41" t="s">
        <v>694</v>
      </c>
      <c r="D170" s="44"/>
      <c r="E170" s="35">
        <v>180.98699999999999</v>
      </c>
      <c r="F170" s="35"/>
      <c r="G170" s="36">
        <v>295</v>
      </c>
      <c r="H170" s="36">
        <v>164</v>
      </c>
      <c r="I170" s="36">
        <v>459</v>
      </c>
      <c r="J170" s="99">
        <v>2.5360937525899652</v>
      </c>
      <c r="K170" s="5"/>
      <c r="L170" s="36">
        <v>16</v>
      </c>
      <c r="M170" s="99">
        <v>8.8404139523833206E-2</v>
      </c>
      <c r="N170" s="5"/>
      <c r="O170" s="36">
        <v>475</v>
      </c>
      <c r="P170" s="98">
        <v>2.6244978921137982</v>
      </c>
      <c r="Q170" s="35"/>
    </row>
    <row r="171" spans="1:17" ht="14.65" customHeight="1" x14ac:dyDescent="0.2">
      <c r="A171" s="40" t="s">
        <v>376</v>
      </c>
      <c r="B171" s="41" t="s">
        <v>375</v>
      </c>
      <c r="C171" s="41" t="s">
        <v>690</v>
      </c>
      <c r="D171" s="44"/>
      <c r="E171" s="35">
        <v>62.93</v>
      </c>
      <c r="F171" s="35"/>
      <c r="G171" s="36">
        <v>23</v>
      </c>
      <c r="H171" s="36">
        <v>109</v>
      </c>
      <c r="I171" s="36">
        <v>132</v>
      </c>
      <c r="J171" s="99">
        <v>2.0975687271571588</v>
      </c>
      <c r="K171" s="5"/>
      <c r="L171" s="36">
        <v>2</v>
      </c>
      <c r="M171" s="99">
        <v>3.1781344350866041E-2</v>
      </c>
      <c r="N171" s="5"/>
      <c r="O171" s="36">
        <v>134</v>
      </c>
      <c r="P171" s="98">
        <v>2.1293500715080249</v>
      </c>
      <c r="Q171" s="35"/>
    </row>
    <row r="172" spans="1:17" ht="14.65" customHeight="1" x14ac:dyDescent="0.2">
      <c r="A172" s="40" t="s">
        <v>374</v>
      </c>
      <c r="B172" s="41" t="s">
        <v>373</v>
      </c>
      <c r="C172" s="41" t="s">
        <v>693</v>
      </c>
      <c r="D172" s="44"/>
      <c r="E172" s="35">
        <v>143.381</v>
      </c>
      <c r="F172" s="35"/>
      <c r="G172" s="36">
        <v>131</v>
      </c>
      <c r="H172" s="36">
        <v>211</v>
      </c>
      <c r="I172" s="36">
        <v>342</v>
      </c>
      <c r="J172" s="99">
        <v>2.3852532762360426</v>
      </c>
      <c r="K172" s="5"/>
      <c r="L172" s="36">
        <v>80</v>
      </c>
      <c r="M172" s="99">
        <v>0.55795398274527308</v>
      </c>
      <c r="N172" s="5"/>
      <c r="O172" s="36">
        <v>422</v>
      </c>
      <c r="P172" s="98">
        <v>2.9432072589813156</v>
      </c>
      <c r="Q172" s="35"/>
    </row>
    <row r="173" spans="1:17" ht="14.65" customHeight="1" x14ac:dyDescent="0.2">
      <c r="A173" s="40" t="s">
        <v>372</v>
      </c>
      <c r="B173" s="41" t="s">
        <v>371</v>
      </c>
      <c r="C173" s="41" t="s">
        <v>690</v>
      </c>
      <c r="D173" s="44"/>
      <c r="E173" s="35">
        <v>60.04</v>
      </c>
      <c r="F173" s="35"/>
      <c r="G173" s="36">
        <v>38</v>
      </c>
      <c r="H173" s="36">
        <v>90</v>
      </c>
      <c r="I173" s="36">
        <v>128</v>
      </c>
      <c r="J173" s="99">
        <v>2.1319120586275817</v>
      </c>
      <c r="K173" s="5"/>
      <c r="L173" s="36">
        <v>52</v>
      </c>
      <c r="M173" s="99">
        <v>0.86608927381745504</v>
      </c>
      <c r="N173" s="5"/>
      <c r="O173" s="36">
        <v>180</v>
      </c>
      <c r="P173" s="98">
        <v>2.9980013324450367</v>
      </c>
      <c r="Q173" s="35"/>
    </row>
    <row r="174" spans="1:17" ht="14.65" customHeight="1" x14ac:dyDescent="0.2">
      <c r="A174" s="40" t="s">
        <v>370</v>
      </c>
      <c r="B174" s="41" t="s">
        <v>369</v>
      </c>
      <c r="C174" s="41" t="s">
        <v>694</v>
      </c>
      <c r="D174" s="44"/>
      <c r="E174" s="35">
        <v>331.43099999999998</v>
      </c>
      <c r="F174" s="35"/>
      <c r="G174" s="36">
        <v>467</v>
      </c>
      <c r="H174" s="36">
        <v>1092</v>
      </c>
      <c r="I174" s="36">
        <v>1559</v>
      </c>
      <c r="J174" s="99">
        <v>4.70384484251624</v>
      </c>
      <c r="K174" s="5"/>
      <c r="L174" s="36">
        <v>0</v>
      </c>
      <c r="M174" s="99">
        <v>0</v>
      </c>
      <c r="N174" s="5"/>
      <c r="O174" s="36">
        <v>1559</v>
      </c>
      <c r="P174" s="98">
        <v>4.70384484251624</v>
      </c>
      <c r="Q174" s="35"/>
    </row>
    <row r="175" spans="1:17" ht="14.65" customHeight="1" x14ac:dyDescent="0.2">
      <c r="A175" s="40" t="s">
        <v>368</v>
      </c>
      <c r="B175" s="41" t="s">
        <v>367</v>
      </c>
      <c r="C175" s="41" t="s">
        <v>691</v>
      </c>
      <c r="D175" s="37"/>
      <c r="E175" s="35">
        <v>130.107</v>
      </c>
      <c r="F175" s="35"/>
      <c r="G175" s="36">
        <v>278</v>
      </c>
      <c r="H175" s="36">
        <v>554</v>
      </c>
      <c r="I175" s="36">
        <v>832</v>
      </c>
      <c r="J175" s="99">
        <v>6.3947366398425913</v>
      </c>
      <c r="K175" s="5"/>
      <c r="L175" s="36">
        <v>16</v>
      </c>
      <c r="M175" s="99">
        <v>0.12297570461235752</v>
      </c>
      <c r="N175" s="5"/>
      <c r="O175" s="36">
        <v>848</v>
      </c>
      <c r="P175" s="98">
        <v>6.5177123444549485</v>
      </c>
      <c r="Q175" s="35"/>
    </row>
    <row r="176" spans="1:17" ht="14.65" customHeight="1" x14ac:dyDescent="0.2">
      <c r="A176" s="40" t="s">
        <v>366</v>
      </c>
      <c r="B176" s="38" t="s">
        <v>365</v>
      </c>
      <c r="C176" s="41" t="s">
        <v>689</v>
      </c>
      <c r="D176" s="44"/>
      <c r="E176" s="35">
        <v>44.518000000000001</v>
      </c>
      <c r="F176" s="35"/>
      <c r="G176" s="36">
        <v>34</v>
      </c>
      <c r="H176" s="36">
        <v>41</v>
      </c>
      <c r="I176" s="36">
        <v>75</v>
      </c>
      <c r="J176" s="99">
        <v>1.6847118019677434</v>
      </c>
      <c r="K176" s="5"/>
      <c r="L176" s="36">
        <v>2</v>
      </c>
      <c r="M176" s="99">
        <v>4.4925648052473156E-2</v>
      </c>
      <c r="N176" s="5"/>
      <c r="O176" s="36">
        <v>77</v>
      </c>
      <c r="P176" s="98">
        <v>1.7296374500202165</v>
      </c>
      <c r="Q176" s="35"/>
    </row>
    <row r="177" spans="1:17" ht="14.65" customHeight="1" x14ac:dyDescent="0.2">
      <c r="A177" s="40" t="s">
        <v>364</v>
      </c>
      <c r="B177" s="41" t="s">
        <v>363</v>
      </c>
      <c r="C177" s="41" t="s">
        <v>693</v>
      </c>
      <c r="D177" s="44"/>
      <c r="E177" s="35">
        <v>129.44499999999999</v>
      </c>
      <c r="F177" s="35"/>
      <c r="G177" s="36">
        <v>29</v>
      </c>
      <c r="H177" s="36">
        <v>189</v>
      </c>
      <c r="I177" s="36">
        <v>218</v>
      </c>
      <c r="J177" s="99">
        <v>1.6841129437212716</v>
      </c>
      <c r="K177" s="5"/>
      <c r="L177" s="36">
        <v>9</v>
      </c>
      <c r="M177" s="99">
        <v>6.9527598593997458E-2</v>
      </c>
      <c r="N177" s="5"/>
      <c r="O177" s="36">
        <v>227</v>
      </c>
      <c r="P177" s="98">
        <v>1.7536405423152692</v>
      </c>
      <c r="Q177" s="35"/>
    </row>
    <row r="178" spans="1:17" ht="14.65" customHeight="1" x14ac:dyDescent="0.2">
      <c r="A178" s="40" t="s">
        <v>362</v>
      </c>
      <c r="B178" s="41" t="s">
        <v>361</v>
      </c>
      <c r="C178" s="41" t="s">
        <v>696</v>
      </c>
      <c r="D178" s="44"/>
      <c r="E178" s="35">
        <v>42.890999999999998</v>
      </c>
      <c r="F178" s="35"/>
      <c r="G178" s="36">
        <v>4</v>
      </c>
      <c r="H178" s="36">
        <v>12</v>
      </c>
      <c r="I178" s="36">
        <v>16</v>
      </c>
      <c r="J178" s="99">
        <v>0.37303863281341076</v>
      </c>
      <c r="K178" s="5"/>
      <c r="L178" s="36">
        <v>1</v>
      </c>
      <c r="M178" s="99">
        <v>2.3314914550838173E-2</v>
      </c>
      <c r="N178" s="5"/>
      <c r="O178" s="36">
        <v>17</v>
      </c>
      <c r="P178" s="98">
        <v>0.39635354736424894</v>
      </c>
      <c r="Q178" s="35"/>
    </row>
    <row r="179" spans="1:17" ht="14.65" customHeight="1" x14ac:dyDescent="0.2">
      <c r="A179" s="40" t="s">
        <v>360</v>
      </c>
      <c r="B179" s="41" t="s">
        <v>359</v>
      </c>
      <c r="C179" s="41" t="s">
        <v>691</v>
      </c>
      <c r="D179" s="44"/>
      <c r="E179" s="35">
        <v>41.546999999999997</v>
      </c>
      <c r="F179" s="35"/>
      <c r="G179" s="36">
        <v>107</v>
      </c>
      <c r="H179" s="36">
        <v>28</v>
      </c>
      <c r="I179" s="36">
        <v>135</v>
      </c>
      <c r="J179" s="99">
        <v>3.2493320817387539</v>
      </c>
      <c r="K179" s="5"/>
      <c r="L179" s="36">
        <v>3</v>
      </c>
      <c r="M179" s="99">
        <v>7.2207379594194529E-2</v>
      </c>
      <c r="N179" s="5"/>
      <c r="O179" s="36">
        <v>138</v>
      </c>
      <c r="P179" s="98">
        <v>3.3215394613329483</v>
      </c>
      <c r="Q179" s="35"/>
    </row>
    <row r="180" spans="1:17" ht="14.65" customHeight="1" x14ac:dyDescent="0.2">
      <c r="A180" s="40" t="s">
        <v>358</v>
      </c>
      <c r="B180" s="41" t="s">
        <v>357</v>
      </c>
      <c r="C180" s="41" t="s">
        <v>690</v>
      </c>
      <c r="D180" s="44"/>
      <c r="E180" s="35">
        <v>216.43799999999999</v>
      </c>
      <c r="F180" s="35"/>
      <c r="G180" s="36">
        <v>125</v>
      </c>
      <c r="H180" s="36">
        <v>337</v>
      </c>
      <c r="I180" s="36">
        <v>462</v>
      </c>
      <c r="J180" s="99">
        <v>2.1345604745931861</v>
      </c>
      <c r="K180" s="5"/>
      <c r="L180" s="36">
        <v>56</v>
      </c>
      <c r="M180" s="99">
        <v>0.25873460298099227</v>
      </c>
      <c r="N180" s="5"/>
      <c r="O180" s="36">
        <v>518</v>
      </c>
      <c r="P180" s="98">
        <v>2.3932950775741784</v>
      </c>
      <c r="Q180" s="35"/>
    </row>
    <row r="181" spans="1:17" ht="14.65" customHeight="1" x14ac:dyDescent="0.2">
      <c r="A181" s="40" t="s">
        <v>356</v>
      </c>
      <c r="B181" s="41" t="s">
        <v>355</v>
      </c>
      <c r="C181" s="41" t="s">
        <v>692</v>
      </c>
      <c r="D181" s="37"/>
      <c r="E181" s="35">
        <v>80.504000000000005</v>
      </c>
      <c r="F181" s="35"/>
      <c r="G181" s="36">
        <v>207</v>
      </c>
      <c r="H181" s="36">
        <v>28</v>
      </c>
      <c r="I181" s="36">
        <v>235</v>
      </c>
      <c r="J181" s="99">
        <v>2.9191096094603992</v>
      </c>
      <c r="K181" s="5"/>
      <c r="L181" s="36">
        <v>0</v>
      </c>
      <c r="M181" s="99">
        <v>0</v>
      </c>
      <c r="N181" s="5"/>
      <c r="O181" s="36">
        <v>235</v>
      </c>
      <c r="P181" s="98">
        <v>2.9191096094603992</v>
      </c>
      <c r="Q181" s="35"/>
    </row>
    <row r="182" spans="1:17" ht="14.65" customHeight="1" x14ac:dyDescent="0.2">
      <c r="A182" s="40" t="s">
        <v>354</v>
      </c>
      <c r="B182" s="38" t="s">
        <v>353</v>
      </c>
      <c r="C182" s="41" t="s">
        <v>689</v>
      </c>
      <c r="D182" s="44"/>
      <c r="E182" s="35">
        <v>68.28</v>
      </c>
      <c r="F182" s="35"/>
      <c r="G182" s="36">
        <v>70</v>
      </c>
      <c r="H182" s="36">
        <v>4</v>
      </c>
      <c r="I182" s="36">
        <v>74</v>
      </c>
      <c r="J182" s="99">
        <v>1.0837727006444053</v>
      </c>
      <c r="K182" s="5"/>
      <c r="L182" s="36">
        <v>36</v>
      </c>
      <c r="M182" s="99">
        <v>0.52724077328646746</v>
      </c>
      <c r="N182" s="5"/>
      <c r="O182" s="36">
        <v>110</v>
      </c>
      <c r="P182" s="98">
        <v>1.6110134739308728</v>
      </c>
      <c r="Q182" s="35"/>
    </row>
    <row r="183" spans="1:17" ht="14.65" customHeight="1" x14ac:dyDescent="0.2">
      <c r="A183" s="40" t="s">
        <v>352</v>
      </c>
      <c r="B183" s="41" t="s">
        <v>351</v>
      </c>
      <c r="C183" s="41" t="s">
        <v>692</v>
      </c>
      <c r="D183" s="44"/>
      <c r="E183" s="35">
        <v>26.913</v>
      </c>
      <c r="F183" s="35"/>
      <c r="G183" s="36">
        <v>7</v>
      </c>
      <c r="H183" s="36">
        <v>17</v>
      </c>
      <c r="I183" s="36">
        <v>24</v>
      </c>
      <c r="J183" s="99">
        <v>0.89176234533496823</v>
      </c>
      <c r="K183" s="5"/>
      <c r="L183" s="36">
        <v>3</v>
      </c>
      <c r="M183" s="99">
        <v>0.11147029316687103</v>
      </c>
      <c r="N183" s="5"/>
      <c r="O183" s="36">
        <v>27</v>
      </c>
      <c r="P183" s="98">
        <v>1.0032326385018393</v>
      </c>
      <c r="Q183" s="35"/>
    </row>
    <row r="184" spans="1:17" ht="14.65" customHeight="1" x14ac:dyDescent="0.2">
      <c r="A184" s="40" t="s">
        <v>350</v>
      </c>
      <c r="B184" s="41" t="s">
        <v>349</v>
      </c>
      <c r="C184" s="41" t="s">
        <v>696</v>
      </c>
      <c r="D184" s="44"/>
      <c r="E184" s="35">
        <v>33.545000000000002</v>
      </c>
      <c r="F184" s="35"/>
      <c r="G184" s="36">
        <v>3</v>
      </c>
      <c r="H184" s="36">
        <v>47</v>
      </c>
      <c r="I184" s="36">
        <v>50</v>
      </c>
      <c r="J184" s="99">
        <v>1.4905351021016544</v>
      </c>
      <c r="K184" s="5"/>
      <c r="L184" s="36">
        <v>0</v>
      </c>
      <c r="M184" s="99">
        <v>0</v>
      </c>
      <c r="N184" s="5"/>
      <c r="O184" s="36">
        <v>50</v>
      </c>
      <c r="P184" s="98">
        <v>1.4905351021016544</v>
      </c>
      <c r="Q184" s="35"/>
    </row>
    <row r="185" spans="1:17" ht="14.65" customHeight="1" x14ac:dyDescent="0.2">
      <c r="A185" s="40" t="s">
        <v>348</v>
      </c>
      <c r="B185" s="41" t="s">
        <v>347</v>
      </c>
      <c r="C185" s="41" t="s">
        <v>690</v>
      </c>
      <c r="D185" s="44"/>
      <c r="E185" s="35">
        <v>220.12100000000001</v>
      </c>
      <c r="F185" s="35"/>
      <c r="G185" s="36">
        <v>133</v>
      </c>
      <c r="H185" s="36">
        <v>249</v>
      </c>
      <c r="I185" s="36">
        <v>382</v>
      </c>
      <c r="J185" s="99">
        <v>1.7354091613249076</v>
      </c>
      <c r="K185" s="5"/>
      <c r="L185" s="36">
        <v>0</v>
      </c>
      <c r="M185" s="99">
        <v>0</v>
      </c>
      <c r="N185" s="5"/>
      <c r="O185" s="36">
        <v>382</v>
      </c>
      <c r="P185" s="98">
        <v>1.7354091613249076</v>
      </c>
      <c r="Q185" s="35"/>
    </row>
    <row r="186" spans="1:17" ht="14.65" customHeight="1" x14ac:dyDescent="0.2">
      <c r="A186" s="40" t="s">
        <v>346</v>
      </c>
      <c r="B186" s="41" t="s">
        <v>345</v>
      </c>
      <c r="C186" s="41" t="s">
        <v>691</v>
      </c>
      <c r="D186" s="44"/>
      <c r="E186" s="35">
        <v>46.533999999999999</v>
      </c>
      <c r="F186" s="35"/>
      <c r="G186" s="36">
        <v>179</v>
      </c>
      <c r="H186" s="36">
        <v>29</v>
      </c>
      <c r="I186" s="36">
        <v>208</v>
      </c>
      <c r="J186" s="99">
        <v>4.4698500021489664</v>
      </c>
      <c r="K186" s="5"/>
      <c r="L186" s="36">
        <v>1</v>
      </c>
      <c r="M186" s="99">
        <v>2.1489663471870032E-2</v>
      </c>
      <c r="N186" s="5"/>
      <c r="O186" s="36">
        <v>209</v>
      </c>
      <c r="P186" s="98">
        <v>4.4913396656208366</v>
      </c>
      <c r="Q186" s="35"/>
    </row>
    <row r="187" spans="1:17" ht="14.65" customHeight="1" x14ac:dyDescent="0.2">
      <c r="A187" s="40" t="s">
        <v>344</v>
      </c>
      <c r="B187" s="41" t="s">
        <v>343</v>
      </c>
      <c r="C187" s="41" t="s">
        <v>689</v>
      </c>
      <c r="D187" s="37"/>
      <c r="E187" s="35">
        <v>114.119</v>
      </c>
      <c r="F187" s="35"/>
      <c r="G187" s="36">
        <v>52</v>
      </c>
      <c r="H187" s="36">
        <v>69</v>
      </c>
      <c r="I187" s="36">
        <v>121</v>
      </c>
      <c r="J187" s="99">
        <v>1.060296707822536</v>
      </c>
      <c r="K187" s="5"/>
      <c r="L187" s="36">
        <v>0</v>
      </c>
      <c r="M187" s="99">
        <v>0</v>
      </c>
      <c r="N187" s="5"/>
      <c r="O187" s="36">
        <v>121</v>
      </c>
      <c r="P187" s="98">
        <v>1.060296707822536</v>
      </c>
      <c r="Q187" s="35"/>
    </row>
    <row r="188" spans="1:17" ht="14.65" customHeight="1" x14ac:dyDescent="0.2">
      <c r="A188" s="40" t="s">
        <v>342</v>
      </c>
      <c r="B188" s="41" t="s">
        <v>341</v>
      </c>
      <c r="C188" s="41" t="s">
        <v>691</v>
      </c>
      <c r="D188" s="44"/>
      <c r="E188" s="35">
        <v>22.248999999999999</v>
      </c>
      <c r="F188" s="35"/>
      <c r="G188" s="36">
        <v>14</v>
      </c>
      <c r="H188" s="36">
        <v>8</v>
      </c>
      <c r="I188" s="36">
        <v>22</v>
      </c>
      <c r="J188" s="99">
        <v>0.98880848577464164</v>
      </c>
      <c r="K188" s="5"/>
      <c r="L188" s="36">
        <v>0</v>
      </c>
      <c r="M188" s="99">
        <v>0</v>
      </c>
      <c r="N188" s="5"/>
      <c r="O188" s="36">
        <v>22</v>
      </c>
      <c r="P188" s="98">
        <v>0.98880848577464164</v>
      </c>
      <c r="Q188" s="35"/>
    </row>
    <row r="189" spans="1:17" ht="14.65" customHeight="1" x14ac:dyDescent="0.2">
      <c r="A189" s="40" t="s">
        <v>340</v>
      </c>
      <c r="B189" s="41" t="s">
        <v>339</v>
      </c>
      <c r="C189" s="41" t="s">
        <v>695</v>
      </c>
      <c r="D189" s="44"/>
      <c r="E189" s="35">
        <v>48.326000000000001</v>
      </c>
      <c r="F189" s="35"/>
      <c r="G189" s="36">
        <v>18</v>
      </c>
      <c r="H189" s="36">
        <v>47</v>
      </c>
      <c r="I189" s="36">
        <v>65</v>
      </c>
      <c r="J189" s="99">
        <v>1.3450316599759964</v>
      </c>
      <c r="K189" s="5"/>
      <c r="L189" s="36">
        <v>6</v>
      </c>
      <c r="M189" s="99">
        <v>0.12415676861316889</v>
      </c>
      <c r="N189" s="5"/>
      <c r="O189" s="36">
        <v>71</v>
      </c>
      <c r="P189" s="98">
        <v>1.4691884285891652</v>
      </c>
      <c r="Q189" s="35"/>
    </row>
    <row r="190" spans="1:17" ht="14.65" customHeight="1" x14ac:dyDescent="0.2">
      <c r="A190" s="40" t="s">
        <v>338</v>
      </c>
      <c r="B190" s="38" t="s">
        <v>337</v>
      </c>
      <c r="C190" s="41" t="s">
        <v>693</v>
      </c>
      <c r="D190" s="44"/>
      <c r="E190" s="35">
        <v>83.8</v>
      </c>
      <c r="F190" s="35"/>
      <c r="G190" s="36">
        <v>38</v>
      </c>
      <c r="H190" s="36">
        <v>91</v>
      </c>
      <c r="I190" s="36">
        <v>129</v>
      </c>
      <c r="J190" s="99">
        <v>1.5393794749403342</v>
      </c>
      <c r="K190" s="5"/>
      <c r="L190" s="36">
        <v>2</v>
      </c>
      <c r="M190" s="99">
        <v>2.386634844868735E-2</v>
      </c>
      <c r="N190" s="5"/>
      <c r="O190" s="36">
        <v>131</v>
      </c>
      <c r="P190" s="98">
        <v>1.5632458233890216</v>
      </c>
      <c r="Q190" s="35"/>
    </row>
    <row r="191" spans="1:17" ht="14.65" customHeight="1" x14ac:dyDescent="0.2">
      <c r="A191" s="40" t="s">
        <v>336</v>
      </c>
      <c r="B191" s="41" t="s">
        <v>335</v>
      </c>
      <c r="C191" s="41" t="s">
        <v>695</v>
      </c>
      <c r="D191" s="44"/>
      <c r="E191" s="35">
        <v>34.116</v>
      </c>
      <c r="F191" s="35"/>
      <c r="G191" s="36">
        <v>45</v>
      </c>
      <c r="H191" s="36">
        <v>32</v>
      </c>
      <c r="I191" s="36">
        <v>77</v>
      </c>
      <c r="J191" s="99">
        <v>2.2570055106108571</v>
      </c>
      <c r="K191" s="5"/>
      <c r="L191" s="36">
        <v>11</v>
      </c>
      <c r="M191" s="99">
        <v>0.32242935865869388</v>
      </c>
      <c r="N191" s="5"/>
      <c r="O191" s="36">
        <v>88</v>
      </c>
      <c r="P191" s="98">
        <v>2.579434869269551</v>
      </c>
      <c r="Q191" s="35"/>
    </row>
    <row r="192" spans="1:17" ht="14.65" customHeight="1" x14ac:dyDescent="0.2">
      <c r="A192" s="40" t="s">
        <v>334</v>
      </c>
      <c r="B192" s="41" t="s">
        <v>333</v>
      </c>
      <c r="C192" s="41" t="s">
        <v>692</v>
      </c>
      <c r="D192" s="44"/>
      <c r="E192" s="35">
        <v>42.826999999999998</v>
      </c>
      <c r="F192" s="35"/>
      <c r="G192" s="36">
        <v>37</v>
      </c>
      <c r="H192" s="36">
        <v>5</v>
      </c>
      <c r="I192" s="36">
        <v>42</v>
      </c>
      <c r="J192" s="99">
        <v>0.98068975179209383</v>
      </c>
      <c r="K192" s="5"/>
      <c r="L192" s="36">
        <v>0</v>
      </c>
      <c r="M192" s="99">
        <v>0</v>
      </c>
      <c r="N192" s="5"/>
      <c r="O192" s="36">
        <v>42</v>
      </c>
      <c r="P192" s="98">
        <v>0.98068975179209383</v>
      </c>
      <c r="Q192" s="35"/>
    </row>
    <row r="193" spans="1:17" ht="14.65" customHeight="1" x14ac:dyDescent="0.2">
      <c r="A193" s="40" t="s">
        <v>332</v>
      </c>
      <c r="B193" s="41" t="s">
        <v>331</v>
      </c>
      <c r="C193" s="41" t="s">
        <v>689</v>
      </c>
      <c r="D193" s="44"/>
      <c r="E193" s="35">
        <v>61.122</v>
      </c>
      <c r="F193" s="35"/>
      <c r="G193" s="36">
        <v>14</v>
      </c>
      <c r="H193" s="36">
        <v>21</v>
      </c>
      <c r="I193" s="36">
        <v>35</v>
      </c>
      <c r="J193" s="99">
        <v>0.57262524132063741</v>
      </c>
      <c r="K193" s="5"/>
      <c r="L193" s="36">
        <v>8</v>
      </c>
      <c r="M193" s="99">
        <v>0.13088576944471714</v>
      </c>
      <c r="N193" s="5"/>
      <c r="O193" s="36">
        <v>43</v>
      </c>
      <c r="P193" s="98">
        <v>0.70351101076535449</v>
      </c>
      <c r="Q193" s="35"/>
    </row>
    <row r="194" spans="1:17" ht="14.65" customHeight="1" x14ac:dyDescent="0.2">
      <c r="A194" s="40" t="s">
        <v>330</v>
      </c>
      <c r="B194" s="38" t="s">
        <v>329</v>
      </c>
      <c r="C194" s="41" t="s">
        <v>697</v>
      </c>
      <c r="D194" s="45"/>
      <c r="E194" s="35">
        <v>58.277999999999999</v>
      </c>
      <c r="F194" s="35"/>
      <c r="G194" s="36">
        <v>3</v>
      </c>
      <c r="H194" s="36">
        <v>85</v>
      </c>
      <c r="I194" s="36">
        <v>88</v>
      </c>
      <c r="J194" s="99">
        <v>1.5100037750094375</v>
      </c>
      <c r="K194" s="5"/>
      <c r="L194" s="36">
        <v>0</v>
      </c>
      <c r="M194" s="99">
        <v>0</v>
      </c>
      <c r="N194" s="5"/>
      <c r="O194" s="36">
        <v>88</v>
      </c>
      <c r="P194" s="98">
        <v>1.5100037750094375</v>
      </c>
      <c r="Q194" s="35"/>
    </row>
    <row r="195" spans="1:17" ht="14.65" customHeight="1" x14ac:dyDescent="0.2">
      <c r="A195" s="40" t="s">
        <v>328</v>
      </c>
      <c r="B195" s="41" t="s">
        <v>327</v>
      </c>
      <c r="C195" s="41" t="s">
        <v>689</v>
      </c>
      <c r="D195" s="37"/>
      <c r="E195" s="35">
        <v>106.505</v>
      </c>
      <c r="F195" s="35"/>
      <c r="G195" s="36">
        <v>33</v>
      </c>
      <c r="H195" s="36">
        <v>0</v>
      </c>
      <c r="I195" s="36">
        <v>33</v>
      </c>
      <c r="J195" s="99">
        <v>0.30984460823435522</v>
      </c>
      <c r="K195" s="5"/>
      <c r="L195" s="36">
        <v>36</v>
      </c>
      <c r="M195" s="99">
        <v>0.33801229989202386</v>
      </c>
      <c r="N195" s="5"/>
      <c r="O195" s="36">
        <v>69</v>
      </c>
      <c r="P195" s="98">
        <v>0.64785690812637908</v>
      </c>
      <c r="Q195" s="35"/>
    </row>
    <row r="196" spans="1:17" ht="14.65" customHeight="1" x14ac:dyDescent="0.2">
      <c r="A196" s="40" t="s">
        <v>326</v>
      </c>
      <c r="B196" s="41" t="s">
        <v>325</v>
      </c>
      <c r="C196" s="41" t="s">
        <v>689</v>
      </c>
      <c r="D196" s="44"/>
      <c r="E196" s="35">
        <v>36.951000000000001</v>
      </c>
      <c r="F196" s="35"/>
      <c r="G196" s="36">
        <v>0</v>
      </c>
      <c r="H196" s="36">
        <v>37</v>
      </c>
      <c r="I196" s="36">
        <v>37</v>
      </c>
      <c r="J196" s="99">
        <v>1.0013260804849666</v>
      </c>
      <c r="K196" s="5"/>
      <c r="L196" s="36">
        <v>4</v>
      </c>
      <c r="M196" s="99">
        <v>0.10825146816053692</v>
      </c>
      <c r="N196" s="5"/>
      <c r="O196" s="36">
        <v>41</v>
      </c>
      <c r="P196" s="98">
        <v>1.1095775486455035</v>
      </c>
      <c r="Q196" s="35"/>
    </row>
    <row r="197" spans="1:17" ht="14.65" customHeight="1" x14ac:dyDescent="0.2">
      <c r="A197" s="40" t="s">
        <v>324</v>
      </c>
      <c r="B197" s="41" t="s">
        <v>323</v>
      </c>
      <c r="C197" s="41" t="s">
        <v>689</v>
      </c>
      <c r="D197" s="44"/>
      <c r="E197" s="35">
        <v>79.552999999999997</v>
      </c>
      <c r="F197" s="35"/>
      <c r="G197" s="36">
        <v>3</v>
      </c>
      <c r="H197" s="36">
        <v>23</v>
      </c>
      <c r="I197" s="36">
        <v>26</v>
      </c>
      <c r="J197" s="99">
        <v>0.32682614106319058</v>
      </c>
      <c r="K197" s="5"/>
      <c r="L197" s="36">
        <v>1</v>
      </c>
      <c r="M197" s="99">
        <v>1.2570236194738099E-2</v>
      </c>
      <c r="N197" s="5"/>
      <c r="O197" s="36">
        <v>27</v>
      </c>
      <c r="P197" s="98">
        <v>0.33939637725792871</v>
      </c>
      <c r="Q197" s="35"/>
    </row>
    <row r="198" spans="1:17" ht="14.65" customHeight="1" x14ac:dyDescent="0.2">
      <c r="A198" s="40" t="s">
        <v>322</v>
      </c>
      <c r="B198" s="41" t="s">
        <v>321</v>
      </c>
      <c r="C198" s="41" t="s">
        <v>691</v>
      </c>
      <c r="D198" s="44"/>
      <c r="E198" s="35">
        <v>51.195999999999998</v>
      </c>
      <c r="F198" s="35"/>
      <c r="G198" s="36">
        <v>3</v>
      </c>
      <c r="H198" s="36">
        <v>0</v>
      </c>
      <c r="I198" s="36">
        <v>3</v>
      </c>
      <c r="J198" s="99">
        <v>5.8598327994374561E-2</v>
      </c>
      <c r="K198" s="5"/>
      <c r="L198" s="36">
        <v>4</v>
      </c>
      <c r="M198" s="99">
        <v>7.8131103992499423E-2</v>
      </c>
      <c r="N198" s="5"/>
      <c r="O198" s="36">
        <v>7</v>
      </c>
      <c r="P198" s="98">
        <v>0.13672943198687398</v>
      </c>
      <c r="Q198" s="35"/>
    </row>
    <row r="199" spans="1:17" ht="14.65" customHeight="1" x14ac:dyDescent="0.2">
      <c r="A199" s="40" t="s">
        <v>320</v>
      </c>
      <c r="B199" s="41" t="s">
        <v>319</v>
      </c>
      <c r="C199" s="41" t="s">
        <v>697</v>
      </c>
      <c r="D199" s="44"/>
      <c r="E199" s="35">
        <v>123.837</v>
      </c>
      <c r="F199" s="35"/>
      <c r="G199" s="36">
        <v>541</v>
      </c>
      <c r="H199" s="36">
        <v>376</v>
      </c>
      <c r="I199" s="36">
        <v>917</v>
      </c>
      <c r="J199" s="99">
        <v>7.4048951444237181</v>
      </c>
      <c r="K199" s="5"/>
      <c r="L199" s="36">
        <v>60</v>
      </c>
      <c r="M199" s="99">
        <v>0.48450786114004696</v>
      </c>
      <c r="N199" s="5"/>
      <c r="O199" s="36">
        <v>977</v>
      </c>
      <c r="P199" s="98">
        <v>7.8894030055637652</v>
      </c>
      <c r="Q199" s="35"/>
    </row>
    <row r="200" spans="1:17" ht="14.65" customHeight="1" x14ac:dyDescent="0.2">
      <c r="A200" s="40" t="s">
        <v>318</v>
      </c>
      <c r="B200" s="41" t="s">
        <v>317</v>
      </c>
      <c r="C200" s="41" t="s">
        <v>696</v>
      </c>
      <c r="D200" s="44"/>
      <c r="E200" s="35">
        <v>54.444000000000003</v>
      </c>
      <c r="F200" s="35"/>
      <c r="G200" s="36">
        <v>93</v>
      </c>
      <c r="H200" s="36">
        <v>40</v>
      </c>
      <c r="I200" s="36">
        <v>133</v>
      </c>
      <c r="J200" s="99">
        <v>2.4428770847108954</v>
      </c>
      <c r="K200" s="5"/>
      <c r="L200" s="36">
        <v>3</v>
      </c>
      <c r="M200" s="99">
        <v>5.5102490632576592E-2</v>
      </c>
      <c r="N200" s="5"/>
      <c r="O200" s="36">
        <v>136</v>
      </c>
      <c r="P200" s="98">
        <v>2.4979795753434719</v>
      </c>
      <c r="Q200" s="35"/>
    </row>
    <row r="201" spans="1:17" ht="14.65" customHeight="1" x14ac:dyDescent="0.2">
      <c r="A201" s="40" t="s">
        <v>316</v>
      </c>
      <c r="B201" s="41" t="s">
        <v>315</v>
      </c>
      <c r="C201" s="41" t="s">
        <v>693</v>
      </c>
      <c r="D201" s="44"/>
      <c r="E201" s="35">
        <v>118.846</v>
      </c>
      <c r="F201" s="35"/>
      <c r="G201" s="36">
        <v>99</v>
      </c>
      <c r="H201" s="36">
        <v>60</v>
      </c>
      <c r="I201" s="36">
        <v>159</v>
      </c>
      <c r="J201" s="99">
        <v>1.3378658095350284</v>
      </c>
      <c r="K201" s="5"/>
      <c r="L201" s="36">
        <v>6</v>
      </c>
      <c r="M201" s="99">
        <v>5.0485502246604849E-2</v>
      </c>
      <c r="N201" s="5"/>
      <c r="O201" s="36">
        <v>165</v>
      </c>
      <c r="P201" s="98">
        <v>1.3883513117816333</v>
      </c>
      <c r="Q201" s="35"/>
    </row>
    <row r="202" spans="1:17" ht="14.65" customHeight="1" x14ac:dyDescent="0.2">
      <c r="A202" s="40" t="s">
        <v>314</v>
      </c>
      <c r="B202" s="41" t="s">
        <v>313</v>
      </c>
      <c r="C202" s="41" t="s">
        <v>695</v>
      </c>
      <c r="D202" s="44"/>
      <c r="E202" s="35">
        <v>41.012</v>
      </c>
      <c r="F202" s="35"/>
      <c r="G202" s="36">
        <v>30</v>
      </c>
      <c r="H202" s="36">
        <v>80</v>
      </c>
      <c r="I202" s="36">
        <v>110</v>
      </c>
      <c r="J202" s="99">
        <v>2.6821418121525409</v>
      </c>
      <c r="K202" s="5"/>
      <c r="L202" s="36">
        <v>5</v>
      </c>
      <c r="M202" s="99">
        <v>0.12191553691602458</v>
      </c>
      <c r="N202" s="5"/>
      <c r="O202" s="36">
        <v>115</v>
      </c>
      <c r="P202" s="98">
        <v>2.8040573490685654</v>
      </c>
      <c r="Q202" s="35"/>
    </row>
    <row r="203" spans="1:17" ht="14.65" customHeight="1" x14ac:dyDescent="0.2">
      <c r="A203" s="40" t="s">
        <v>312</v>
      </c>
      <c r="B203" s="38" t="s">
        <v>311</v>
      </c>
      <c r="C203" s="41" t="s">
        <v>695</v>
      </c>
      <c r="D203" s="44"/>
      <c r="E203" s="35">
        <v>30.355</v>
      </c>
      <c r="F203" s="35"/>
      <c r="G203" s="36">
        <v>3</v>
      </c>
      <c r="H203" s="36">
        <v>14</v>
      </c>
      <c r="I203" s="36">
        <v>17</v>
      </c>
      <c r="J203" s="99">
        <v>0.56003953220227309</v>
      </c>
      <c r="K203" s="5"/>
      <c r="L203" s="36">
        <v>3</v>
      </c>
      <c r="M203" s="99">
        <v>9.8830505682754075E-2</v>
      </c>
      <c r="N203" s="5"/>
      <c r="O203" s="36">
        <v>20</v>
      </c>
      <c r="P203" s="98">
        <v>0.65887003788502718</v>
      </c>
      <c r="Q203" s="35"/>
    </row>
    <row r="204" spans="1:17" ht="14.65" customHeight="1" x14ac:dyDescent="0.2">
      <c r="A204" s="40" t="s">
        <v>310</v>
      </c>
      <c r="B204" s="41" t="s">
        <v>309</v>
      </c>
      <c r="C204" s="41" t="s">
        <v>691</v>
      </c>
      <c r="D204" s="44"/>
      <c r="E204" s="35">
        <v>43.997999999999998</v>
      </c>
      <c r="F204" s="35"/>
      <c r="G204" s="36">
        <v>36</v>
      </c>
      <c r="H204" s="36">
        <v>3</v>
      </c>
      <c r="I204" s="36">
        <v>39</v>
      </c>
      <c r="J204" s="99">
        <v>0.88640392745124785</v>
      </c>
      <c r="K204" s="5"/>
      <c r="L204" s="36">
        <v>14</v>
      </c>
      <c r="M204" s="99">
        <v>0.31819628164916591</v>
      </c>
      <c r="N204" s="5"/>
      <c r="O204" s="36">
        <v>53</v>
      </c>
      <c r="P204" s="98">
        <v>1.2046002091004138</v>
      </c>
      <c r="Q204" s="35"/>
    </row>
    <row r="205" spans="1:17" ht="14.65" customHeight="1" x14ac:dyDescent="0.2">
      <c r="A205" s="40" t="s">
        <v>308</v>
      </c>
      <c r="B205" s="41" t="s">
        <v>307</v>
      </c>
      <c r="C205" s="41" t="s">
        <v>694</v>
      </c>
      <c r="D205" s="37"/>
      <c r="E205" s="35">
        <v>70.834999999999994</v>
      </c>
      <c r="F205" s="35"/>
      <c r="G205" s="36">
        <v>29</v>
      </c>
      <c r="H205" s="36">
        <v>128</v>
      </c>
      <c r="I205" s="36">
        <v>157</v>
      </c>
      <c r="J205" s="99">
        <v>2.2164184372132421</v>
      </c>
      <c r="K205" s="5"/>
      <c r="L205" s="36">
        <v>37</v>
      </c>
      <c r="M205" s="99">
        <v>0.52234065080821634</v>
      </c>
      <c r="N205" s="5"/>
      <c r="O205" s="36">
        <v>194</v>
      </c>
      <c r="P205" s="98">
        <v>2.7387590880214585</v>
      </c>
      <c r="Q205" s="35"/>
    </row>
    <row r="206" spans="1:17" ht="14.65" customHeight="1" x14ac:dyDescent="0.2">
      <c r="A206" s="40" t="s">
        <v>306</v>
      </c>
      <c r="B206" s="41" t="s">
        <v>305</v>
      </c>
      <c r="C206" s="41" t="s">
        <v>692</v>
      </c>
      <c r="D206" s="44"/>
      <c r="E206" s="35">
        <v>56.77</v>
      </c>
      <c r="F206" s="35"/>
      <c r="G206" s="36">
        <v>28</v>
      </c>
      <c r="H206" s="36">
        <v>19</v>
      </c>
      <c r="I206" s="36">
        <v>47</v>
      </c>
      <c r="J206" s="99">
        <v>0.82790206094768359</v>
      </c>
      <c r="K206" s="5"/>
      <c r="L206" s="36">
        <v>0</v>
      </c>
      <c r="M206" s="99">
        <v>0</v>
      </c>
      <c r="N206" s="5"/>
      <c r="O206" s="36">
        <v>47</v>
      </c>
      <c r="P206" s="98">
        <v>0.82790206094768359</v>
      </c>
      <c r="Q206" s="35"/>
    </row>
    <row r="207" spans="1:17" ht="14.65" customHeight="1" x14ac:dyDescent="0.2">
      <c r="A207" s="40" t="s">
        <v>304</v>
      </c>
      <c r="B207" s="41" t="s">
        <v>303</v>
      </c>
      <c r="C207" s="41" t="s">
        <v>691</v>
      </c>
      <c r="D207" s="44"/>
      <c r="E207" s="35">
        <v>48.468000000000004</v>
      </c>
      <c r="F207" s="35"/>
      <c r="G207" s="36">
        <v>40</v>
      </c>
      <c r="H207" s="36">
        <v>67</v>
      </c>
      <c r="I207" s="36">
        <v>107</v>
      </c>
      <c r="J207" s="99">
        <v>2.2076421556490877</v>
      </c>
      <c r="K207" s="5"/>
      <c r="L207" s="36">
        <v>4</v>
      </c>
      <c r="M207" s="99">
        <v>8.2528678715853759E-2</v>
      </c>
      <c r="N207" s="5"/>
      <c r="O207" s="36">
        <v>111</v>
      </c>
      <c r="P207" s="98">
        <v>2.2901708343649418</v>
      </c>
      <c r="Q207" s="35"/>
    </row>
    <row r="208" spans="1:17" ht="14.65" customHeight="1" x14ac:dyDescent="0.2">
      <c r="A208" s="40" t="s">
        <v>302</v>
      </c>
      <c r="B208" s="38" t="s">
        <v>301</v>
      </c>
      <c r="C208" s="41" t="s">
        <v>694</v>
      </c>
      <c r="D208" s="45"/>
      <c r="E208" s="35">
        <v>72.879000000000005</v>
      </c>
      <c r="F208" s="35"/>
      <c r="G208" s="36">
        <v>69</v>
      </c>
      <c r="H208" s="36">
        <v>143</v>
      </c>
      <c r="I208" s="36">
        <v>212</v>
      </c>
      <c r="J208" s="99">
        <v>2.9089312421959685</v>
      </c>
      <c r="K208" s="5"/>
      <c r="L208" s="36">
        <v>0</v>
      </c>
      <c r="M208" s="99">
        <v>0</v>
      </c>
      <c r="N208" s="5"/>
      <c r="O208" s="36">
        <v>212</v>
      </c>
      <c r="P208" s="98">
        <v>2.9089312421959685</v>
      </c>
      <c r="Q208" s="35"/>
    </row>
    <row r="209" spans="1:17" ht="14.65" customHeight="1" x14ac:dyDescent="0.2">
      <c r="A209" s="40" t="s">
        <v>300</v>
      </c>
      <c r="B209" s="41" t="s">
        <v>299</v>
      </c>
      <c r="C209" s="41" t="s">
        <v>692</v>
      </c>
      <c r="D209" s="44"/>
      <c r="E209" s="35">
        <v>47.94</v>
      </c>
      <c r="F209" s="35"/>
      <c r="G209" s="36">
        <v>1</v>
      </c>
      <c r="H209" s="36">
        <v>9</v>
      </c>
      <c r="I209" s="36">
        <v>10</v>
      </c>
      <c r="J209" s="99">
        <v>0.20859407592824364</v>
      </c>
      <c r="K209" s="5"/>
      <c r="L209" s="36">
        <v>0</v>
      </c>
      <c r="M209" s="99">
        <v>0</v>
      </c>
      <c r="N209" s="5"/>
      <c r="O209" s="36">
        <v>10</v>
      </c>
      <c r="P209" s="98">
        <v>0.20859407592824364</v>
      </c>
      <c r="Q209" s="35"/>
    </row>
    <row r="210" spans="1:17" ht="14.65" customHeight="1" x14ac:dyDescent="0.2">
      <c r="A210" s="40" t="s">
        <v>298</v>
      </c>
      <c r="B210" s="41" t="s">
        <v>297</v>
      </c>
      <c r="C210" s="41" t="s">
        <v>695</v>
      </c>
      <c r="D210" s="37"/>
      <c r="E210" s="35">
        <v>93.147999999999996</v>
      </c>
      <c r="F210" s="35"/>
      <c r="G210" s="36">
        <v>38</v>
      </c>
      <c r="H210" s="36">
        <v>120</v>
      </c>
      <c r="I210" s="36">
        <v>158</v>
      </c>
      <c r="J210" s="99">
        <v>1.69622536178984</v>
      </c>
      <c r="K210" s="5"/>
      <c r="L210" s="36">
        <v>9</v>
      </c>
      <c r="M210" s="99">
        <v>9.6620432000687081E-2</v>
      </c>
      <c r="N210" s="5"/>
      <c r="O210" s="36">
        <v>167</v>
      </c>
      <c r="P210" s="98">
        <v>1.7928457937905269</v>
      </c>
      <c r="Q210" s="35"/>
    </row>
    <row r="211" spans="1:17" ht="14.65" customHeight="1" x14ac:dyDescent="0.2">
      <c r="A211" s="40" t="s">
        <v>296</v>
      </c>
      <c r="B211" s="41" t="s">
        <v>295</v>
      </c>
      <c r="C211" s="41" t="s">
        <v>697</v>
      </c>
      <c r="D211" s="44"/>
      <c r="E211" s="35">
        <v>94.468999999999994</v>
      </c>
      <c r="F211" s="35"/>
      <c r="G211" s="36">
        <v>64</v>
      </c>
      <c r="H211" s="36">
        <v>11</v>
      </c>
      <c r="I211" s="36">
        <v>75</v>
      </c>
      <c r="J211" s="99">
        <v>0.79391123013898746</v>
      </c>
      <c r="K211" s="5"/>
      <c r="L211" s="36">
        <v>16</v>
      </c>
      <c r="M211" s="99">
        <v>0.16936772909631731</v>
      </c>
      <c r="N211" s="5"/>
      <c r="O211" s="36">
        <v>91</v>
      </c>
      <c r="P211" s="98">
        <v>0.96327895923530471</v>
      </c>
      <c r="Q211" s="35"/>
    </row>
    <row r="212" spans="1:17" ht="14.65" customHeight="1" x14ac:dyDescent="0.2">
      <c r="A212" s="40" t="s">
        <v>294</v>
      </c>
      <c r="B212" s="41" t="s">
        <v>293</v>
      </c>
      <c r="C212" s="41" t="s">
        <v>696</v>
      </c>
      <c r="D212" s="44"/>
      <c r="E212" s="35">
        <v>26.504000000000001</v>
      </c>
      <c r="F212" s="35"/>
      <c r="G212" s="36">
        <v>7</v>
      </c>
      <c r="H212" s="36">
        <v>0</v>
      </c>
      <c r="I212" s="36">
        <v>7</v>
      </c>
      <c r="J212" s="99">
        <v>0.26411107757319646</v>
      </c>
      <c r="K212" s="5"/>
      <c r="L212" s="36">
        <v>2</v>
      </c>
      <c r="M212" s="99">
        <v>7.5460307878056132E-2</v>
      </c>
      <c r="N212" s="5"/>
      <c r="O212" s="36">
        <v>9</v>
      </c>
      <c r="P212" s="98">
        <v>0.33957138545125265</v>
      </c>
      <c r="Q212" s="35"/>
    </row>
    <row r="213" spans="1:17" ht="14.65" customHeight="1" x14ac:dyDescent="0.2">
      <c r="A213" s="40" t="s">
        <v>292</v>
      </c>
      <c r="B213" s="38" t="s">
        <v>291</v>
      </c>
      <c r="C213" s="41" t="s">
        <v>691</v>
      </c>
      <c r="D213" s="44"/>
      <c r="E213" s="35">
        <v>40.747</v>
      </c>
      <c r="F213" s="35"/>
      <c r="G213" s="36">
        <v>8</v>
      </c>
      <c r="H213" s="36">
        <v>25</v>
      </c>
      <c r="I213" s="36">
        <v>33</v>
      </c>
      <c r="J213" s="99">
        <v>0.80987557366186469</v>
      </c>
      <c r="K213" s="5"/>
      <c r="L213" s="36">
        <v>0</v>
      </c>
      <c r="M213" s="99">
        <v>0</v>
      </c>
      <c r="N213" s="5"/>
      <c r="O213" s="36">
        <v>33</v>
      </c>
      <c r="P213" s="98">
        <v>0.80987557366186469</v>
      </c>
      <c r="Q213" s="35"/>
    </row>
    <row r="214" spans="1:17" ht="14.65" customHeight="1" x14ac:dyDescent="0.2">
      <c r="A214" s="40" t="s">
        <v>290</v>
      </c>
      <c r="B214" s="41" t="s">
        <v>289</v>
      </c>
      <c r="C214" s="41" t="s">
        <v>691</v>
      </c>
      <c r="D214" s="44"/>
      <c r="E214" s="35">
        <v>94.863</v>
      </c>
      <c r="F214" s="35"/>
      <c r="G214" s="36">
        <v>113</v>
      </c>
      <c r="H214" s="36">
        <v>122</v>
      </c>
      <c r="I214" s="36">
        <v>235</v>
      </c>
      <c r="J214" s="99">
        <v>2.4772566754161263</v>
      </c>
      <c r="K214" s="5"/>
      <c r="L214" s="36">
        <v>0</v>
      </c>
      <c r="M214" s="99">
        <v>0</v>
      </c>
      <c r="N214" s="5"/>
      <c r="O214" s="36">
        <v>235</v>
      </c>
      <c r="P214" s="98">
        <v>2.4772566754161263</v>
      </c>
      <c r="Q214" s="35"/>
    </row>
    <row r="215" spans="1:17" ht="14.65" customHeight="1" x14ac:dyDescent="0.2">
      <c r="A215" s="40" t="s">
        <v>288</v>
      </c>
      <c r="B215" s="38" t="s">
        <v>287</v>
      </c>
      <c r="C215" s="41" t="s">
        <v>697</v>
      </c>
      <c r="D215" s="45"/>
      <c r="E215" s="35">
        <v>141.52799999999999</v>
      </c>
      <c r="F215" s="35"/>
      <c r="G215" s="36">
        <v>20</v>
      </c>
      <c r="H215" s="36">
        <v>106</v>
      </c>
      <c r="I215" s="36">
        <v>126</v>
      </c>
      <c r="J215" s="99">
        <v>0.89028319484483642</v>
      </c>
      <c r="K215" s="5"/>
      <c r="L215" s="36">
        <v>1</v>
      </c>
      <c r="M215" s="99">
        <v>7.0657396416256854E-3</v>
      </c>
      <c r="N215" s="5"/>
      <c r="O215" s="36">
        <v>127</v>
      </c>
      <c r="P215" s="98">
        <v>0.89734893448646214</v>
      </c>
      <c r="Q215" s="35"/>
    </row>
    <row r="216" spans="1:17" ht="14.65" customHeight="1" x14ac:dyDescent="0.2">
      <c r="A216" s="40" t="s">
        <v>286</v>
      </c>
      <c r="B216" s="41" t="s">
        <v>285</v>
      </c>
      <c r="C216" s="41" t="s">
        <v>692</v>
      </c>
      <c r="D216" s="44"/>
      <c r="E216" s="35">
        <v>63.509</v>
      </c>
      <c r="F216" s="35"/>
      <c r="G216" s="36">
        <v>12</v>
      </c>
      <c r="H216" s="36">
        <v>141</v>
      </c>
      <c r="I216" s="36">
        <v>153</v>
      </c>
      <c r="J216" s="99">
        <v>2.4091073706088899</v>
      </c>
      <c r="K216" s="5"/>
      <c r="L216" s="36">
        <v>0</v>
      </c>
      <c r="M216" s="99">
        <v>0</v>
      </c>
      <c r="N216" s="5"/>
      <c r="O216" s="36">
        <v>153</v>
      </c>
      <c r="P216" s="98">
        <v>2.4091073706088899</v>
      </c>
      <c r="Q216" s="35"/>
    </row>
    <row r="217" spans="1:17" ht="14.65" customHeight="1" x14ac:dyDescent="0.2">
      <c r="A217" s="40" t="s">
        <v>284</v>
      </c>
      <c r="B217" s="41" t="s">
        <v>283</v>
      </c>
      <c r="C217" s="41" t="s">
        <v>691</v>
      </c>
      <c r="D217" s="37"/>
      <c r="E217" s="35">
        <v>131.685</v>
      </c>
      <c r="F217" s="35"/>
      <c r="G217" s="36">
        <v>64</v>
      </c>
      <c r="H217" s="36">
        <v>229</v>
      </c>
      <c r="I217" s="36">
        <v>293</v>
      </c>
      <c r="J217" s="99">
        <v>2.2250066446444166</v>
      </c>
      <c r="K217" s="5"/>
      <c r="L217" s="36">
        <v>0</v>
      </c>
      <c r="M217" s="99">
        <v>0</v>
      </c>
      <c r="N217" s="5"/>
      <c r="O217" s="36">
        <v>293</v>
      </c>
      <c r="P217" s="98">
        <v>2.2250066446444166</v>
      </c>
      <c r="Q217" s="35"/>
    </row>
    <row r="218" spans="1:17" ht="14.65" customHeight="1" x14ac:dyDescent="0.2">
      <c r="A218" s="40" t="s">
        <v>282</v>
      </c>
      <c r="B218" s="41" t="s">
        <v>281</v>
      </c>
      <c r="C218" s="41" t="s">
        <v>696</v>
      </c>
      <c r="D218" s="44"/>
      <c r="E218" s="35">
        <v>54.26</v>
      </c>
      <c r="F218" s="35"/>
      <c r="G218" s="36">
        <v>4</v>
      </c>
      <c r="H218" s="36">
        <v>23</v>
      </c>
      <c r="I218" s="36">
        <v>27</v>
      </c>
      <c r="J218" s="99">
        <v>0.49760412827128642</v>
      </c>
      <c r="K218" s="5"/>
      <c r="L218" s="36">
        <v>13</v>
      </c>
      <c r="M218" s="99">
        <v>0.23958717287136014</v>
      </c>
      <c r="N218" s="5"/>
      <c r="O218" s="36">
        <v>40</v>
      </c>
      <c r="P218" s="98">
        <v>0.73719130114264653</v>
      </c>
      <c r="Q218" s="35"/>
    </row>
    <row r="219" spans="1:17" ht="14.65" customHeight="1" x14ac:dyDescent="0.2">
      <c r="A219" s="40" t="s">
        <v>280</v>
      </c>
      <c r="B219" s="41" t="s">
        <v>279</v>
      </c>
      <c r="C219" s="41" t="s">
        <v>691</v>
      </c>
      <c r="D219" s="44"/>
      <c r="E219" s="35">
        <v>21.459</v>
      </c>
      <c r="F219" s="35"/>
      <c r="G219" s="36">
        <v>5</v>
      </c>
      <c r="H219" s="36">
        <v>1</v>
      </c>
      <c r="I219" s="36">
        <v>6</v>
      </c>
      <c r="J219" s="99">
        <v>0.27960296379141619</v>
      </c>
      <c r="K219" s="5"/>
      <c r="L219" s="36">
        <v>1</v>
      </c>
      <c r="M219" s="99">
        <v>4.660049396523603E-2</v>
      </c>
      <c r="N219" s="5"/>
      <c r="O219" s="36">
        <v>7</v>
      </c>
      <c r="P219" s="98">
        <v>0.32620345775665222</v>
      </c>
      <c r="Q219" s="35"/>
    </row>
    <row r="220" spans="1:17" ht="14.65" customHeight="1" x14ac:dyDescent="0.2">
      <c r="A220" s="40" t="s">
        <v>278</v>
      </c>
      <c r="B220" s="41" t="s">
        <v>277</v>
      </c>
      <c r="C220" s="41" t="s">
        <v>690</v>
      </c>
      <c r="D220" s="44"/>
      <c r="E220" s="35">
        <v>93.164000000000001</v>
      </c>
      <c r="F220" s="35"/>
      <c r="G220" s="36">
        <v>328</v>
      </c>
      <c r="H220" s="36">
        <v>124</v>
      </c>
      <c r="I220" s="36">
        <v>452</v>
      </c>
      <c r="J220" s="99">
        <v>4.8516594392683867</v>
      </c>
      <c r="K220" s="5"/>
      <c r="L220" s="36">
        <v>3</v>
      </c>
      <c r="M220" s="99">
        <v>3.2201279464170708E-2</v>
      </c>
      <c r="N220" s="5"/>
      <c r="O220" s="36">
        <v>455</v>
      </c>
      <c r="P220" s="98">
        <v>4.8838607187325573</v>
      </c>
      <c r="Q220" s="35"/>
    </row>
    <row r="221" spans="1:17" ht="14.65" customHeight="1" x14ac:dyDescent="0.2">
      <c r="A221" s="40" t="s">
        <v>276</v>
      </c>
      <c r="B221" s="41" t="s">
        <v>275</v>
      </c>
      <c r="C221" s="41" t="s">
        <v>689</v>
      </c>
      <c r="D221" s="44"/>
      <c r="E221" s="35">
        <v>59.372999999999998</v>
      </c>
      <c r="F221" s="35"/>
      <c r="G221" s="80">
        <v>113</v>
      </c>
      <c r="H221" s="80">
        <v>137</v>
      </c>
      <c r="I221" s="36">
        <v>250</v>
      </c>
      <c r="J221" s="99">
        <v>4.2106681488218554</v>
      </c>
      <c r="K221" s="5"/>
      <c r="L221" s="36">
        <v>0</v>
      </c>
      <c r="M221" s="99">
        <v>0</v>
      </c>
      <c r="N221" s="5"/>
      <c r="O221" s="36">
        <v>250</v>
      </c>
      <c r="P221" s="98">
        <v>4.2106681488218554</v>
      </c>
      <c r="Q221" s="35"/>
    </row>
    <row r="222" spans="1:17" ht="14.65" customHeight="1" x14ac:dyDescent="0.2">
      <c r="A222" s="40" t="s">
        <v>274</v>
      </c>
      <c r="B222" s="41" t="s">
        <v>273</v>
      </c>
      <c r="C222" s="41" t="s">
        <v>690</v>
      </c>
      <c r="D222" s="44"/>
      <c r="E222" s="35">
        <v>38.314999999999998</v>
      </c>
      <c r="F222" s="35"/>
      <c r="G222" s="36">
        <v>13</v>
      </c>
      <c r="H222" s="36">
        <v>40</v>
      </c>
      <c r="I222" s="36">
        <v>53</v>
      </c>
      <c r="J222" s="99">
        <v>1.3832702596894169</v>
      </c>
      <c r="K222" s="5"/>
      <c r="L222" s="36">
        <v>0</v>
      </c>
      <c r="M222" s="99">
        <v>0</v>
      </c>
      <c r="N222" s="5"/>
      <c r="O222" s="36">
        <v>53</v>
      </c>
      <c r="P222" s="98">
        <v>1.3832702596894169</v>
      </c>
      <c r="Q222" s="35"/>
    </row>
    <row r="223" spans="1:17" ht="14.65" customHeight="1" x14ac:dyDescent="0.2">
      <c r="A223" s="40" t="s">
        <v>272</v>
      </c>
      <c r="B223" s="41" t="s">
        <v>271</v>
      </c>
      <c r="C223" s="41" t="s">
        <v>692</v>
      </c>
      <c r="D223" s="37"/>
      <c r="E223" s="35">
        <v>79.102999999999994</v>
      </c>
      <c r="F223" s="35"/>
      <c r="G223" s="36">
        <v>10</v>
      </c>
      <c r="H223" s="36">
        <v>18</v>
      </c>
      <c r="I223" s="36">
        <v>28</v>
      </c>
      <c r="J223" s="99">
        <v>0.35396887602240118</v>
      </c>
      <c r="K223" s="5"/>
      <c r="L223" s="36">
        <v>11</v>
      </c>
      <c r="M223" s="99">
        <v>0.13905920129451477</v>
      </c>
      <c r="N223" s="5"/>
      <c r="O223" s="36">
        <v>39</v>
      </c>
      <c r="P223" s="98">
        <v>0.49302807731691595</v>
      </c>
      <c r="Q223" s="35"/>
    </row>
    <row r="224" spans="1:17" ht="14.65" customHeight="1" x14ac:dyDescent="0.2">
      <c r="A224" s="40" t="s">
        <v>270</v>
      </c>
      <c r="B224" s="41" t="s">
        <v>269</v>
      </c>
      <c r="C224" s="41" t="s">
        <v>695</v>
      </c>
      <c r="D224" s="37"/>
      <c r="E224" s="35">
        <v>113.339</v>
      </c>
      <c r="F224" s="35"/>
      <c r="G224" s="36">
        <v>85</v>
      </c>
      <c r="H224" s="36">
        <v>113</v>
      </c>
      <c r="I224" s="36">
        <v>198</v>
      </c>
      <c r="J224" s="99">
        <v>1.746971474955664</v>
      </c>
      <c r="K224" s="5"/>
      <c r="L224" s="36">
        <v>2</v>
      </c>
      <c r="M224" s="99">
        <v>1.7646176514703679E-2</v>
      </c>
      <c r="N224" s="5"/>
      <c r="O224" s="36">
        <v>200</v>
      </c>
      <c r="P224" s="98">
        <v>1.7646176514703678</v>
      </c>
      <c r="Q224" s="35"/>
    </row>
    <row r="225" spans="1:17" ht="14.65" customHeight="1" x14ac:dyDescent="0.2">
      <c r="A225" s="40" t="s">
        <v>268</v>
      </c>
      <c r="B225" s="41" t="s">
        <v>267</v>
      </c>
      <c r="C225" s="41" t="s">
        <v>695</v>
      </c>
      <c r="D225" s="37"/>
      <c r="E225" s="35">
        <v>66.16</v>
      </c>
      <c r="F225" s="35"/>
      <c r="G225" s="36">
        <v>43</v>
      </c>
      <c r="H225" s="36">
        <v>60</v>
      </c>
      <c r="I225" s="36">
        <v>103</v>
      </c>
      <c r="J225" s="99">
        <v>1.5568319226118501</v>
      </c>
      <c r="K225" s="5"/>
      <c r="L225" s="36">
        <v>4</v>
      </c>
      <c r="M225" s="99">
        <v>6.0459492140266025E-2</v>
      </c>
      <c r="N225" s="5"/>
      <c r="O225" s="36">
        <v>107</v>
      </c>
      <c r="P225" s="98">
        <v>1.6172914147521162</v>
      </c>
      <c r="Q225" s="35"/>
    </row>
    <row r="226" spans="1:17" ht="14.65" customHeight="1" x14ac:dyDescent="0.2">
      <c r="A226" s="40" t="s">
        <v>266</v>
      </c>
      <c r="B226" s="41" t="s">
        <v>265</v>
      </c>
      <c r="C226" s="41" t="s">
        <v>689</v>
      </c>
      <c r="D226" s="37"/>
      <c r="E226" s="35">
        <v>89.527000000000001</v>
      </c>
      <c r="F226" s="35"/>
      <c r="G226" s="36">
        <v>11</v>
      </c>
      <c r="H226" s="36">
        <v>6</v>
      </c>
      <c r="I226" s="36">
        <v>17</v>
      </c>
      <c r="J226" s="99">
        <v>0.18988684977716219</v>
      </c>
      <c r="K226" s="5"/>
      <c r="L226" s="36">
        <v>0</v>
      </c>
      <c r="M226" s="99">
        <v>0</v>
      </c>
      <c r="N226" s="5"/>
      <c r="O226" s="36">
        <v>17</v>
      </c>
      <c r="P226" s="98">
        <v>0.18988684977716219</v>
      </c>
      <c r="Q226" s="35"/>
    </row>
    <row r="227" spans="1:17" ht="14.65" customHeight="1" x14ac:dyDescent="0.2">
      <c r="A227" s="40" t="s">
        <v>264</v>
      </c>
      <c r="B227" s="41" t="s">
        <v>263</v>
      </c>
      <c r="C227" s="41" t="s">
        <v>690</v>
      </c>
      <c r="D227" s="44"/>
      <c r="E227" s="35">
        <v>58.439</v>
      </c>
      <c r="F227" s="35"/>
      <c r="G227" s="36">
        <v>63</v>
      </c>
      <c r="H227" s="36">
        <v>93</v>
      </c>
      <c r="I227" s="36">
        <v>156</v>
      </c>
      <c r="J227" s="99">
        <v>2.6694501959307995</v>
      </c>
      <c r="K227" s="5"/>
      <c r="L227" s="36">
        <v>0</v>
      </c>
      <c r="M227" s="99">
        <v>0</v>
      </c>
      <c r="N227" s="5"/>
      <c r="O227" s="36">
        <v>156</v>
      </c>
      <c r="P227" s="98">
        <v>2.6694501959307995</v>
      </c>
      <c r="Q227" s="35"/>
    </row>
    <row r="228" spans="1:17" ht="14.65" customHeight="1" x14ac:dyDescent="0.2">
      <c r="A228" s="40" t="s">
        <v>262</v>
      </c>
      <c r="B228" s="38" t="s">
        <v>261</v>
      </c>
      <c r="C228" s="41" t="s">
        <v>695</v>
      </c>
      <c r="D228" s="44"/>
      <c r="E228" s="35">
        <v>20.163</v>
      </c>
      <c r="F228" s="35"/>
      <c r="G228" s="36">
        <v>33</v>
      </c>
      <c r="H228" s="36">
        <v>6</v>
      </c>
      <c r="I228" s="36">
        <v>39</v>
      </c>
      <c r="J228" s="99">
        <v>1.9342359767891681</v>
      </c>
      <c r="K228" s="5"/>
      <c r="L228" s="36">
        <v>5</v>
      </c>
      <c r="M228" s="99">
        <v>0.24797897138322669</v>
      </c>
      <c r="N228" s="5"/>
      <c r="O228" s="36">
        <v>44</v>
      </c>
      <c r="P228" s="98">
        <v>2.1822149481723949</v>
      </c>
      <c r="Q228" s="35"/>
    </row>
    <row r="229" spans="1:17" ht="14.65" customHeight="1" x14ac:dyDescent="0.2">
      <c r="A229" s="40" t="s">
        <v>260</v>
      </c>
      <c r="B229" s="41" t="s">
        <v>259</v>
      </c>
      <c r="C229" s="41" t="s">
        <v>689</v>
      </c>
      <c r="D229" s="37"/>
      <c r="E229" s="35">
        <v>66.13</v>
      </c>
      <c r="F229" s="35"/>
      <c r="G229" s="36">
        <v>20</v>
      </c>
      <c r="H229" s="36">
        <v>45</v>
      </c>
      <c r="I229" s="36">
        <v>65</v>
      </c>
      <c r="J229" s="99">
        <v>0.98291244518372911</v>
      </c>
      <c r="K229" s="5"/>
      <c r="L229" s="36">
        <v>0</v>
      </c>
      <c r="M229" s="99">
        <v>0</v>
      </c>
      <c r="N229" s="5"/>
      <c r="O229" s="36">
        <v>65</v>
      </c>
      <c r="P229" s="98">
        <v>0.98291244518372911</v>
      </c>
      <c r="Q229" s="35"/>
    </row>
    <row r="230" spans="1:17" ht="14.65" customHeight="1" x14ac:dyDescent="0.2">
      <c r="A230" s="40" t="s">
        <v>258</v>
      </c>
      <c r="B230" s="41" t="s">
        <v>257</v>
      </c>
      <c r="C230" s="41" t="s">
        <v>693</v>
      </c>
      <c r="D230" s="44"/>
      <c r="E230" s="35">
        <v>109.63200000000001</v>
      </c>
      <c r="F230" s="35"/>
      <c r="G230" s="36">
        <v>343</v>
      </c>
      <c r="H230" s="36">
        <v>110</v>
      </c>
      <c r="I230" s="36">
        <v>453</v>
      </c>
      <c r="J230" s="99">
        <v>4.1320052539404548</v>
      </c>
      <c r="K230" s="5"/>
      <c r="L230" s="36">
        <v>1</v>
      </c>
      <c r="M230" s="99">
        <v>9.1214244016345584E-3</v>
      </c>
      <c r="N230" s="5"/>
      <c r="O230" s="36">
        <v>454</v>
      </c>
      <c r="P230" s="98">
        <v>4.1411266783420899</v>
      </c>
      <c r="Q230" s="35"/>
    </row>
    <row r="231" spans="1:17" ht="14.65" customHeight="1" x14ac:dyDescent="0.2">
      <c r="A231" s="40" t="s">
        <v>256</v>
      </c>
      <c r="B231" s="38" t="s">
        <v>255</v>
      </c>
      <c r="C231" s="41" t="s">
        <v>697</v>
      </c>
      <c r="D231" s="45"/>
      <c r="E231" s="35">
        <v>60.374000000000002</v>
      </c>
      <c r="F231" s="35"/>
      <c r="G231" s="36">
        <v>41</v>
      </c>
      <c r="H231" s="36">
        <v>72</v>
      </c>
      <c r="I231" s="36">
        <v>113</v>
      </c>
      <c r="J231" s="99">
        <v>1.871666611455262</v>
      </c>
      <c r="K231" s="5"/>
      <c r="L231" s="36">
        <v>1</v>
      </c>
      <c r="M231" s="99">
        <v>1.6563421340312055E-2</v>
      </c>
      <c r="N231" s="5"/>
      <c r="O231" s="36">
        <v>114</v>
      </c>
      <c r="P231" s="98">
        <v>1.8882300327955741</v>
      </c>
      <c r="Q231" s="35"/>
    </row>
    <row r="232" spans="1:17" ht="14.65" customHeight="1" x14ac:dyDescent="0.2">
      <c r="A232" s="40" t="s">
        <v>254</v>
      </c>
      <c r="B232" s="41" t="s">
        <v>253</v>
      </c>
      <c r="C232" s="41" t="s">
        <v>696</v>
      </c>
      <c r="D232" s="44"/>
      <c r="E232" s="35">
        <v>35.558999999999997</v>
      </c>
      <c r="F232" s="35"/>
      <c r="G232" s="36">
        <v>11</v>
      </c>
      <c r="H232" s="36">
        <v>23</v>
      </c>
      <c r="I232" s="36">
        <v>34</v>
      </c>
      <c r="J232" s="99">
        <v>0.95615737225456288</v>
      </c>
      <c r="K232" s="5"/>
      <c r="L232" s="36">
        <v>9</v>
      </c>
      <c r="M232" s="99">
        <v>0.25310048089091369</v>
      </c>
      <c r="N232" s="5"/>
      <c r="O232" s="36">
        <v>43</v>
      </c>
      <c r="P232" s="98">
        <v>1.2092578531454765</v>
      </c>
      <c r="Q232" s="35"/>
    </row>
    <row r="233" spans="1:17" ht="14.65" customHeight="1" x14ac:dyDescent="0.2">
      <c r="A233" s="40" t="s">
        <v>252</v>
      </c>
      <c r="B233" s="41" t="s">
        <v>251</v>
      </c>
      <c r="C233" s="41" t="s">
        <v>689</v>
      </c>
      <c r="D233" s="44"/>
      <c r="E233" s="35">
        <v>59.500999999999998</v>
      </c>
      <c r="F233" s="35"/>
      <c r="G233" s="36">
        <v>7</v>
      </c>
      <c r="H233" s="36">
        <v>56</v>
      </c>
      <c r="I233" s="36">
        <v>63</v>
      </c>
      <c r="J233" s="99">
        <v>1.0588057343574058</v>
      </c>
      <c r="K233" s="5"/>
      <c r="L233" s="36">
        <v>2</v>
      </c>
      <c r="M233" s="99">
        <v>3.361288045579066E-2</v>
      </c>
      <c r="N233" s="5"/>
      <c r="O233" s="36">
        <v>65</v>
      </c>
      <c r="P233" s="98">
        <v>1.0924186148131965</v>
      </c>
      <c r="Q233" s="35"/>
    </row>
    <row r="234" spans="1:17" ht="14.65" customHeight="1" x14ac:dyDescent="0.2">
      <c r="A234" s="40" t="s">
        <v>250</v>
      </c>
      <c r="B234" s="41" t="s">
        <v>249</v>
      </c>
      <c r="C234" s="41" t="s">
        <v>690</v>
      </c>
      <c r="D234" s="44"/>
      <c r="E234" s="35">
        <v>25.14</v>
      </c>
      <c r="F234" s="35"/>
      <c r="G234" s="36">
        <v>0</v>
      </c>
      <c r="H234" s="36">
        <v>16</v>
      </c>
      <c r="I234" s="36">
        <v>16</v>
      </c>
      <c r="J234" s="99">
        <v>0.63643595863166269</v>
      </c>
      <c r="K234" s="5"/>
      <c r="L234" s="36">
        <v>0</v>
      </c>
      <c r="M234" s="99">
        <v>0</v>
      </c>
      <c r="N234" s="5"/>
      <c r="O234" s="36">
        <v>16</v>
      </c>
      <c r="P234" s="98">
        <v>0.63643595863166269</v>
      </c>
      <c r="Q234" s="35"/>
    </row>
    <row r="235" spans="1:17" ht="14.65" customHeight="1" x14ac:dyDescent="0.2">
      <c r="A235" s="40" t="s">
        <v>248</v>
      </c>
      <c r="B235" s="41" t="s">
        <v>247</v>
      </c>
      <c r="C235" s="41" t="s">
        <v>693</v>
      </c>
      <c r="D235" s="44"/>
      <c r="E235" s="35">
        <v>85.027000000000001</v>
      </c>
      <c r="F235" s="35"/>
      <c r="G235" s="36">
        <v>27</v>
      </c>
      <c r="H235" s="36">
        <v>31</v>
      </c>
      <c r="I235" s="36">
        <v>58</v>
      </c>
      <c r="J235" s="99">
        <v>0.68213626259893911</v>
      </c>
      <c r="K235" s="5"/>
      <c r="L235" s="36">
        <v>1</v>
      </c>
      <c r="M235" s="99">
        <v>1.1760970044809296E-2</v>
      </c>
      <c r="N235" s="5"/>
      <c r="O235" s="36">
        <v>59</v>
      </c>
      <c r="P235" s="98">
        <v>0.69389723264374847</v>
      </c>
      <c r="Q235" s="35"/>
    </row>
    <row r="236" spans="1:17" ht="14.65" customHeight="1" x14ac:dyDescent="0.2">
      <c r="A236" s="40" t="s">
        <v>246</v>
      </c>
      <c r="B236" s="41" t="s">
        <v>245</v>
      </c>
      <c r="C236" s="41" t="s">
        <v>694</v>
      </c>
      <c r="D236" s="44"/>
      <c r="E236" s="35">
        <v>21.414999999999999</v>
      </c>
      <c r="F236" s="35"/>
      <c r="G236" s="36">
        <v>150</v>
      </c>
      <c r="H236" s="36">
        <v>24</v>
      </c>
      <c r="I236" s="36">
        <v>174</v>
      </c>
      <c r="J236" s="99">
        <v>8.1251459257529763</v>
      </c>
      <c r="K236" s="5"/>
      <c r="L236" s="36">
        <v>0</v>
      </c>
      <c r="M236" s="99">
        <v>0</v>
      </c>
      <c r="N236" s="5"/>
      <c r="O236" s="36">
        <v>174</v>
      </c>
      <c r="P236" s="98">
        <v>8.1251459257529763</v>
      </c>
      <c r="Q236" s="35"/>
    </row>
    <row r="237" spans="1:17" ht="14.65" customHeight="1" x14ac:dyDescent="0.2">
      <c r="A237" s="40" t="s">
        <v>244</v>
      </c>
      <c r="B237" s="41" t="s">
        <v>243</v>
      </c>
      <c r="C237" s="41" t="s">
        <v>690</v>
      </c>
      <c r="D237" s="44"/>
      <c r="E237" s="35">
        <v>89.822000000000003</v>
      </c>
      <c r="F237" s="35"/>
      <c r="G237" s="36">
        <v>2</v>
      </c>
      <c r="H237" s="36">
        <v>91</v>
      </c>
      <c r="I237" s="36">
        <v>93</v>
      </c>
      <c r="J237" s="99">
        <v>1.03538108703881</v>
      </c>
      <c r="K237" s="5"/>
      <c r="L237" s="36">
        <v>15</v>
      </c>
      <c r="M237" s="99">
        <v>0.16699694952238872</v>
      </c>
      <c r="N237" s="5"/>
      <c r="O237" s="36">
        <v>108</v>
      </c>
      <c r="P237" s="98">
        <v>1.2023780365611987</v>
      </c>
      <c r="Q237" s="35"/>
    </row>
    <row r="238" spans="1:17" ht="14.65" customHeight="1" x14ac:dyDescent="0.2">
      <c r="A238" s="40" t="s">
        <v>242</v>
      </c>
      <c r="B238" s="41" t="s">
        <v>241</v>
      </c>
      <c r="C238" s="41" t="s">
        <v>692</v>
      </c>
      <c r="D238" s="44"/>
      <c r="E238" s="35">
        <v>34.734999999999999</v>
      </c>
      <c r="F238" s="35"/>
      <c r="G238" s="36">
        <v>2</v>
      </c>
      <c r="H238" s="36">
        <v>6</v>
      </c>
      <c r="I238" s="36">
        <v>8</v>
      </c>
      <c r="J238" s="99">
        <v>0.23031524399021161</v>
      </c>
      <c r="K238" s="5"/>
      <c r="L238" s="36">
        <v>0</v>
      </c>
      <c r="M238" s="99">
        <v>0</v>
      </c>
      <c r="N238" s="5"/>
      <c r="O238" s="36">
        <v>8</v>
      </c>
      <c r="P238" s="98">
        <v>0.23031524399021161</v>
      </c>
      <c r="Q238" s="35"/>
    </row>
    <row r="239" spans="1:17" ht="14.65" customHeight="1" x14ac:dyDescent="0.2">
      <c r="A239" s="40" t="s">
        <v>240</v>
      </c>
      <c r="B239" s="41" t="s">
        <v>239</v>
      </c>
      <c r="C239" s="41" t="s">
        <v>690</v>
      </c>
      <c r="D239" s="44"/>
      <c r="E239" s="35">
        <v>30.114999999999998</v>
      </c>
      <c r="F239" s="35"/>
      <c r="G239" s="36">
        <v>4</v>
      </c>
      <c r="H239" s="36">
        <v>13</v>
      </c>
      <c r="I239" s="36">
        <v>17</v>
      </c>
      <c r="J239" s="99">
        <v>0.56450273949858876</v>
      </c>
      <c r="K239" s="5"/>
      <c r="L239" s="36">
        <v>0</v>
      </c>
      <c r="M239" s="99">
        <v>0</v>
      </c>
      <c r="N239" s="5"/>
      <c r="O239" s="36">
        <v>17</v>
      </c>
      <c r="P239" s="98">
        <v>0.56450273949858876</v>
      </c>
      <c r="Q239" s="35"/>
    </row>
    <row r="240" spans="1:17" ht="14.65" customHeight="1" x14ac:dyDescent="0.2">
      <c r="A240" s="40" t="s">
        <v>238</v>
      </c>
      <c r="B240" s="38" t="s">
        <v>237</v>
      </c>
      <c r="C240" s="41" t="s">
        <v>689</v>
      </c>
      <c r="D240" s="44"/>
      <c r="E240" s="35">
        <v>42.662999999999997</v>
      </c>
      <c r="F240" s="35"/>
      <c r="G240" s="36">
        <v>60</v>
      </c>
      <c r="H240" s="36">
        <v>7</v>
      </c>
      <c r="I240" s="36">
        <v>67</v>
      </c>
      <c r="J240" s="99">
        <v>1.570447460328622</v>
      </c>
      <c r="K240" s="5"/>
      <c r="L240" s="36">
        <v>5</v>
      </c>
      <c r="M240" s="99">
        <v>0.11719757166631509</v>
      </c>
      <c r="N240" s="5"/>
      <c r="O240" s="36">
        <v>72</v>
      </c>
      <c r="P240" s="98">
        <v>1.6876450319949372</v>
      </c>
      <c r="Q240" s="35"/>
    </row>
    <row r="241" spans="1:17" ht="14.65" customHeight="1" x14ac:dyDescent="0.2">
      <c r="A241" s="40" t="s">
        <v>236</v>
      </c>
      <c r="B241" s="41" t="s">
        <v>235</v>
      </c>
      <c r="C241" s="41" t="s">
        <v>694</v>
      </c>
      <c r="D241" s="44"/>
      <c r="E241" s="35">
        <v>110.93</v>
      </c>
      <c r="F241" s="35"/>
      <c r="G241" s="36">
        <v>26</v>
      </c>
      <c r="H241" s="36">
        <v>90</v>
      </c>
      <c r="I241" s="36">
        <v>116</v>
      </c>
      <c r="J241" s="99">
        <v>1.0457044983322816</v>
      </c>
      <c r="K241" s="5"/>
      <c r="L241" s="36">
        <v>1</v>
      </c>
      <c r="M241" s="99">
        <v>9.0146939511403582E-3</v>
      </c>
      <c r="N241" s="5"/>
      <c r="O241" s="36">
        <v>117</v>
      </c>
      <c r="P241" s="98">
        <v>1.0547191922834218</v>
      </c>
      <c r="Q241" s="35"/>
    </row>
    <row r="242" spans="1:17" ht="14.65" customHeight="1" x14ac:dyDescent="0.2">
      <c r="A242" s="40" t="s">
        <v>234</v>
      </c>
      <c r="B242" s="38" t="s">
        <v>233</v>
      </c>
      <c r="C242" s="41" t="s">
        <v>696</v>
      </c>
      <c r="D242" s="44"/>
      <c r="E242" s="35">
        <v>43.972999999999999</v>
      </c>
      <c r="F242" s="35"/>
      <c r="G242" s="36">
        <v>22</v>
      </c>
      <c r="H242" s="36">
        <v>8</v>
      </c>
      <c r="I242" s="36">
        <v>30</v>
      </c>
      <c r="J242" s="99">
        <v>0.68223682714392919</v>
      </c>
      <c r="K242" s="5"/>
      <c r="L242" s="36">
        <v>2</v>
      </c>
      <c r="M242" s="99">
        <v>4.5482455142928618E-2</v>
      </c>
      <c r="N242" s="5"/>
      <c r="O242" s="36">
        <v>32</v>
      </c>
      <c r="P242" s="98">
        <v>0.72771928228685789</v>
      </c>
      <c r="Q242" s="35"/>
    </row>
    <row r="243" spans="1:17" ht="14.65" customHeight="1" x14ac:dyDescent="0.2">
      <c r="A243" s="40" t="s">
        <v>232</v>
      </c>
      <c r="B243" s="41" t="s">
        <v>231</v>
      </c>
      <c r="C243" s="41" t="s">
        <v>689</v>
      </c>
      <c r="D243" s="44"/>
      <c r="E243" s="35">
        <v>34.945999999999998</v>
      </c>
      <c r="F243" s="35"/>
      <c r="G243" s="36">
        <v>19</v>
      </c>
      <c r="H243" s="36">
        <v>6</v>
      </c>
      <c r="I243" s="36">
        <v>25</v>
      </c>
      <c r="J243" s="99">
        <v>0.71538945802094667</v>
      </c>
      <c r="K243" s="5"/>
      <c r="L243" s="36">
        <v>0</v>
      </c>
      <c r="M243" s="99">
        <v>0</v>
      </c>
      <c r="N243" s="5"/>
      <c r="O243" s="36">
        <v>25</v>
      </c>
      <c r="P243" s="98">
        <v>0.71538945802094667</v>
      </c>
      <c r="Q243" s="35"/>
    </row>
    <row r="244" spans="1:17" ht="14.65" customHeight="1" x14ac:dyDescent="0.2">
      <c r="A244" s="40" t="s">
        <v>230</v>
      </c>
      <c r="B244" s="41" t="s">
        <v>229</v>
      </c>
      <c r="C244" s="41" t="s">
        <v>691</v>
      </c>
      <c r="D244" s="44"/>
      <c r="E244" s="35">
        <v>48.097999999999999</v>
      </c>
      <c r="F244" s="35"/>
      <c r="G244" s="36">
        <v>4</v>
      </c>
      <c r="H244" s="36">
        <v>56</v>
      </c>
      <c r="I244" s="36">
        <v>60</v>
      </c>
      <c r="J244" s="99">
        <v>1.2474531165537028</v>
      </c>
      <c r="K244" s="5"/>
      <c r="L244" s="36">
        <v>0</v>
      </c>
      <c r="M244" s="99">
        <v>0</v>
      </c>
      <c r="N244" s="5"/>
      <c r="O244" s="36">
        <v>60</v>
      </c>
      <c r="P244" s="98">
        <v>1.2474531165537028</v>
      </c>
      <c r="Q244" s="35"/>
    </row>
    <row r="245" spans="1:17" ht="14.65" customHeight="1" x14ac:dyDescent="0.2">
      <c r="A245" s="40" t="s">
        <v>228</v>
      </c>
      <c r="B245" s="41" t="s">
        <v>227</v>
      </c>
      <c r="C245" s="41" t="s">
        <v>689</v>
      </c>
      <c r="D245" s="44"/>
      <c r="E245" s="35">
        <v>38.122999999999998</v>
      </c>
      <c r="F245" s="35"/>
      <c r="G245" s="36">
        <v>21</v>
      </c>
      <c r="H245" s="36">
        <v>39</v>
      </c>
      <c r="I245" s="36">
        <v>60</v>
      </c>
      <c r="J245" s="99">
        <v>1.5738530545864702</v>
      </c>
      <c r="K245" s="5"/>
      <c r="L245" s="36">
        <v>1</v>
      </c>
      <c r="M245" s="99">
        <v>2.6230884243107835E-2</v>
      </c>
      <c r="N245" s="5"/>
      <c r="O245" s="36">
        <v>61</v>
      </c>
      <c r="P245" s="98">
        <v>1.600083938829578</v>
      </c>
      <c r="Q245" s="35"/>
    </row>
    <row r="246" spans="1:17" ht="14.65" customHeight="1" x14ac:dyDescent="0.2">
      <c r="A246" s="40" t="s">
        <v>226</v>
      </c>
      <c r="B246" s="41" t="s">
        <v>225</v>
      </c>
      <c r="C246" s="41" t="s">
        <v>691</v>
      </c>
      <c r="D246" s="37"/>
      <c r="E246" s="35">
        <v>15.781000000000001</v>
      </c>
      <c r="F246" s="35"/>
      <c r="G246" s="36">
        <v>96</v>
      </c>
      <c r="H246" s="36">
        <v>16</v>
      </c>
      <c r="I246" s="36">
        <v>112</v>
      </c>
      <c r="J246" s="99">
        <v>7.09714213294468</v>
      </c>
      <c r="K246" s="5"/>
      <c r="L246" s="36">
        <v>2</v>
      </c>
      <c r="M246" s="99">
        <v>0.12673468094544071</v>
      </c>
      <c r="N246" s="5"/>
      <c r="O246" s="36">
        <v>114</v>
      </c>
      <c r="P246" s="98">
        <v>7.2238768138901204</v>
      </c>
      <c r="Q246" s="35"/>
    </row>
    <row r="247" spans="1:17" ht="14.65" customHeight="1" x14ac:dyDescent="0.2">
      <c r="A247" s="40" t="s">
        <v>224</v>
      </c>
      <c r="B247" s="41" t="s">
        <v>223</v>
      </c>
      <c r="C247" s="41" t="s">
        <v>694</v>
      </c>
      <c r="D247" s="44"/>
      <c r="E247" s="35">
        <v>23.384</v>
      </c>
      <c r="F247" s="35"/>
      <c r="G247" s="36">
        <v>21</v>
      </c>
      <c r="H247" s="36">
        <v>38</v>
      </c>
      <c r="I247" s="36">
        <v>59</v>
      </c>
      <c r="J247" s="99">
        <v>2.5230927129661307</v>
      </c>
      <c r="K247" s="5"/>
      <c r="L247" s="36">
        <v>0</v>
      </c>
      <c r="M247" s="99">
        <v>0</v>
      </c>
      <c r="N247" s="5"/>
      <c r="O247" s="36">
        <v>59</v>
      </c>
      <c r="P247" s="98">
        <v>2.5230927129661307</v>
      </c>
      <c r="Q247" s="35"/>
    </row>
    <row r="248" spans="1:17" ht="14.65" customHeight="1" x14ac:dyDescent="0.2">
      <c r="A248" s="40" t="s">
        <v>222</v>
      </c>
      <c r="B248" s="41" t="s">
        <v>221</v>
      </c>
      <c r="C248" s="41" t="s">
        <v>690</v>
      </c>
      <c r="D248" s="44"/>
      <c r="E248" s="35">
        <v>111.08799999999999</v>
      </c>
      <c r="F248" s="35"/>
      <c r="G248" s="36">
        <v>22</v>
      </c>
      <c r="H248" s="36">
        <v>142</v>
      </c>
      <c r="I248" s="36">
        <v>164</v>
      </c>
      <c r="J248" s="99">
        <v>1.4763070718709492</v>
      </c>
      <c r="K248" s="5"/>
      <c r="L248" s="36">
        <v>7</v>
      </c>
      <c r="M248" s="99">
        <v>6.3013106726199059E-2</v>
      </c>
      <c r="N248" s="5"/>
      <c r="O248" s="36">
        <v>171</v>
      </c>
      <c r="P248" s="98">
        <v>1.5393201785971482</v>
      </c>
      <c r="Q248" s="35"/>
    </row>
    <row r="249" spans="1:17" ht="14.65" customHeight="1" x14ac:dyDescent="0.2">
      <c r="A249" s="40" t="s">
        <v>220</v>
      </c>
      <c r="B249" s="38" t="s">
        <v>219</v>
      </c>
      <c r="C249" s="41" t="s">
        <v>696</v>
      </c>
      <c r="D249" s="44"/>
      <c r="E249" s="35">
        <v>127.538</v>
      </c>
      <c r="F249" s="35"/>
      <c r="G249" s="36">
        <v>100</v>
      </c>
      <c r="H249" s="36">
        <v>87</v>
      </c>
      <c r="I249" s="36">
        <v>187</v>
      </c>
      <c r="J249" s="99">
        <v>1.4662296727249917</v>
      </c>
      <c r="K249" s="5"/>
      <c r="L249" s="36">
        <v>5</v>
      </c>
      <c r="M249" s="99">
        <v>3.92040019445185E-2</v>
      </c>
      <c r="N249" s="5"/>
      <c r="O249" s="36">
        <v>192</v>
      </c>
      <c r="P249" s="98">
        <v>1.5054336746695103</v>
      </c>
      <c r="Q249" s="35"/>
    </row>
    <row r="250" spans="1:17" ht="14.65" customHeight="1" x14ac:dyDescent="0.2">
      <c r="A250" s="40" t="s">
        <v>218</v>
      </c>
      <c r="B250" s="41" t="s">
        <v>217</v>
      </c>
      <c r="C250" s="41" t="s">
        <v>694</v>
      </c>
      <c r="D250" s="44"/>
      <c r="E250" s="35">
        <v>49.777999999999999</v>
      </c>
      <c r="F250" s="35"/>
      <c r="G250" s="36">
        <v>39</v>
      </c>
      <c r="H250" s="36">
        <v>117</v>
      </c>
      <c r="I250" s="36">
        <v>156</v>
      </c>
      <c r="J250" s="99">
        <v>3.1339145807384789</v>
      </c>
      <c r="K250" s="5"/>
      <c r="L250" s="36">
        <v>1</v>
      </c>
      <c r="M250" s="99">
        <v>2.0089196030374866E-2</v>
      </c>
      <c r="N250" s="5"/>
      <c r="O250" s="36">
        <v>157</v>
      </c>
      <c r="P250" s="98">
        <v>3.1540037767688536</v>
      </c>
      <c r="Q250" s="35"/>
    </row>
    <row r="251" spans="1:17" ht="14.65" customHeight="1" x14ac:dyDescent="0.2">
      <c r="A251" s="40" t="s">
        <v>216</v>
      </c>
      <c r="B251" s="41" t="s">
        <v>215</v>
      </c>
      <c r="C251" s="41" t="s">
        <v>695</v>
      </c>
      <c r="D251" s="44"/>
      <c r="E251" s="35">
        <v>52.137</v>
      </c>
      <c r="F251" s="35"/>
      <c r="G251" s="36">
        <v>41</v>
      </c>
      <c r="H251" s="36">
        <v>56</v>
      </c>
      <c r="I251" s="36">
        <v>97</v>
      </c>
      <c r="J251" s="99">
        <v>1.8604829583597062</v>
      </c>
      <c r="K251" s="5"/>
      <c r="L251" s="36">
        <v>0</v>
      </c>
      <c r="M251" s="99">
        <v>0</v>
      </c>
      <c r="N251" s="5"/>
      <c r="O251" s="36">
        <v>97</v>
      </c>
      <c r="P251" s="98">
        <v>1.8604829583597062</v>
      </c>
      <c r="Q251" s="35"/>
    </row>
    <row r="252" spans="1:17" ht="14.65" customHeight="1" x14ac:dyDescent="0.2">
      <c r="A252" s="40" t="s">
        <v>214</v>
      </c>
      <c r="B252" s="38" t="s">
        <v>213</v>
      </c>
      <c r="C252" s="41" t="s">
        <v>690</v>
      </c>
      <c r="D252" s="44"/>
      <c r="E252" s="35">
        <v>120.56100000000001</v>
      </c>
      <c r="F252" s="35"/>
      <c r="G252" s="36">
        <v>7</v>
      </c>
      <c r="H252" s="36">
        <v>47</v>
      </c>
      <c r="I252" s="36">
        <v>54</v>
      </c>
      <c r="J252" s="99">
        <v>0.44790603926642941</v>
      </c>
      <c r="K252" s="5"/>
      <c r="L252" s="36">
        <v>1</v>
      </c>
      <c r="M252" s="99">
        <v>8.294556282711656E-3</v>
      </c>
      <c r="N252" s="5"/>
      <c r="O252" s="36">
        <v>55</v>
      </c>
      <c r="P252" s="98">
        <v>0.45620059554914105</v>
      </c>
      <c r="Q252" s="35"/>
    </row>
    <row r="253" spans="1:17" ht="14.65" customHeight="1" x14ac:dyDescent="0.2">
      <c r="A253" s="40" t="s">
        <v>212</v>
      </c>
      <c r="B253" s="41" t="s">
        <v>211</v>
      </c>
      <c r="C253" s="41" t="s">
        <v>694</v>
      </c>
      <c r="D253" s="44"/>
      <c r="E253" s="35">
        <v>36.314999999999998</v>
      </c>
      <c r="F253" s="35"/>
      <c r="G253" s="36">
        <v>38</v>
      </c>
      <c r="H253" s="36">
        <v>49</v>
      </c>
      <c r="I253" s="36">
        <v>87</v>
      </c>
      <c r="J253" s="99">
        <v>2.395704254440314</v>
      </c>
      <c r="K253" s="5"/>
      <c r="L253" s="36">
        <v>0</v>
      </c>
      <c r="M253" s="99">
        <v>0</v>
      </c>
      <c r="N253" s="5"/>
      <c r="O253" s="36">
        <v>87</v>
      </c>
      <c r="P253" s="98">
        <v>2.395704254440314</v>
      </c>
      <c r="Q253" s="35"/>
    </row>
    <row r="254" spans="1:17" ht="14.65" customHeight="1" x14ac:dyDescent="0.2">
      <c r="A254" s="40" t="s">
        <v>210</v>
      </c>
      <c r="B254" s="41" t="s">
        <v>209</v>
      </c>
      <c r="C254" s="41" t="s">
        <v>689</v>
      </c>
      <c r="D254" s="44"/>
      <c r="E254" s="35">
        <v>49.274000000000001</v>
      </c>
      <c r="F254" s="35"/>
      <c r="G254" s="36">
        <v>6</v>
      </c>
      <c r="H254" s="36">
        <v>41</v>
      </c>
      <c r="I254" s="36">
        <v>47</v>
      </c>
      <c r="J254" s="99">
        <v>0.95384990055607421</v>
      </c>
      <c r="K254" s="5"/>
      <c r="L254" s="36">
        <v>1</v>
      </c>
      <c r="M254" s="99">
        <v>2.0294678735235622E-2</v>
      </c>
      <c r="N254" s="5"/>
      <c r="O254" s="36">
        <v>48</v>
      </c>
      <c r="P254" s="98">
        <v>0.97414457929130982</v>
      </c>
      <c r="Q254" s="35"/>
    </row>
    <row r="255" spans="1:17" ht="14.65" customHeight="1" x14ac:dyDescent="0.2">
      <c r="A255" s="40" t="s">
        <v>208</v>
      </c>
      <c r="B255" s="38" t="s">
        <v>207</v>
      </c>
      <c r="C255" s="41" t="s">
        <v>694</v>
      </c>
      <c r="D255" s="44"/>
      <c r="E255" s="35">
        <v>239.46700000000001</v>
      </c>
      <c r="F255" s="35"/>
      <c r="G255" s="36">
        <v>119</v>
      </c>
      <c r="H255" s="36">
        <v>329</v>
      </c>
      <c r="I255" s="36">
        <v>448</v>
      </c>
      <c r="J255" s="99">
        <v>1.8708214493019915</v>
      </c>
      <c r="K255" s="5"/>
      <c r="L255" s="36">
        <v>73</v>
      </c>
      <c r="M255" s="99">
        <v>0.30484367365858345</v>
      </c>
      <c r="N255" s="5"/>
      <c r="O255" s="36">
        <v>521</v>
      </c>
      <c r="P255" s="98">
        <v>2.175665122960575</v>
      </c>
      <c r="Q255" s="35"/>
    </row>
    <row r="256" spans="1:17" ht="14.65" customHeight="1" x14ac:dyDescent="0.2">
      <c r="A256" s="40" t="s">
        <v>206</v>
      </c>
      <c r="B256" s="41" t="s">
        <v>205</v>
      </c>
      <c r="C256" s="41" t="s">
        <v>689</v>
      </c>
      <c r="D256" s="44"/>
      <c r="E256" s="35">
        <v>49.91</v>
      </c>
      <c r="F256" s="35"/>
      <c r="G256" s="36">
        <v>7</v>
      </c>
      <c r="H256" s="36">
        <v>37</v>
      </c>
      <c r="I256" s="36">
        <v>44</v>
      </c>
      <c r="J256" s="99">
        <v>0.88158685634141443</v>
      </c>
      <c r="K256" s="5"/>
      <c r="L256" s="36">
        <v>0</v>
      </c>
      <c r="M256" s="99">
        <v>0</v>
      </c>
      <c r="N256" s="5"/>
      <c r="O256" s="36">
        <v>44</v>
      </c>
      <c r="P256" s="98">
        <v>0.88158685634141443</v>
      </c>
      <c r="Q256" s="35"/>
    </row>
    <row r="257" spans="1:17" ht="14.65" customHeight="1" x14ac:dyDescent="0.2">
      <c r="A257" s="40" t="s">
        <v>204</v>
      </c>
      <c r="B257" s="41" t="s">
        <v>203</v>
      </c>
      <c r="C257" s="41" t="s">
        <v>696</v>
      </c>
      <c r="D257" s="37"/>
      <c r="E257" s="35">
        <v>135.511</v>
      </c>
      <c r="F257" s="35"/>
      <c r="G257" s="36">
        <v>44</v>
      </c>
      <c r="H257" s="36">
        <v>42</v>
      </c>
      <c r="I257" s="36">
        <v>86</v>
      </c>
      <c r="J257" s="99">
        <v>0.63463482669303606</v>
      </c>
      <c r="K257" s="5"/>
      <c r="L257" s="36">
        <v>0</v>
      </c>
      <c r="M257" s="99">
        <v>0</v>
      </c>
      <c r="N257" s="5"/>
      <c r="O257" s="36">
        <v>86</v>
      </c>
      <c r="P257" s="98">
        <v>0.63463482669303606</v>
      </c>
      <c r="Q257" s="35"/>
    </row>
    <row r="258" spans="1:17" ht="14.65" customHeight="1" x14ac:dyDescent="0.2">
      <c r="A258" s="40" t="s">
        <v>202</v>
      </c>
      <c r="B258" s="41" t="s">
        <v>201</v>
      </c>
      <c r="C258" s="41" t="s">
        <v>689</v>
      </c>
      <c r="D258" s="37"/>
      <c r="E258" s="35">
        <v>54.781999999999996</v>
      </c>
      <c r="F258" s="35"/>
      <c r="G258" s="36">
        <v>9</v>
      </c>
      <c r="H258" s="36">
        <v>7</v>
      </c>
      <c r="I258" s="36">
        <v>16</v>
      </c>
      <c r="J258" s="99">
        <v>0.29206673724946153</v>
      </c>
      <c r="K258" s="5"/>
      <c r="L258" s="36">
        <v>1</v>
      </c>
      <c r="M258" s="99">
        <v>1.8254171078091345E-2</v>
      </c>
      <c r="N258" s="5"/>
      <c r="O258" s="36">
        <v>17</v>
      </c>
      <c r="P258" s="98">
        <v>0.31032090832755288</v>
      </c>
      <c r="Q258" s="35"/>
    </row>
    <row r="259" spans="1:17" ht="14.65" customHeight="1" x14ac:dyDescent="0.2">
      <c r="A259" s="40" t="s">
        <v>200</v>
      </c>
      <c r="B259" s="41" t="s">
        <v>199</v>
      </c>
      <c r="C259" s="41" t="s">
        <v>696</v>
      </c>
      <c r="D259" s="44"/>
      <c r="E259" s="35">
        <v>88.664000000000001</v>
      </c>
      <c r="F259" s="35"/>
      <c r="G259" s="36">
        <v>58</v>
      </c>
      <c r="H259" s="36">
        <v>32</v>
      </c>
      <c r="I259" s="36">
        <v>90</v>
      </c>
      <c r="J259" s="99">
        <v>1.0150681223495444</v>
      </c>
      <c r="K259" s="5"/>
      <c r="L259" s="36">
        <v>18</v>
      </c>
      <c r="M259" s="99">
        <v>0.20301362446990887</v>
      </c>
      <c r="N259" s="5"/>
      <c r="O259" s="36">
        <v>108</v>
      </c>
      <c r="P259" s="98">
        <v>1.2180817468194531</v>
      </c>
      <c r="Q259" s="35"/>
    </row>
    <row r="260" spans="1:17" ht="14.65" customHeight="1" x14ac:dyDescent="0.2">
      <c r="A260" s="40" t="s">
        <v>198</v>
      </c>
      <c r="B260" s="41" t="s">
        <v>197</v>
      </c>
      <c r="C260" s="41" t="s">
        <v>689</v>
      </c>
      <c r="D260" s="44"/>
      <c r="E260" s="35">
        <v>27.838999999999999</v>
      </c>
      <c r="F260" s="35"/>
      <c r="G260" s="36">
        <v>0</v>
      </c>
      <c r="H260" s="36">
        <v>0</v>
      </c>
      <c r="I260" s="36">
        <v>0</v>
      </c>
      <c r="J260" s="99">
        <v>0</v>
      </c>
      <c r="K260" s="5"/>
      <c r="L260" s="36">
        <v>0</v>
      </c>
      <c r="M260" s="99">
        <v>0</v>
      </c>
      <c r="N260" s="5"/>
      <c r="O260" s="36">
        <v>0</v>
      </c>
      <c r="P260" s="98">
        <v>0</v>
      </c>
      <c r="Q260" s="35"/>
    </row>
    <row r="261" spans="1:17" ht="14.65" customHeight="1" x14ac:dyDescent="0.2">
      <c r="A261" s="40" t="s">
        <v>196</v>
      </c>
      <c r="B261" s="38" t="s">
        <v>195</v>
      </c>
      <c r="C261" s="41" t="s">
        <v>692</v>
      </c>
      <c r="D261" s="44"/>
      <c r="E261" s="35">
        <v>64.254999999999995</v>
      </c>
      <c r="F261" s="35"/>
      <c r="G261" s="36">
        <v>4</v>
      </c>
      <c r="H261" s="36">
        <v>13</v>
      </c>
      <c r="I261" s="36">
        <v>17</v>
      </c>
      <c r="J261" s="99">
        <v>0.26457085051746948</v>
      </c>
      <c r="K261" s="5"/>
      <c r="L261" s="36">
        <v>2</v>
      </c>
      <c r="M261" s="99">
        <v>3.112598241381994E-2</v>
      </c>
      <c r="N261" s="5"/>
      <c r="O261" s="36">
        <v>19</v>
      </c>
      <c r="P261" s="98">
        <v>0.2956968329312894</v>
      </c>
      <c r="Q261" s="35"/>
    </row>
    <row r="262" spans="1:17" ht="14.65" customHeight="1" x14ac:dyDescent="0.2">
      <c r="A262" s="40" t="s">
        <v>194</v>
      </c>
      <c r="B262" s="41" t="s">
        <v>193</v>
      </c>
      <c r="C262" s="41" t="s">
        <v>691</v>
      </c>
      <c r="D262" s="44"/>
      <c r="E262" s="35">
        <v>41.935000000000002</v>
      </c>
      <c r="F262" s="35"/>
      <c r="G262" s="36">
        <v>1</v>
      </c>
      <c r="H262" s="36">
        <v>22</v>
      </c>
      <c r="I262" s="36">
        <v>23</v>
      </c>
      <c r="J262" s="99">
        <v>0.54846786693692617</v>
      </c>
      <c r="K262" s="5"/>
      <c r="L262" s="36">
        <v>6</v>
      </c>
      <c r="M262" s="99">
        <v>0.14307857398354595</v>
      </c>
      <c r="N262" s="5"/>
      <c r="O262" s="36">
        <v>29</v>
      </c>
      <c r="P262" s="98">
        <v>0.69154644092047213</v>
      </c>
      <c r="Q262" s="35"/>
    </row>
    <row r="263" spans="1:17" ht="14.65" customHeight="1" x14ac:dyDescent="0.2">
      <c r="A263" s="40" t="s">
        <v>192</v>
      </c>
      <c r="B263" s="41" t="s">
        <v>191</v>
      </c>
      <c r="C263" s="41" t="s">
        <v>695</v>
      </c>
      <c r="D263" s="37"/>
      <c r="E263" s="35">
        <v>114.595</v>
      </c>
      <c r="F263" s="35"/>
      <c r="G263" s="36">
        <v>20</v>
      </c>
      <c r="H263" s="36">
        <v>95</v>
      </c>
      <c r="I263" s="36">
        <v>115</v>
      </c>
      <c r="J263" s="99">
        <v>1.0035341856101925</v>
      </c>
      <c r="K263" s="5"/>
      <c r="L263" s="36">
        <v>4</v>
      </c>
      <c r="M263" s="99">
        <v>3.4905536890789304E-2</v>
      </c>
      <c r="N263" s="5"/>
      <c r="O263" s="36">
        <v>119</v>
      </c>
      <c r="P263" s="98">
        <v>1.0384397225009818</v>
      </c>
      <c r="Q263" s="35"/>
    </row>
    <row r="264" spans="1:17" ht="14.65" customHeight="1" x14ac:dyDescent="0.2">
      <c r="A264" s="40" t="s">
        <v>190</v>
      </c>
      <c r="B264" s="41" t="s">
        <v>189</v>
      </c>
      <c r="C264" s="41" t="s">
        <v>695</v>
      </c>
      <c r="D264" s="44"/>
      <c r="E264" s="35">
        <v>38.052999999999997</v>
      </c>
      <c r="F264" s="35"/>
      <c r="G264" s="36">
        <v>14</v>
      </c>
      <c r="H264" s="36">
        <v>40</v>
      </c>
      <c r="I264" s="36">
        <v>54</v>
      </c>
      <c r="J264" s="99">
        <v>1.4190733976296219</v>
      </c>
      <c r="K264" s="5"/>
      <c r="L264" s="36">
        <v>2</v>
      </c>
      <c r="M264" s="99">
        <v>5.2558273986282295E-2</v>
      </c>
      <c r="N264" s="5"/>
      <c r="O264" s="36">
        <v>56</v>
      </c>
      <c r="P264" s="98">
        <v>1.4716316716159041</v>
      </c>
      <c r="Q264" s="35"/>
    </row>
    <row r="265" spans="1:17" ht="14.65" customHeight="1" x14ac:dyDescent="0.2">
      <c r="A265" s="40" t="s">
        <v>188</v>
      </c>
      <c r="B265" s="41" t="s">
        <v>187</v>
      </c>
      <c r="C265" s="41" t="s">
        <v>691</v>
      </c>
      <c r="D265" s="44"/>
      <c r="E265" s="35">
        <v>38.89</v>
      </c>
      <c r="F265" s="35"/>
      <c r="G265" s="36">
        <v>95</v>
      </c>
      <c r="H265" s="36">
        <v>49</v>
      </c>
      <c r="I265" s="36">
        <v>144</v>
      </c>
      <c r="J265" s="99">
        <v>3.7027513499614297</v>
      </c>
      <c r="K265" s="5"/>
      <c r="L265" s="36">
        <v>0</v>
      </c>
      <c r="M265" s="99">
        <v>0</v>
      </c>
      <c r="N265" s="5"/>
      <c r="O265" s="36">
        <v>144</v>
      </c>
      <c r="P265" s="98">
        <v>3.7027513499614297</v>
      </c>
      <c r="Q265" s="35"/>
    </row>
    <row r="266" spans="1:17" ht="14.65" customHeight="1" x14ac:dyDescent="0.2">
      <c r="A266" s="40" t="s">
        <v>186</v>
      </c>
      <c r="B266" s="41" t="s">
        <v>185</v>
      </c>
      <c r="C266" s="41" t="s">
        <v>691</v>
      </c>
      <c r="D266" s="44"/>
      <c r="E266" s="35">
        <v>60.835000000000001</v>
      </c>
      <c r="F266" s="35"/>
      <c r="G266" s="36">
        <v>29</v>
      </c>
      <c r="H266" s="36">
        <v>11</v>
      </c>
      <c r="I266" s="36">
        <v>40</v>
      </c>
      <c r="J266" s="99">
        <v>0.6575162324319882</v>
      </c>
      <c r="K266" s="5"/>
      <c r="L266" s="36">
        <v>0</v>
      </c>
      <c r="M266" s="99">
        <v>0</v>
      </c>
      <c r="N266" s="5"/>
      <c r="O266" s="36">
        <v>40</v>
      </c>
      <c r="P266" s="98">
        <v>0.6575162324319882</v>
      </c>
      <c r="Q266" s="35"/>
    </row>
    <row r="267" spans="1:17" ht="14.65" customHeight="1" x14ac:dyDescent="0.2">
      <c r="A267" s="40" t="s">
        <v>184</v>
      </c>
      <c r="B267" s="41" t="s">
        <v>183</v>
      </c>
      <c r="C267" s="41" t="s">
        <v>690</v>
      </c>
      <c r="D267" s="44"/>
      <c r="E267" s="35">
        <v>47.145000000000003</v>
      </c>
      <c r="F267" s="35"/>
      <c r="G267" s="36">
        <v>38</v>
      </c>
      <c r="H267" s="36">
        <v>27</v>
      </c>
      <c r="I267" s="36">
        <v>65</v>
      </c>
      <c r="J267" s="99">
        <v>1.3787252094601761</v>
      </c>
      <c r="K267" s="5"/>
      <c r="L267" s="36">
        <v>0</v>
      </c>
      <c r="M267" s="99">
        <v>0</v>
      </c>
      <c r="N267" s="5"/>
      <c r="O267" s="36">
        <v>65</v>
      </c>
      <c r="P267" s="98">
        <v>1.3787252094601761</v>
      </c>
      <c r="Q267" s="35"/>
    </row>
    <row r="268" spans="1:17" ht="14.65" customHeight="1" x14ac:dyDescent="0.2">
      <c r="A268" s="40" t="s">
        <v>182</v>
      </c>
      <c r="B268" s="41" t="s">
        <v>181</v>
      </c>
      <c r="C268" s="41" t="s">
        <v>692</v>
      </c>
      <c r="D268" s="44"/>
      <c r="E268" s="35">
        <v>56.66</v>
      </c>
      <c r="F268" s="35"/>
      <c r="G268" s="36">
        <v>6</v>
      </c>
      <c r="H268" s="36">
        <v>49</v>
      </c>
      <c r="I268" s="36">
        <v>55</v>
      </c>
      <c r="J268" s="99">
        <v>0.9707024355806565</v>
      </c>
      <c r="K268" s="5"/>
      <c r="L268" s="36">
        <v>2</v>
      </c>
      <c r="M268" s="99">
        <v>3.5298270384751147E-2</v>
      </c>
      <c r="N268" s="5"/>
      <c r="O268" s="36">
        <v>57</v>
      </c>
      <c r="P268" s="98">
        <v>1.0060007059654077</v>
      </c>
      <c r="Q268" s="35"/>
    </row>
    <row r="269" spans="1:17" ht="14.65" customHeight="1" x14ac:dyDescent="0.2">
      <c r="A269" s="40" t="s">
        <v>180</v>
      </c>
      <c r="B269" s="41" t="s">
        <v>179</v>
      </c>
      <c r="C269" s="41" t="s">
        <v>691</v>
      </c>
      <c r="D269" s="44"/>
      <c r="E269" s="35">
        <v>36.781999999999996</v>
      </c>
      <c r="F269" s="35"/>
      <c r="G269" s="36">
        <v>84</v>
      </c>
      <c r="H269" s="36">
        <v>52</v>
      </c>
      <c r="I269" s="36">
        <v>136</v>
      </c>
      <c r="J269" s="99">
        <v>3.697460714479909</v>
      </c>
      <c r="K269" s="5"/>
      <c r="L269" s="36">
        <v>0</v>
      </c>
      <c r="M269" s="99">
        <v>0</v>
      </c>
      <c r="N269" s="5"/>
      <c r="O269" s="36">
        <v>136</v>
      </c>
      <c r="P269" s="98">
        <v>3.697460714479909</v>
      </c>
      <c r="Q269" s="35"/>
    </row>
    <row r="270" spans="1:17" ht="14.65" customHeight="1" x14ac:dyDescent="0.2">
      <c r="A270" s="40" t="s">
        <v>178</v>
      </c>
      <c r="B270" s="41" t="s">
        <v>177</v>
      </c>
      <c r="C270" s="41" t="s">
        <v>689</v>
      </c>
      <c r="D270" s="44"/>
      <c r="E270" s="35">
        <v>56.52</v>
      </c>
      <c r="F270" s="35"/>
      <c r="G270" s="36">
        <v>62</v>
      </c>
      <c r="H270" s="36">
        <v>48</v>
      </c>
      <c r="I270" s="36">
        <v>110</v>
      </c>
      <c r="J270" s="99">
        <v>1.94621372965322</v>
      </c>
      <c r="K270" s="5"/>
      <c r="L270" s="36">
        <v>1</v>
      </c>
      <c r="M270" s="99">
        <v>1.7692852087756547E-2</v>
      </c>
      <c r="N270" s="5"/>
      <c r="O270" s="36">
        <v>111</v>
      </c>
      <c r="P270" s="98">
        <v>1.9639065817409764</v>
      </c>
      <c r="Q270" s="35"/>
    </row>
    <row r="271" spans="1:17" ht="14.65" customHeight="1" x14ac:dyDescent="0.2">
      <c r="A271" s="40" t="s">
        <v>176</v>
      </c>
      <c r="B271" s="41" t="s">
        <v>175</v>
      </c>
      <c r="C271" s="41" t="s">
        <v>690</v>
      </c>
      <c r="D271" s="44"/>
      <c r="E271" s="35">
        <v>47.098999999999997</v>
      </c>
      <c r="F271" s="35"/>
      <c r="G271" s="36">
        <v>42</v>
      </c>
      <c r="H271" s="36">
        <v>34</v>
      </c>
      <c r="I271" s="36">
        <v>76</v>
      </c>
      <c r="J271" s="99">
        <v>1.6136223699016965</v>
      </c>
      <c r="K271" s="5"/>
      <c r="L271" s="36">
        <v>1</v>
      </c>
      <c r="M271" s="99">
        <v>2.1231873288180218E-2</v>
      </c>
      <c r="N271" s="5"/>
      <c r="O271" s="36">
        <v>77</v>
      </c>
      <c r="P271" s="98">
        <v>1.6348542431898767</v>
      </c>
      <c r="Q271" s="35"/>
    </row>
    <row r="272" spans="1:17" ht="14.65" customHeight="1" x14ac:dyDescent="0.2">
      <c r="A272" s="40" t="s">
        <v>174</v>
      </c>
      <c r="B272" s="41" t="s">
        <v>173</v>
      </c>
      <c r="C272" s="41" t="s">
        <v>695</v>
      </c>
      <c r="D272" s="44"/>
      <c r="E272" s="35">
        <v>72.712000000000003</v>
      </c>
      <c r="F272" s="35"/>
      <c r="G272" s="36">
        <v>14</v>
      </c>
      <c r="H272" s="36">
        <v>42</v>
      </c>
      <c r="I272" s="36">
        <v>56</v>
      </c>
      <c r="J272" s="99">
        <v>0.77016173396413246</v>
      </c>
      <c r="K272" s="5"/>
      <c r="L272" s="36">
        <v>1</v>
      </c>
      <c r="M272" s="99">
        <v>1.3752888106502366E-2</v>
      </c>
      <c r="N272" s="5"/>
      <c r="O272" s="36">
        <v>57</v>
      </c>
      <c r="P272" s="98">
        <v>0.78391462207063478</v>
      </c>
      <c r="Q272" s="35"/>
    </row>
    <row r="273" spans="1:17" ht="14.65" customHeight="1" x14ac:dyDescent="0.2">
      <c r="A273" s="40" t="s">
        <v>172</v>
      </c>
      <c r="B273" s="41" t="s">
        <v>171</v>
      </c>
      <c r="C273" s="41" t="s">
        <v>696</v>
      </c>
      <c r="D273" s="44"/>
      <c r="E273" s="35">
        <v>46.676000000000002</v>
      </c>
      <c r="F273" s="35"/>
      <c r="G273" s="36">
        <v>0</v>
      </c>
      <c r="H273" s="36">
        <v>0</v>
      </c>
      <c r="I273" s="36">
        <v>0</v>
      </c>
      <c r="J273" s="99">
        <v>0</v>
      </c>
      <c r="K273" s="5"/>
      <c r="L273" s="36">
        <v>0</v>
      </c>
      <c r="M273" s="99">
        <v>0</v>
      </c>
      <c r="N273" s="5"/>
      <c r="O273" s="36">
        <v>0</v>
      </c>
      <c r="P273" s="98">
        <v>0</v>
      </c>
      <c r="Q273" s="35"/>
    </row>
    <row r="274" spans="1:17" ht="14.65" customHeight="1" x14ac:dyDescent="0.2">
      <c r="A274" s="40" t="s">
        <v>170</v>
      </c>
      <c r="B274" s="41" t="s">
        <v>169</v>
      </c>
      <c r="C274" s="41" t="s">
        <v>697</v>
      </c>
      <c r="D274" s="44"/>
      <c r="E274" s="35">
        <v>68.715999999999994</v>
      </c>
      <c r="F274" s="35"/>
      <c r="G274" s="36">
        <v>47</v>
      </c>
      <c r="H274" s="36">
        <v>420</v>
      </c>
      <c r="I274" s="36">
        <v>467</v>
      </c>
      <c r="J274" s="99">
        <v>6.7960882472786546</v>
      </c>
      <c r="K274" s="5"/>
      <c r="L274" s="36">
        <v>33</v>
      </c>
      <c r="M274" s="99">
        <v>0.48023749927236747</v>
      </c>
      <c r="N274" s="5"/>
      <c r="O274" s="36">
        <v>500</v>
      </c>
      <c r="P274" s="98">
        <v>7.2763257465510218</v>
      </c>
      <c r="Q274" s="35"/>
    </row>
    <row r="275" spans="1:17" ht="14.65" customHeight="1" x14ac:dyDescent="0.2">
      <c r="A275" s="40" t="s">
        <v>168</v>
      </c>
      <c r="B275" s="41" t="s">
        <v>167</v>
      </c>
      <c r="C275" s="41" t="s">
        <v>689</v>
      </c>
      <c r="D275" s="37"/>
      <c r="E275" s="35">
        <v>103.301</v>
      </c>
      <c r="F275" s="35"/>
      <c r="G275" s="36">
        <v>92</v>
      </c>
      <c r="H275" s="36">
        <v>98</v>
      </c>
      <c r="I275" s="36">
        <v>190</v>
      </c>
      <c r="J275" s="99">
        <v>1.8392851956902643</v>
      </c>
      <c r="K275" s="5"/>
      <c r="L275" s="36">
        <v>0</v>
      </c>
      <c r="M275" s="99">
        <v>0</v>
      </c>
      <c r="N275" s="5"/>
      <c r="O275" s="36">
        <v>190</v>
      </c>
      <c r="P275" s="98">
        <v>1.8392851956902643</v>
      </c>
      <c r="Q275" s="35"/>
    </row>
    <row r="276" spans="1:17" ht="14.65" customHeight="1" x14ac:dyDescent="0.2">
      <c r="A276" s="40" t="s">
        <v>166</v>
      </c>
      <c r="B276" s="41" t="s">
        <v>165</v>
      </c>
      <c r="C276" s="41" t="s">
        <v>692</v>
      </c>
      <c r="D276" s="37"/>
      <c r="E276" s="35">
        <v>78.426000000000002</v>
      </c>
      <c r="F276" s="35"/>
      <c r="G276" s="36">
        <v>35</v>
      </c>
      <c r="H276" s="36">
        <v>45</v>
      </c>
      <c r="I276" s="36">
        <v>80</v>
      </c>
      <c r="J276" s="99">
        <v>1.0200698747864227</v>
      </c>
      <c r="K276" s="5"/>
      <c r="L276" s="36">
        <v>2</v>
      </c>
      <c r="M276" s="99">
        <v>2.5501746869660571E-2</v>
      </c>
      <c r="N276" s="5"/>
      <c r="O276" s="36">
        <v>82</v>
      </c>
      <c r="P276" s="98">
        <v>1.0455716216560833</v>
      </c>
      <c r="Q276" s="35"/>
    </row>
    <row r="277" spans="1:17" ht="14.65" customHeight="1" x14ac:dyDescent="0.2">
      <c r="A277" s="40" t="s">
        <v>164</v>
      </c>
      <c r="B277" s="41" t="s">
        <v>163</v>
      </c>
      <c r="C277" s="41" t="s">
        <v>693</v>
      </c>
      <c r="D277" s="44"/>
      <c r="E277" s="35">
        <v>133.464</v>
      </c>
      <c r="F277" s="35"/>
      <c r="G277" s="36">
        <v>343</v>
      </c>
      <c r="H277" s="36">
        <v>32</v>
      </c>
      <c r="I277" s="36">
        <v>375</v>
      </c>
      <c r="J277" s="99">
        <v>2.8097464484804893</v>
      </c>
      <c r="K277" s="5"/>
      <c r="L277" s="36">
        <v>15</v>
      </c>
      <c r="M277" s="99">
        <v>0.11238985793921957</v>
      </c>
      <c r="N277" s="5"/>
      <c r="O277" s="36">
        <v>390</v>
      </c>
      <c r="P277" s="98">
        <v>2.9221363064197088</v>
      </c>
      <c r="Q277" s="35"/>
    </row>
    <row r="278" spans="1:17" ht="14.65" customHeight="1" x14ac:dyDescent="0.2">
      <c r="A278" s="40" t="s">
        <v>162</v>
      </c>
      <c r="B278" s="41" t="s">
        <v>161</v>
      </c>
      <c r="C278" s="41" t="s">
        <v>689</v>
      </c>
      <c r="D278" s="44"/>
      <c r="E278" s="35">
        <v>41.414999999999999</v>
      </c>
      <c r="F278" s="35"/>
      <c r="G278" s="36">
        <v>21</v>
      </c>
      <c r="H278" s="36">
        <v>29</v>
      </c>
      <c r="I278" s="36">
        <v>50</v>
      </c>
      <c r="J278" s="99">
        <v>1.2072920439454304</v>
      </c>
      <c r="K278" s="5"/>
      <c r="L278" s="36">
        <v>6</v>
      </c>
      <c r="M278" s="99">
        <v>0.14487504527345166</v>
      </c>
      <c r="N278" s="5"/>
      <c r="O278" s="36">
        <v>56</v>
      </c>
      <c r="P278" s="98">
        <v>1.3521670892188822</v>
      </c>
      <c r="Q278" s="35"/>
    </row>
    <row r="279" spans="1:17" ht="14.65" customHeight="1" x14ac:dyDescent="0.2">
      <c r="A279" s="40" t="s">
        <v>160</v>
      </c>
      <c r="B279" s="41" t="s">
        <v>159</v>
      </c>
      <c r="C279" s="41" t="s">
        <v>692</v>
      </c>
      <c r="D279" s="44"/>
      <c r="E279" s="35">
        <v>59.042999999999999</v>
      </c>
      <c r="F279" s="35"/>
      <c r="G279" s="36">
        <v>6</v>
      </c>
      <c r="H279" s="36">
        <v>5</v>
      </c>
      <c r="I279" s="36">
        <v>11</v>
      </c>
      <c r="J279" s="99">
        <v>0.1863048964314144</v>
      </c>
      <c r="K279" s="5"/>
      <c r="L279" s="36">
        <v>0</v>
      </c>
      <c r="M279" s="99">
        <v>0</v>
      </c>
      <c r="N279" s="5"/>
      <c r="O279" s="36">
        <v>11</v>
      </c>
      <c r="P279" s="98">
        <v>0.1863048964314144</v>
      </c>
      <c r="Q279" s="35"/>
    </row>
    <row r="280" spans="1:17" ht="14.65" customHeight="1" x14ac:dyDescent="0.2">
      <c r="A280" s="40" t="s">
        <v>158</v>
      </c>
      <c r="B280" s="41" t="s">
        <v>157</v>
      </c>
      <c r="C280" s="41" t="s">
        <v>692</v>
      </c>
      <c r="D280" s="44"/>
      <c r="E280" s="35">
        <v>47.613999999999997</v>
      </c>
      <c r="F280" s="35"/>
      <c r="G280" s="36">
        <v>6</v>
      </c>
      <c r="H280" s="36">
        <v>8</v>
      </c>
      <c r="I280" s="36">
        <v>14</v>
      </c>
      <c r="J280" s="99">
        <v>0.29403116730373419</v>
      </c>
      <c r="K280" s="5"/>
      <c r="L280" s="36">
        <v>0</v>
      </c>
      <c r="M280" s="99">
        <v>0</v>
      </c>
      <c r="N280" s="5"/>
      <c r="O280" s="36">
        <v>14</v>
      </c>
      <c r="P280" s="98">
        <v>0.29403116730373419</v>
      </c>
      <c r="Q280" s="35"/>
    </row>
    <row r="281" spans="1:17" ht="14.65" customHeight="1" x14ac:dyDescent="0.2">
      <c r="A281" s="40" t="s">
        <v>156</v>
      </c>
      <c r="B281" s="41" t="s">
        <v>155</v>
      </c>
      <c r="C281" s="41" t="s">
        <v>690</v>
      </c>
      <c r="D281" s="44"/>
      <c r="E281" s="35">
        <v>78.156000000000006</v>
      </c>
      <c r="F281" s="35"/>
      <c r="G281" s="36">
        <v>32</v>
      </c>
      <c r="H281" s="36">
        <v>56</v>
      </c>
      <c r="I281" s="36">
        <v>88</v>
      </c>
      <c r="J281" s="99">
        <v>1.1259532217616048</v>
      </c>
      <c r="K281" s="5"/>
      <c r="L281" s="36">
        <v>0</v>
      </c>
      <c r="M281" s="99">
        <v>0</v>
      </c>
      <c r="N281" s="5"/>
      <c r="O281" s="36">
        <v>88</v>
      </c>
      <c r="P281" s="98">
        <v>1.1259532217616048</v>
      </c>
      <c r="Q281" s="35"/>
    </row>
    <row r="282" spans="1:17" ht="14.65" customHeight="1" x14ac:dyDescent="0.2">
      <c r="A282" s="40" t="s">
        <v>154</v>
      </c>
      <c r="B282" s="41" t="s">
        <v>153</v>
      </c>
      <c r="C282" s="41" t="s">
        <v>696</v>
      </c>
      <c r="D282" s="44"/>
      <c r="E282" s="35">
        <v>57.651000000000003</v>
      </c>
      <c r="F282" s="35"/>
      <c r="G282" s="36">
        <v>129</v>
      </c>
      <c r="H282" s="36">
        <v>12</v>
      </c>
      <c r="I282" s="36">
        <v>141</v>
      </c>
      <c r="J282" s="99">
        <v>2.4457511578290054</v>
      </c>
      <c r="K282" s="5"/>
      <c r="L282" s="36">
        <v>4</v>
      </c>
      <c r="M282" s="99">
        <v>6.9383011569617181E-2</v>
      </c>
      <c r="N282" s="5"/>
      <c r="O282" s="36">
        <v>145</v>
      </c>
      <c r="P282" s="98">
        <v>2.5151341693986224</v>
      </c>
      <c r="Q282" s="35"/>
    </row>
    <row r="283" spans="1:17" ht="14.65" customHeight="1" x14ac:dyDescent="0.2">
      <c r="A283" s="40" t="s">
        <v>152</v>
      </c>
      <c r="B283" s="41" t="s">
        <v>151</v>
      </c>
      <c r="C283" s="41" t="s">
        <v>696</v>
      </c>
      <c r="D283" s="44"/>
      <c r="E283" s="35">
        <v>42.654000000000003</v>
      </c>
      <c r="F283" s="35"/>
      <c r="G283" s="36">
        <v>10</v>
      </c>
      <c r="H283" s="36">
        <v>7</v>
      </c>
      <c r="I283" s="36">
        <v>17</v>
      </c>
      <c r="J283" s="99">
        <v>0.39855582125943634</v>
      </c>
      <c r="K283" s="5"/>
      <c r="L283" s="36">
        <v>0</v>
      </c>
      <c r="M283" s="99">
        <v>0</v>
      </c>
      <c r="N283" s="5"/>
      <c r="O283" s="36">
        <v>17</v>
      </c>
      <c r="P283" s="98">
        <v>0.39855582125943634</v>
      </c>
      <c r="Q283" s="35"/>
    </row>
    <row r="284" spans="1:17" ht="14.65" customHeight="1" x14ac:dyDescent="0.2">
      <c r="A284" s="40" t="s">
        <v>150</v>
      </c>
      <c r="B284" s="41" t="s">
        <v>149</v>
      </c>
      <c r="C284" s="41" t="s">
        <v>692</v>
      </c>
      <c r="D284" s="44"/>
      <c r="E284" s="35">
        <v>36.975999999999999</v>
      </c>
      <c r="F284" s="35"/>
      <c r="G284" s="36">
        <v>32</v>
      </c>
      <c r="H284" s="36">
        <v>27</v>
      </c>
      <c r="I284" s="36">
        <v>59</v>
      </c>
      <c r="J284" s="99">
        <v>1.5956295975768067</v>
      </c>
      <c r="K284" s="5"/>
      <c r="L284" s="36">
        <v>5</v>
      </c>
      <c r="M284" s="99">
        <v>0.13522284725227174</v>
      </c>
      <c r="N284" s="5"/>
      <c r="O284" s="36">
        <v>64</v>
      </c>
      <c r="P284" s="98">
        <v>1.7308524448290783</v>
      </c>
      <c r="Q284" s="35"/>
    </row>
    <row r="285" spans="1:17" ht="14.65" customHeight="1" x14ac:dyDescent="0.2">
      <c r="A285" s="40" t="s">
        <v>148</v>
      </c>
      <c r="B285" s="41" t="s">
        <v>147</v>
      </c>
      <c r="C285" s="41" t="s">
        <v>690</v>
      </c>
      <c r="D285" s="44"/>
      <c r="E285" s="35">
        <v>125.949</v>
      </c>
      <c r="F285" s="35"/>
      <c r="G285" s="36">
        <v>263</v>
      </c>
      <c r="H285" s="36">
        <v>104</v>
      </c>
      <c r="I285" s="36">
        <v>367</v>
      </c>
      <c r="J285" s="99">
        <v>2.9138778394429492</v>
      </c>
      <c r="K285" s="5"/>
      <c r="L285" s="36">
        <v>25</v>
      </c>
      <c r="M285" s="99">
        <v>0.19849304083398836</v>
      </c>
      <c r="N285" s="5"/>
      <c r="O285" s="36">
        <v>392</v>
      </c>
      <c r="P285" s="98">
        <v>3.1123708802769374</v>
      </c>
      <c r="Q285" s="35"/>
    </row>
    <row r="286" spans="1:17" ht="14.65" customHeight="1" x14ac:dyDescent="0.2">
      <c r="A286" s="40" t="s">
        <v>146</v>
      </c>
      <c r="B286" s="38" t="s">
        <v>145</v>
      </c>
      <c r="C286" s="41" t="s">
        <v>697</v>
      </c>
      <c r="D286" s="45"/>
      <c r="E286" s="35">
        <v>81.978999999999999</v>
      </c>
      <c r="F286" s="35"/>
      <c r="G286" s="36">
        <v>88</v>
      </c>
      <c r="H286" s="36">
        <v>153</v>
      </c>
      <c r="I286" s="36">
        <v>241</v>
      </c>
      <c r="J286" s="99">
        <v>2.9397772600300076</v>
      </c>
      <c r="K286" s="5"/>
      <c r="L286" s="36">
        <v>1</v>
      </c>
      <c r="M286" s="99">
        <v>1.2198245892240696E-2</v>
      </c>
      <c r="N286" s="5"/>
      <c r="O286" s="36">
        <v>242</v>
      </c>
      <c r="P286" s="98">
        <v>2.9519755059222486</v>
      </c>
      <c r="Q286" s="35"/>
    </row>
    <row r="287" spans="1:17" ht="14.65" customHeight="1" x14ac:dyDescent="0.2">
      <c r="A287" s="40" t="s">
        <v>144</v>
      </c>
      <c r="B287" s="41" t="s">
        <v>143</v>
      </c>
      <c r="C287" s="41" t="s">
        <v>696</v>
      </c>
      <c r="D287" s="37"/>
      <c r="E287" s="35">
        <v>109.31100000000001</v>
      </c>
      <c r="F287" s="35"/>
      <c r="G287" s="36">
        <v>98</v>
      </c>
      <c r="H287" s="36">
        <v>199</v>
      </c>
      <c r="I287" s="36">
        <v>297</v>
      </c>
      <c r="J287" s="99">
        <v>2.7170184153470371</v>
      </c>
      <c r="K287" s="5"/>
      <c r="L287" s="36">
        <v>42</v>
      </c>
      <c r="M287" s="99">
        <v>0.38422482641271233</v>
      </c>
      <c r="N287" s="5"/>
      <c r="O287" s="36">
        <v>339</v>
      </c>
      <c r="P287" s="98">
        <v>3.1012432417597493</v>
      </c>
      <c r="Q287" s="35"/>
    </row>
    <row r="288" spans="1:17" ht="14.65" customHeight="1" x14ac:dyDescent="0.2">
      <c r="A288" s="40" t="s">
        <v>142</v>
      </c>
      <c r="B288" s="41" t="s">
        <v>141</v>
      </c>
      <c r="C288" s="41" t="s">
        <v>696</v>
      </c>
      <c r="D288" s="44"/>
      <c r="E288" s="35">
        <v>53.7</v>
      </c>
      <c r="F288" s="35"/>
      <c r="G288" s="36">
        <v>32</v>
      </c>
      <c r="H288" s="36">
        <v>23</v>
      </c>
      <c r="I288" s="36">
        <v>55</v>
      </c>
      <c r="J288" s="99">
        <v>1.0242085661080074</v>
      </c>
      <c r="K288" s="5"/>
      <c r="L288" s="36">
        <v>1</v>
      </c>
      <c r="M288" s="99">
        <v>1.8621973929236497E-2</v>
      </c>
      <c r="N288" s="5"/>
      <c r="O288" s="36">
        <v>56</v>
      </c>
      <c r="P288" s="98">
        <v>1.042830540037244</v>
      </c>
      <c r="Q288" s="35"/>
    </row>
    <row r="289" spans="1:17" ht="14.65" customHeight="1" x14ac:dyDescent="0.2">
      <c r="A289" s="40" t="s">
        <v>140</v>
      </c>
      <c r="B289" s="41" t="s">
        <v>139</v>
      </c>
      <c r="C289" s="41" t="s">
        <v>695</v>
      </c>
      <c r="D289" s="44"/>
      <c r="E289" s="35">
        <v>50.253</v>
      </c>
      <c r="F289" s="35"/>
      <c r="G289" s="36">
        <v>151</v>
      </c>
      <c r="H289" s="36">
        <v>117</v>
      </c>
      <c r="I289" s="36">
        <v>268</v>
      </c>
      <c r="J289" s="99">
        <v>5.3330149443814303</v>
      </c>
      <c r="K289" s="5"/>
      <c r="L289" s="36">
        <v>7</v>
      </c>
      <c r="M289" s="99">
        <v>0.13929516645772391</v>
      </c>
      <c r="N289" s="5"/>
      <c r="O289" s="36">
        <v>275</v>
      </c>
      <c r="P289" s="98">
        <v>5.4723101108391541</v>
      </c>
      <c r="Q289" s="35"/>
    </row>
    <row r="290" spans="1:17" ht="14.65" customHeight="1" x14ac:dyDescent="0.2">
      <c r="A290" s="40" t="s">
        <v>138</v>
      </c>
      <c r="B290" s="41" t="s">
        <v>137</v>
      </c>
      <c r="C290" s="41" t="s">
        <v>692</v>
      </c>
      <c r="D290" s="44"/>
      <c r="E290" s="35">
        <v>55.18</v>
      </c>
      <c r="F290" s="35"/>
      <c r="G290" s="36">
        <v>36</v>
      </c>
      <c r="H290" s="36">
        <v>47</v>
      </c>
      <c r="I290" s="36">
        <v>83</v>
      </c>
      <c r="J290" s="99">
        <v>1.5041681768756796</v>
      </c>
      <c r="K290" s="5"/>
      <c r="L290" s="36">
        <v>3</v>
      </c>
      <c r="M290" s="99">
        <v>5.4367524465386008E-2</v>
      </c>
      <c r="N290" s="5"/>
      <c r="O290" s="36">
        <v>86</v>
      </c>
      <c r="P290" s="98">
        <v>1.5585357013410657</v>
      </c>
      <c r="Q290" s="35"/>
    </row>
    <row r="291" spans="1:17" ht="14.65" customHeight="1" x14ac:dyDescent="0.2">
      <c r="A291" s="40" t="s">
        <v>136</v>
      </c>
      <c r="B291" s="41" t="s">
        <v>135</v>
      </c>
      <c r="C291" s="41" t="s">
        <v>697</v>
      </c>
      <c r="D291" s="44"/>
      <c r="E291" s="35">
        <v>122.54900000000001</v>
      </c>
      <c r="F291" s="35"/>
      <c r="G291" s="36">
        <v>434</v>
      </c>
      <c r="H291" s="36">
        <v>129</v>
      </c>
      <c r="I291" s="36">
        <v>563</v>
      </c>
      <c r="J291" s="99">
        <v>4.5940807350529171</v>
      </c>
      <c r="K291" s="5"/>
      <c r="L291" s="36">
        <v>0</v>
      </c>
      <c r="M291" s="99">
        <v>0</v>
      </c>
      <c r="N291" s="5"/>
      <c r="O291" s="36">
        <v>563</v>
      </c>
      <c r="P291" s="98">
        <v>4.5940807350529171</v>
      </c>
      <c r="Q291" s="35"/>
    </row>
    <row r="292" spans="1:17" ht="14.65" customHeight="1" x14ac:dyDescent="0.2">
      <c r="A292" s="40" t="s">
        <v>134</v>
      </c>
      <c r="B292" s="41" t="s">
        <v>133</v>
      </c>
      <c r="C292" s="41" t="s">
        <v>689</v>
      </c>
      <c r="D292" s="44"/>
      <c r="E292" s="35">
        <v>34.926000000000002</v>
      </c>
      <c r="F292" s="35"/>
      <c r="G292" s="36">
        <v>17</v>
      </c>
      <c r="H292" s="36">
        <v>13</v>
      </c>
      <c r="I292" s="36">
        <v>30</v>
      </c>
      <c r="J292" s="99">
        <v>0.85895894176258369</v>
      </c>
      <c r="K292" s="5"/>
      <c r="L292" s="36">
        <v>0</v>
      </c>
      <c r="M292" s="99">
        <v>0</v>
      </c>
      <c r="N292" s="5"/>
      <c r="O292" s="36">
        <v>30</v>
      </c>
      <c r="P292" s="98">
        <v>0.85895894176258369</v>
      </c>
      <c r="Q292" s="35"/>
    </row>
    <row r="293" spans="1:17" ht="14.65" customHeight="1" x14ac:dyDescent="0.2">
      <c r="A293" s="40" t="s">
        <v>132</v>
      </c>
      <c r="B293" s="41" t="s">
        <v>131</v>
      </c>
      <c r="C293" s="41" t="s">
        <v>693</v>
      </c>
      <c r="D293" s="44"/>
      <c r="E293" s="35">
        <v>84.433999999999997</v>
      </c>
      <c r="F293" s="35"/>
      <c r="G293" s="36">
        <v>36</v>
      </c>
      <c r="H293" s="36">
        <v>43</v>
      </c>
      <c r="I293" s="36">
        <v>79</v>
      </c>
      <c r="J293" s="99">
        <v>0.93564203993651851</v>
      </c>
      <c r="K293" s="5"/>
      <c r="L293" s="36">
        <v>0</v>
      </c>
      <c r="M293" s="99">
        <v>0</v>
      </c>
      <c r="N293" s="5"/>
      <c r="O293" s="36">
        <v>79</v>
      </c>
      <c r="P293" s="98">
        <v>0.93564203993651851</v>
      </c>
      <c r="Q293" s="35"/>
    </row>
    <row r="294" spans="1:17" ht="14.65" customHeight="1" x14ac:dyDescent="0.2">
      <c r="A294" s="40" t="s">
        <v>130</v>
      </c>
      <c r="B294" s="41" t="s">
        <v>129</v>
      </c>
      <c r="C294" s="41" t="s">
        <v>689</v>
      </c>
      <c r="D294" s="44"/>
      <c r="E294" s="35">
        <v>59.689</v>
      </c>
      <c r="F294" s="35"/>
      <c r="G294" s="36">
        <v>6</v>
      </c>
      <c r="H294" s="36">
        <v>15</v>
      </c>
      <c r="I294" s="36">
        <v>21</v>
      </c>
      <c r="J294" s="99">
        <v>0.35182361909229504</v>
      </c>
      <c r="K294" s="5"/>
      <c r="L294" s="36">
        <v>0</v>
      </c>
      <c r="M294" s="99">
        <v>0</v>
      </c>
      <c r="N294" s="5"/>
      <c r="O294" s="36">
        <v>21</v>
      </c>
      <c r="P294" s="98">
        <v>0.35182361909229504</v>
      </c>
      <c r="Q294" s="35"/>
    </row>
    <row r="295" spans="1:17" ht="14.65" customHeight="1" x14ac:dyDescent="0.2">
      <c r="A295" s="40" t="s">
        <v>128</v>
      </c>
      <c r="B295" s="41" t="s">
        <v>127</v>
      </c>
      <c r="C295" s="41" t="s">
        <v>695</v>
      </c>
      <c r="D295" s="37"/>
      <c r="E295" s="35">
        <v>93.54</v>
      </c>
      <c r="F295" s="35"/>
      <c r="G295" s="36">
        <v>3</v>
      </c>
      <c r="H295" s="36">
        <v>69</v>
      </c>
      <c r="I295" s="36">
        <v>72</v>
      </c>
      <c r="J295" s="99">
        <v>0.76972418216805638</v>
      </c>
      <c r="K295" s="5"/>
      <c r="L295" s="36">
        <v>1</v>
      </c>
      <c r="M295" s="99">
        <v>1.0690613641223005E-2</v>
      </c>
      <c r="N295" s="5"/>
      <c r="O295" s="36">
        <v>73</v>
      </c>
      <c r="P295" s="98">
        <v>0.78041479580927942</v>
      </c>
      <c r="Q295" s="35"/>
    </row>
    <row r="296" spans="1:17" ht="14.65" customHeight="1" x14ac:dyDescent="0.2">
      <c r="A296" s="40" t="s">
        <v>126</v>
      </c>
      <c r="B296" s="41" t="s">
        <v>125</v>
      </c>
      <c r="C296" s="41" t="s">
        <v>690</v>
      </c>
      <c r="D296" s="37"/>
      <c r="E296" s="35">
        <v>97.49</v>
      </c>
      <c r="F296" s="35"/>
      <c r="G296" s="36">
        <v>110</v>
      </c>
      <c r="H296" s="36">
        <v>146</v>
      </c>
      <c r="I296" s="36">
        <v>256</v>
      </c>
      <c r="J296" s="99">
        <v>2.6259103497794642</v>
      </c>
      <c r="K296" s="5"/>
      <c r="L296" s="36">
        <v>9</v>
      </c>
      <c r="M296" s="99">
        <v>9.2317160734434286E-2</v>
      </c>
      <c r="N296" s="5"/>
      <c r="O296" s="36">
        <v>265</v>
      </c>
      <c r="P296" s="98">
        <v>2.7182275105138984</v>
      </c>
      <c r="Q296" s="35"/>
    </row>
    <row r="297" spans="1:17" ht="14.65" customHeight="1" x14ac:dyDescent="0.2">
      <c r="A297" s="40" t="s">
        <v>124</v>
      </c>
      <c r="B297" s="41" t="s">
        <v>123</v>
      </c>
      <c r="C297" s="41" t="s">
        <v>696</v>
      </c>
      <c r="D297" s="37"/>
      <c r="E297" s="35">
        <v>32.405000000000001</v>
      </c>
      <c r="F297" s="35"/>
      <c r="G297" s="36">
        <v>2</v>
      </c>
      <c r="H297" s="36">
        <v>20</v>
      </c>
      <c r="I297" s="36">
        <v>22</v>
      </c>
      <c r="J297" s="99">
        <v>0.67890757599135931</v>
      </c>
      <c r="K297" s="5"/>
      <c r="L297" s="36">
        <v>0</v>
      </c>
      <c r="M297" s="99">
        <v>0</v>
      </c>
      <c r="N297" s="5"/>
      <c r="O297" s="36">
        <v>22</v>
      </c>
      <c r="P297" s="98">
        <v>0.67890757599135931</v>
      </c>
      <c r="Q297" s="35"/>
    </row>
    <row r="298" spans="1:17" ht="14.65" customHeight="1" x14ac:dyDescent="0.2">
      <c r="A298" s="40" t="s">
        <v>122</v>
      </c>
      <c r="B298" s="41" t="s">
        <v>121</v>
      </c>
      <c r="C298" s="41" t="s">
        <v>689</v>
      </c>
      <c r="D298" s="37"/>
      <c r="E298" s="35">
        <v>35.533999999999999</v>
      </c>
      <c r="F298" s="35"/>
      <c r="G298" s="36">
        <v>57</v>
      </c>
      <c r="H298" s="36">
        <v>31</v>
      </c>
      <c r="I298" s="36">
        <v>88</v>
      </c>
      <c r="J298" s="99">
        <v>2.4765013789609953</v>
      </c>
      <c r="K298" s="5"/>
      <c r="L298" s="36">
        <v>3</v>
      </c>
      <c r="M298" s="99">
        <v>8.4426183373670291E-2</v>
      </c>
      <c r="N298" s="5"/>
      <c r="O298" s="36">
        <v>91</v>
      </c>
      <c r="P298" s="98">
        <v>2.5609275623346655</v>
      </c>
      <c r="Q298" s="35"/>
    </row>
    <row r="299" spans="1:17" ht="14.65" customHeight="1" x14ac:dyDescent="0.2">
      <c r="A299" s="40" t="s">
        <v>120</v>
      </c>
      <c r="B299" s="41" t="s">
        <v>119</v>
      </c>
      <c r="C299" s="41" t="s">
        <v>695</v>
      </c>
      <c r="D299" s="37"/>
      <c r="E299" s="35">
        <v>49.771999999999998</v>
      </c>
      <c r="F299" s="35"/>
      <c r="G299" s="36">
        <v>20</v>
      </c>
      <c r="H299" s="36">
        <v>79</v>
      </c>
      <c r="I299" s="36">
        <v>99</v>
      </c>
      <c r="J299" s="99">
        <v>1.9890701599292775</v>
      </c>
      <c r="K299" s="5"/>
      <c r="L299" s="36">
        <v>52</v>
      </c>
      <c r="M299" s="99">
        <v>1.0447641244072974</v>
      </c>
      <c r="N299" s="5"/>
      <c r="O299" s="36">
        <v>151</v>
      </c>
      <c r="P299" s="98">
        <v>3.0338342843365749</v>
      </c>
      <c r="Q299" s="35"/>
    </row>
    <row r="300" spans="1:17" ht="14.65" customHeight="1" x14ac:dyDescent="0.2">
      <c r="A300" s="40" t="s">
        <v>118</v>
      </c>
      <c r="B300" s="41" t="s">
        <v>117</v>
      </c>
      <c r="C300" s="41" t="s">
        <v>695</v>
      </c>
      <c r="D300" s="37"/>
      <c r="E300" s="35">
        <v>56.734000000000002</v>
      </c>
      <c r="F300" s="35"/>
      <c r="G300" s="36">
        <v>98</v>
      </c>
      <c r="H300" s="36">
        <v>71</v>
      </c>
      <c r="I300" s="36">
        <v>169</v>
      </c>
      <c r="J300" s="99">
        <v>2.9788134099481791</v>
      </c>
      <c r="K300" s="5"/>
      <c r="L300" s="36">
        <v>27</v>
      </c>
      <c r="M300" s="99">
        <v>0.47590510099763811</v>
      </c>
      <c r="N300" s="5"/>
      <c r="O300" s="36">
        <v>196</v>
      </c>
      <c r="P300" s="98">
        <v>3.4547185109458174</v>
      </c>
      <c r="Q300" s="35"/>
    </row>
    <row r="301" spans="1:17" ht="14.65" customHeight="1" x14ac:dyDescent="0.2">
      <c r="A301" s="40" t="s">
        <v>116</v>
      </c>
      <c r="B301" s="41" t="s">
        <v>115</v>
      </c>
      <c r="C301" s="41" t="s">
        <v>696</v>
      </c>
      <c r="D301" s="37"/>
      <c r="E301" s="35">
        <v>69.400000000000006</v>
      </c>
      <c r="F301" s="35"/>
      <c r="G301" s="36">
        <v>10</v>
      </c>
      <c r="H301" s="36">
        <v>31</v>
      </c>
      <c r="I301" s="36">
        <v>41</v>
      </c>
      <c r="J301" s="99">
        <v>0.59077809798270886</v>
      </c>
      <c r="K301" s="5"/>
      <c r="L301" s="36">
        <v>0</v>
      </c>
      <c r="M301" s="99">
        <v>0</v>
      </c>
      <c r="N301" s="5"/>
      <c r="O301" s="36">
        <v>41</v>
      </c>
      <c r="P301" s="98">
        <v>0.59077809798270886</v>
      </c>
      <c r="Q301" s="35"/>
    </row>
    <row r="302" spans="1:17" ht="14.65" customHeight="1" x14ac:dyDescent="0.2">
      <c r="A302" s="40" t="s">
        <v>114</v>
      </c>
      <c r="B302" s="41" t="s">
        <v>113</v>
      </c>
      <c r="C302" s="41" t="s">
        <v>692</v>
      </c>
      <c r="D302" s="37"/>
      <c r="E302" s="35">
        <v>63.832000000000001</v>
      </c>
      <c r="F302" s="35"/>
      <c r="G302" s="36">
        <v>8</v>
      </c>
      <c r="H302" s="36">
        <v>72</v>
      </c>
      <c r="I302" s="36">
        <v>80</v>
      </c>
      <c r="J302" s="99">
        <v>1.2532898859506203</v>
      </c>
      <c r="K302" s="5"/>
      <c r="L302" s="36">
        <v>6</v>
      </c>
      <c r="M302" s="99">
        <v>9.3996741446296522E-2</v>
      </c>
      <c r="N302" s="5"/>
      <c r="O302" s="36">
        <v>86</v>
      </c>
      <c r="P302" s="98">
        <v>1.3472866273969168</v>
      </c>
      <c r="Q302" s="35"/>
    </row>
    <row r="303" spans="1:17" ht="14.65" customHeight="1" x14ac:dyDescent="0.2">
      <c r="A303" s="40" t="s">
        <v>112</v>
      </c>
      <c r="B303" s="41" t="s">
        <v>111</v>
      </c>
      <c r="C303" s="41" t="s">
        <v>689</v>
      </c>
      <c r="D303" s="37"/>
      <c r="E303" s="35">
        <v>50.109000000000002</v>
      </c>
      <c r="F303" s="35"/>
      <c r="G303" s="36">
        <v>42</v>
      </c>
      <c r="H303" s="36">
        <v>59</v>
      </c>
      <c r="I303" s="36">
        <v>101</v>
      </c>
      <c r="J303" s="99">
        <v>2.0156059789658545</v>
      </c>
      <c r="K303" s="5"/>
      <c r="L303" s="36">
        <v>6</v>
      </c>
      <c r="M303" s="99">
        <v>0.1197389690474765</v>
      </c>
      <c r="N303" s="5"/>
      <c r="O303" s="36">
        <v>107</v>
      </c>
      <c r="P303" s="98">
        <v>2.1353449480133309</v>
      </c>
      <c r="Q303" s="35"/>
    </row>
    <row r="304" spans="1:17" ht="14.65" customHeight="1" x14ac:dyDescent="0.2">
      <c r="A304" s="40" t="s">
        <v>110</v>
      </c>
      <c r="B304" s="38" t="s">
        <v>109</v>
      </c>
      <c r="C304" s="41" t="s">
        <v>695</v>
      </c>
      <c r="D304" s="37"/>
      <c r="E304" s="35">
        <v>37.890999999999998</v>
      </c>
      <c r="F304" s="35"/>
      <c r="G304" s="36">
        <v>11</v>
      </c>
      <c r="H304" s="36">
        <v>31</v>
      </c>
      <c r="I304" s="36">
        <v>42</v>
      </c>
      <c r="J304" s="99">
        <v>1.1084426380934786</v>
      </c>
      <c r="K304" s="5"/>
      <c r="L304" s="36">
        <v>2</v>
      </c>
      <c r="M304" s="99">
        <v>5.278298276635613E-2</v>
      </c>
      <c r="N304" s="5"/>
      <c r="O304" s="36">
        <v>44</v>
      </c>
      <c r="P304" s="98">
        <v>1.1612256208598348</v>
      </c>
      <c r="Q304" s="35"/>
    </row>
    <row r="305" spans="1:17" ht="14.65" customHeight="1" x14ac:dyDescent="0.2">
      <c r="A305" s="40" t="s">
        <v>108</v>
      </c>
      <c r="B305" s="41" t="s">
        <v>107</v>
      </c>
      <c r="C305" s="41" t="s">
        <v>689</v>
      </c>
      <c r="D305" s="37"/>
      <c r="E305" s="35">
        <v>63.042000000000002</v>
      </c>
      <c r="F305" s="35"/>
      <c r="G305" s="36">
        <v>19</v>
      </c>
      <c r="H305" s="36">
        <v>44</v>
      </c>
      <c r="I305" s="36">
        <v>63</v>
      </c>
      <c r="J305" s="99">
        <v>0.99933377748167884</v>
      </c>
      <c r="K305" s="5"/>
      <c r="L305" s="36">
        <v>0</v>
      </c>
      <c r="M305" s="99">
        <v>0</v>
      </c>
      <c r="N305" s="5"/>
      <c r="O305" s="36">
        <v>63</v>
      </c>
      <c r="P305" s="98">
        <v>0.99933377748167884</v>
      </c>
      <c r="Q305" s="35"/>
    </row>
    <row r="306" spans="1:17" ht="14.65" customHeight="1" x14ac:dyDescent="0.2">
      <c r="A306" s="40" t="s">
        <v>106</v>
      </c>
      <c r="B306" s="41" t="s">
        <v>105</v>
      </c>
      <c r="C306" s="41" t="s">
        <v>692</v>
      </c>
      <c r="D306" s="37"/>
      <c r="E306" s="35">
        <v>37.142000000000003</v>
      </c>
      <c r="F306" s="35"/>
      <c r="G306" s="36">
        <v>1</v>
      </c>
      <c r="H306" s="36">
        <v>0</v>
      </c>
      <c r="I306" s="36">
        <v>1</v>
      </c>
      <c r="J306" s="99">
        <v>2.6923698239190132E-2</v>
      </c>
      <c r="K306" s="5"/>
      <c r="L306" s="36">
        <v>1</v>
      </c>
      <c r="M306" s="99">
        <v>2.6923698239190132E-2</v>
      </c>
      <c r="N306" s="5"/>
      <c r="O306" s="36">
        <v>2</v>
      </c>
      <c r="P306" s="98">
        <v>5.3847396478380265E-2</v>
      </c>
      <c r="Q306" s="35"/>
    </row>
    <row r="307" spans="1:17" ht="14.65" customHeight="1" x14ac:dyDescent="0.2">
      <c r="A307" s="40" t="s">
        <v>104</v>
      </c>
      <c r="B307" s="41" t="s">
        <v>103</v>
      </c>
      <c r="C307" s="41" t="s">
        <v>692</v>
      </c>
      <c r="D307" s="37"/>
      <c r="E307" s="35">
        <v>66.197000000000003</v>
      </c>
      <c r="F307" s="35"/>
      <c r="G307" s="36">
        <v>4</v>
      </c>
      <c r="H307" s="36">
        <v>0</v>
      </c>
      <c r="I307" s="36">
        <v>4</v>
      </c>
      <c r="J307" s="99">
        <v>6.0425699049805881E-2</v>
      </c>
      <c r="K307" s="5"/>
      <c r="L307" s="36">
        <v>0</v>
      </c>
      <c r="M307" s="99">
        <v>0</v>
      </c>
      <c r="N307" s="5"/>
      <c r="O307" s="36">
        <v>4</v>
      </c>
      <c r="P307" s="98">
        <v>6.0425699049805881E-2</v>
      </c>
      <c r="Q307" s="35"/>
    </row>
    <row r="308" spans="1:17" ht="14.65" customHeight="1" x14ac:dyDescent="0.2">
      <c r="A308" s="40" t="s">
        <v>102</v>
      </c>
      <c r="B308" s="41" t="s">
        <v>101</v>
      </c>
      <c r="C308" s="41" t="s">
        <v>689</v>
      </c>
      <c r="D308" s="37"/>
      <c r="E308" s="35">
        <v>51.075000000000003</v>
      </c>
      <c r="F308" s="35"/>
      <c r="G308" s="36">
        <v>13</v>
      </c>
      <c r="H308" s="36">
        <v>14</v>
      </c>
      <c r="I308" s="36">
        <v>27</v>
      </c>
      <c r="J308" s="99">
        <v>0.52863436123348018</v>
      </c>
      <c r="K308" s="5"/>
      <c r="L308" s="36">
        <v>1</v>
      </c>
      <c r="M308" s="99">
        <v>1.957905041605482E-2</v>
      </c>
      <c r="N308" s="5"/>
      <c r="O308" s="36">
        <v>28</v>
      </c>
      <c r="P308" s="98">
        <v>0.54821341164953497</v>
      </c>
      <c r="Q308" s="35"/>
    </row>
    <row r="309" spans="1:17" ht="14.65" customHeight="1" x14ac:dyDescent="0.2">
      <c r="A309" s="40" t="s">
        <v>100</v>
      </c>
      <c r="B309" s="41" t="s">
        <v>99</v>
      </c>
      <c r="C309" s="41" t="s">
        <v>695</v>
      </c>
      <c r="D309" s="37"/>
      <c r="E309" s="35">
        <v>61.122999999999998</v>
      </c>
      <c r="F309" s="35"/>
      <c r="G309" s="36">
        <v>6</v>
      </c>
      <c r="H309" s="36">
        <v>58</v>
      </c>
      <c r="I309" s="36">
        <v>64</v>
      </c>
      <c r="J309" s="99">
        <v>1.0470690247533663</v>
      </c>
      <c r="K309" s="5"/>
      <c r="L309" s="36">
        <v>2</v>
      </c>
      <c r="M309" s="99">
        <v>3.2720907023542696E-2</v>
      </c>
      <c r="N309" s="5"/>
      <c r="O309" s="36">
        <v>66</v>
      </c>
      <c r="P309" s="98">
        <v>1.0797899317769089</v>
      </c>
      <c r="Q309" s="35"/>
    </row>
    <row r="310" spans="1:17" ht="14.65" customHeight="1" x14ac:dyDescent="0.2">
      <c r="A310" s="40" t="s">
        <v>98</v>
      </c>
      <c r="B310" s="41" t="s">
        <v>97</v>
      </c>
      <c r="C310" s="41" t="s">
        <v>695</v>
      </c>
      <c r="D310" s="37"/>
      <c r="E310" s="35">
        <v>29.555</v>
      </c>
      <c r="F310" s="35"/>
      <c r="G310" s="36">
        <v>10</v>
      </c>
      <c r="H310" s="36">
        <v>48</v>
      </c>
      <c r="I310" s="36">
        <v>58</v>
      </c>
      <c r="J310" s="99">
        <v>1.9624429030620876</v>
      </c>
      <c r="K310" s="5"/>
      <c r="L310" s="36">
        <v>0</v>
      </c>
      <c r="M310" s="99">
        <v>0</v>
      </c>
      <c r="N310" s="5"/>
      <c r="O310" s="36">
        <v>58</v>
      </c>
      <c r="P310" s="98">
        <v>1.9624429030620876</v>
      </c>
      <c r="Q310" s="35"/>
    </row>
    <row r="311" spans="1:17" ht="14.65" customHeight="1" x14ac:dyDescent="0.2">
      <c r="A311" s="40" t="s">
        <v>96</v>
      </c>
      <c r="B311" s="41" t="s">
        <v>95</v>
      </c>
      <c r="C311" s="41" t="s">
        <v>693</v>
      </c>
      <c r="D311" s="37"/>
      <c r="E311" s="35">
        <v>124.526</v>
      </c>
      <c r="F311" s="35"/>
      <c r="G311" s="36">
        <v>57</v>
      </c>
      <c r="H311" s="36">
        <v>102</v>
      </c>
      <c r="I311" s="36">
        <v>159</v>
      </c>
      <c r="J311" s="99">
        <v>1.276841784045099</v>
      </c>
      <c r="K311" s="5"/>
      <c r="L311" s="36">
        <v>0</v>
      </c>
      <c r="M311" s="99">
        <v>0</v>
      </c>
      <c r="N311" s="5"/>
      <c r="O311" s="36">
        <v>159</v>
      </c>
      <c r="P311" s="98">
        <v>1.276841784045099</v>
      </c>
      <c r="Q311" s="35"/>
    </row>
    <row r="312" spans="1:17" ht="14.65" customHeight="1" x14ac:dyDescent="0.2">
      <c r="A312" s="40" t="s">
        <v>94</v>
      </c>
      <c r="B312" s="41" t="s">
        <v>93</v>
      </c>
      <c r="C312" s="41" t="s">
        <v>690</v>
      </c>
      <c r="D312" s="37"/>
      <c r="E312" s="35">
        <v>99.424999999999997</v>
      </c>
      <c r="F312" s="35"/>
      <c r="G312" s="36">
        <v>43</v>
      </c>
      <c r="H312" s="36">
        <v>144</v>
      </c>
      <c r="I312" s="36">
        <v>187</v>
      </c>
      <c r="J312" s="99">
        <v>1.8808146844355043</v>
      </c>
      <c r="K312" s="5"/>
      <c r="L312" s="36">
        <v>5</v>
      </c>
      <c r="M312" s="99">
        <v>5.0289162685441285E-2</v>
      </c>
      <c r="N312" s="5"/>
      <c r="O312" s="36">
        <v>192</v>
      </c>
      <c r="P312" s="98">
        <v>1.9311038471209454</v>
      </c>
      <c r="Q312" s="35"/>
    </row>
    <row r="313" spans="1:17" ht="14.65" customHeight="1" x14ac:dyDescent="0.2">
      <c r="A313" s="40" t="s">
        <v>92</v>
      </c>
      <c r="B313" s="41" t="s">
        <v>91</v>
      </c>
      <c r="C313" s="41" t="s">
        <v>689</v>
      </c>
      <c r="D313" s="37"/>
      <c r="E313" s="35">
        <v>49.420999999999999</v>
      </c>
      <c r="F313" s="35"/>
      <c r="G313" s="36">
        <v>8</v>
      </c>
      <c r="H313" s="36">
        <v>70</v>
      </c>
      <c r="I313" s="36">
        <v>78</v>
      </c>
      <c r="J313" s="99">
        <v>1.5782764411889683</v>
      </c>
      <c r="K313" s="5"/>
      <c r="L313" s="36">
        <v>1</v>
      </c>
      <c r="M313" s="99">
        <v>2.0234313348576515E-2</v>
      </c>
      <c r="N313" s="5"/>
      <c r="O313" s="36">
        <v>79</v>
      </c>
      <c r="P313" s="98">
        <v>1.5985107545375448</v>
      </c>
      <c r="Q313" s="35"/>
    </row>
    <row r="314" spans="1:17" ht="14.65" customHeight="1" x14ac:dyDescent="0.2">
      <c r="A314" s="40" t="s">
        <v>90</v>
      </c>
      <c r="B314" s="41" t="s">
        <v>89</v>
      </c>
      <c r="C314" s="41" t="s">
        <v>692</v>
      </c>
      <c r="D314" s="37"/>
      <c r="E314" s="35">
        <v>34.350999999999999</v>
      </c>
      <c r="F314" s="35"/>
      <c r="G314" s="36">
        <v>4</v>
      </c>
      <c r="H314" s="36">
        <v>3</v>
      </c>
      <c r="I314" s="36">
        <v>7</v>
      </c>
      <c r="J314" s="99">
        <v>0.20377863817647229</v>
      </c>
      <c r="K314" s="5"/>
      <c r="L314" s="36">
        <v>7</v>
      </c>
      <c r="M314" s="99">
        <v>0.20377863817647229</v>
      </c>
      <c r="N314" s="5"/>
      <c r="O314" s="36">
        <v>14</v>
      </c>
      <c r="P314" s="98">
        <v>0.40755727635294459</v>
      </c>
      <c r="Q314" s="35"/>
    </row>
    <row r="315" spans="1:17" ht="14.65" customHeight="1" x14ac:dyDescent="0.2">
      <c r="A315" s="40" t="s">
        <v>88</v>
      </c>
      <c r="B315" s="41" t="s">
        <v>87</v>
      </c>
      <c r="C315" s="41" t="s">
        <v>689</v>
      </c>
      <c r="D315" s="37"/>
      <c r="E315" s="35">
        <v>52.47</v>
      </c>
      <c r="F315" s="35"/>
      <c r="G315" s="36">
        <v>60</v>
      </c>
      <c r="H315" s="36">
        <v>70</v>
      </c>
      <c r="I315" s="36">
        <v>130</v>
      </c>
      <c r="J315" s="99">
        <v>2.477606251191157</v>
      </c>
      <c r="K315" s="5"/>
      <c r="L315" s="36">
        <v>3</v>
      </c>
      <c r="M315" s="99">
        <v>5.7175528873642086E-2</v>
      </c>
      <c r="N315" s="5"/>
      <c r="O315" s="36">
        <v>133</v>
      </c>
      <c r="P315" s="98">
        <v>2.5347817800647992</v>
      </c>
      <c r="Q315" s="35"/>
    </row>
    <row r="316" spans="1:17" ht="14.65" customHeight="1" x14ac:dyDescent="0.2">
      <c r="A316" s="40" t="s">
        <v>86</v>
      </c>
      <c r="B316" s="38" t="s">
        <v>85</v>
      </c>
      <c r="C316" s="41" t="s">
        <v>694</v>
      </c>
      <c r="D316" s="37"/>
      <c r="E316" s="35">
        <v>145.60400000000001</v>
      </c>
      <c r="F316" s="35"/>
      <c r="G316" s="36">
        <v>43</v>
      </c>
      <c r="H316" s="36">
        <v>35</v>
      </c>
      <c r="I316" s="36">
        <v>78</v>
      </c>
      <c r="J316" s="99">
        <v>0.5356995686931677</v>
      </c>
      <c r="K316" s="5"/>
      <c r="L316" s="36">
        <v>4</v>
      </c>
      <c r="M316" s="99">
        <v>2.7471772753495782E-2</v>
      </c>
      <c r="N316" s="5"/>
      <c r="O316" s="36">
        <v>82</v>
      </c>
      <c r="P316" s="98">
        <v>0.56317134144666348</v>
      </c>
      <c r="Q316" s="35"/>
    </row>
    <row r="317" spans="1:17" ht="14.65" customHeight="1" x14ac:dyDescent="0.2">
      <c r="A317" s="40" t="s">
        <v>84</v>
      </c>
      <c r="B317" s="41" t="s">
        <v>83</v>
      </c>
      <c r="C317" s="41" t="s">
        <v>696</v>
      </c>
      <c r="D317" s="37"/>
      <c r="E317" s="35">
        <v>111.7</v>
      </c>
      <c r="F317" s="35"/>
      <c r="G317" s="36">
        <v>130</v>
      </c>
      <c r="H317" s="36">
        <v>62</v>
      </c>
      <c r="I317" s="36">
        <v>192</v>
      </c>
      <c r="J317" s="99">
        <v>1.7188898836168307</v>
      </c>
      <c r="K317" s="5"/>
      <c r="L317" s="36">
        <v>0</v>
      </c>
      <c r="M317" s="99">
        <v>0</v>
      </c>
      <c r="N317" s="5"/>
      <c r="O317" s="36">
        <v>192</v>
      </c>
      <c r="P317" s="98">
        <v>1.7188898836168307</v>
      </c>
      <c r="Q317" s="35"/>
    </row>
    <row r="318" spans="1:17" ht="14.65" customHeight="1" x14ac:dyDescent="0.2">
      <c r="A318" s="40" t="s">
        <v>82</v>
      </c>
      <c r="B318" s="41" t="s">
        <v>81</v>
      </c>
      <c r="C318" s="41" t="s">
        <v>693</v>
      </c>
      <c r="D318" s="37"/>
      <c r="E318" s="35">
        <v>105.913</v>
      </c>
      <c r="F318" s="35"/>
      <c r="G318" s="36">
        <v>306</v>
      </c>
      <c r="H318" s="36">
        <v>0</v>
      </c>
      <c r="I318" s="36">
        <v>306</v>
      </c>
      <c r="J318" s="99">
        <v>2.8891637476041656</v>
      </c>
      <c r="K318" s="5"/>
      <c r="L318" s="36">
        <v>124</v>
      </c>
      <c r="M318" s="99">
        <v>1.1707722375912306</v>
      </c>
      <c r="N318" s="5"/>
      <c r="O318" s="36">
        <v>430</v>
      </c>
      <c r="P318" s="98">
        <v>4.0599359851953967</v>
      </c>
      <c r="Q318" s="35"/>
    </row>
    <row r="319" spans="1:17" ht="14.65" customHeight="1" x14ac:dyDescent="0.2">
      <c r="A319" s="40" t="s">
        <v>80</v>
      </c>
      <c r="B319" s="41" t="s">
        <v>79</v>
      </c>
      <c r="C319" s="41" t="s">
        <v>693</v>
      </c>
      <c r="D319" s="37"/>
      <c r="E319" s="35">
        <v>137.03100000000001</v>
      </c>
      <c r="F319" s="35"/>
      <c r="G319" s="36">
        <v>11</v>
      </c>
      <c r="H319" s="36">
        <v>7</v>
      </c>
      <c r="I319" s="36">
        <v>18</v>
      </c>
      <c r="J319" s="99">
        <v>0.13135713816581648</v>
      </c>
      <c r="K319" s="5"/>
      <c r="L319" s="36">
        <v>3</v>
      </c>
      <c r="M319" s="99">
        <v>2.1892856360969416E-2</v>
      </c>
      <c r="N319" s="5"/>
      <c r="O319" s="36">
        <v>21</v>
      </c>
      <c r="P319" s="98">
        <v>0.15324999452678589</v>
      </c>
      <c r="Q319" s="35"/>
    </row>
    <row r="320" spans="1:17" ht="14.65" customHeight="1" x14ac:dyDescent="0.2">
      <c r="A320" s="40" t="s">
        <v>78</v>
      </c>
      <c r="B320" s="38" t="s">
        <v>77</v>
      </c>
      <c r="C320" s="41" t="s">
        <v>690</v>
      </c>
      <c r="D320" s="37"/>
      <c r="E320" s="35">
        <v>89.738</v>
      </c>
      <c r="F320" s="35"/>
      <c r="G320" s="36">
        <v>68</v>
      </c>
      <c r="H320" s="36">
        <v>84</v>
      </c>
      <c r="I320" s="36">
        <v>152</v>
      </c>
      <c r="J320" s="99">
        <v>1.6938197864895586</v>
      </c>
      <c r="K320" s="5"/>
      <c r="L320" s="36">
        <v>27</v>
      </c>
      <c r="M320" s="99">
        <v>0.30087588312643471</v>
      </c>
      <c r="N320" s="5"/>
      <c r="O320" s="36">
        <v>179</v>
      </c>
      <c r="P320" s="98">
        <v>1.9946956696159932</v>
      </c>
      <c r="Q320" s="35"/>
    </row>
    <row r="321" spans="1:17" ht="14.65" customHeight="1" x14ac:dyDescent="0.2">
      <c r="A321" s="40" t="s">
        <v>76</v>
      </c>
      <c r="B321" s="41" t="s">
        <v>75</v>
      </c>
      <c r="C321" s="41" t="s">
        <v>696</v>
      </c>
      <c r="D321" s="37"/>
      <c r="E321" s="35">
        <v>60.655000000000001</v>
      </c>
      <c r="F321" s="35"/>
      <c r="G321" s="36">
        <v>1</v>
      </c>
      <c r="H321" s="36">
        <v>6</v>
      </c>
      <c r="I321" s="36">
        <v>7</v>
      </c>
      <c r="J321" s="99">
        <v>0.1154068090017311</v>
      </c>
      <c r="K321" s="5"/>
      <c r="L321" s="36">
        <v>0</v>
      </c>
      <c r="M321" s="99">
        <v>0</v>
      </c>
      <c r="N321" s="5"/>
      <c r="O321" s="36">
        <v>7</v>
      </c>
      <c r="P321" s="98">
        <v>0.1154068090017311</v>
      </c>
      <c r="Q321" s="35"/>
    </row>
    <row r="322" spans="1:17" ht="14.65" customHeight="1" x14ac:dyDescent="0.2">
      <c r="A322" s="40" t="s">
        <v>74</v>
      </c>
      <c r="B322" s="41" t="s">
        <v>73</v>
      </c>
      <c r="C322" s="41" t="s">
        <v>692</v>
      </c>
      <c r="D322" s="37"/>
      <c r="E322" s="35">
        <v>39.965000000000003</v>
      </c>
      <c r="F322" s="35"/>
      <c r="G322" s="36">
        <v>14</v>
      </c>
      <c r="H322" s="36">
        <v>7</v>
      </c>
      <c r="I322" s="36">
        <v>21</v>
      </c>
      <c r="J322" s="99">
        <v>0.52545977730514193</v>
      </c>
      <c r="K322" s="5"/>
      <c r="L322" s="36">
        <v>2</v>
      </c>
      <c r="M322" s="99">
        <v>5.0043788314775427E-2</v>
      </c>
      <c r="N322" s="5"/>
      <c r="O322" s="36">
        <v>23</v>
      </c>
      <c r="P322" s="98">
        <v>0.57550356561991733</v>
      </c>
      <c r="Q322" s="35"/>
    </row>
    <row r="323" spans="1:17" ht="14.65" customHeight="1" x14ac:dyDescent="0.2">
      <c r="A323" s="40" t="s">
        <v>72</v>
      </c>
      <c r="B323" s="38" t="s">
        <v>71</v>
      </c>
      <c r="C323" s="41" t="s">
        <v>692</v>
      </c>
      <c r="D323" s="37"/>
      <c r="E323" s="35">
        <v>51.893999999999998</v>
      </c>
      <c r="F323" s="35"/>
      <c r="G323" s="36">
        <v>8</v>
      </c>
      <c r="H323" s="36">
        <v>37</v>
      </c>
      <c r="I323" s="36">
        <v>45</v>
      </c>
      <c r="J323" s="99">
        <v>0.8671522719389525</v>
      </c>
      <c r="K323" s="5"/>
      <c r="L323" s="36">
        <v>0</v>
      </c>
      <c r="M323" s="99">
        <v>0</v>
      </c>
      <c r="N323" s="5"/>
      <c r="O323" s="36">
        <v>45</v>
      </c>
      <c r="P323" s="98">
        <v>0.8671522719389525</v>
      </c>
      <c r="Q323" s="35"/>
    </row>
    <row r="324" spans="1:17" ht="14.65" customHeight="1" x14ac:dyDescent="0.2">
      <c r="A324" s="40" t="s">
        <v>70</v>
      </c>
      <c r="B324" s="41" t="s">
        <v>69</v>
      </c>
      <c r="C324" s="41" t="s">
        <v>689</v>
      </c>
      <c r="D324" s="37"/>
      <c r="E324" s="35">
        <v>50.656999999999996</v>
      </c>
      <c r="F324" s="35"/>
      <c r="G324" s="36">
        <v>65</v>
      </c>
      <c r="H324" s="36">
        <v>39</v>
      </c>
      <c r="I324" s="36">
        <v>104</v>
      </c>
      <c r="J324" s="99">
        <v>2.0530232741773102</v>
      </c>
      <c r="K324" s="5"/>
      <c r="L324" s="36">
        <v>0</v>
      </c>
      <c r="M324" s="99">
        <v>0</v>
      </c>
      <c r="N324" s="5"/>
      <c r="O324" s="36">
        <v>104</v>
      </c>
      <c r="P324" s="98">
        <v>2.0530232741773102</v>
      </c>
      <c r="Q324" s="35"/>
    </row>
    <row r="325" spans="1:17" ht="14.65" customHeight="1" x14ac:dyDescent="0.2">
      <c r="A325" s="40" t="s">
        <v>68</v>
      </c>
      <c r="B325" s="38" t="s">
        <v>67</v>
      </c>
      <c r="C325" s="41" t="s">
        <v>689</v>
      </c>
      <c r="D325" s="37"/>
      <c r="E325" s="35">
        <v>67.397999999999996</v>
      </c>
      <c r="F325" s="35"/>
      <c r="G325" s="36">
        <v>86</v>
      </c>
      <c r="H325" s="36">
        <v>53</v>
      </c>
      <c r="I325" s="36">
        <v>139</v>
      </c>
      <c r="J325" s="99">
        <v>2.0623757381524674</v>
      </c>
      <c r="K325" s="5"/>
      <c r="L325" s="36">
        <v>11</v>
      </c>
      <c r="M325" s="99">
        <v>0.16320959078904421</v>
      </c>
      <c r="N325" s="5"/>
      <c r="O325" s="36">
        <v>150</v>
      </c>
      <c r="P325" s="98">
        <v>2.225585328941512</v>
      </c>
      <c r="Q325" s="35"/>
    </row>
    <row r="326" spans="1:17" ht="14.65" customHeight="1" x14ac:dyDescent="0.2">
      <c r="A326" s="40" t="s">
        <v>66</v>
      </c>
      <c r="B326" s="41" t="s">
        <v>65</v>
      </c>
      <c r="C326" s="41" t="s">
        <v>691</v>
      </c>
      <c r="D326" s="37"/>
      <c r="E326" s="35">
        <v>32.972999999999999</v>
      </c>
      <c r="F326" s="35"/>
      <c r="G326" s="36">
        <v>6</v>
      </c>
      <c r="H326" s="36">
        <v>18</v>
      </c>
      <c r="I326" s="36">
        <v>24</v>
      </c>
      <c r="J326" s="99">
        <v>0.72786825584569192</v>
      </c>
      <c r="K326" s="5"/>
      <c r="L326" s="36">
        <v>15</v>
      </c>
      <c r="M326" s="99">
        <v>0.45491765990355748</v>
      </c>
      <c r="N326" s="5"/>
      <c r="O326" s="36">
        <v>39</v>
      </c>
      <c r="P326" s="98">
        <v>1.1827859157492495</v>
      </c>
      <c r="Q326" s="35"/>
    </row>
    <row r="327" spans="1:17" ht="14.65" customHeight="1" x14ac:dyDescent="0.2">
      <c r="A327" s="40" t="s">
        <v>64</v>
      </c>
      <c r="B327" s="41" t="s">
        <v>63</v>
      </c>
      <c r="C327" s="41" t="s">
        <v>692</v>
      </c>
      <c r="D327" s="37"/>
      <c r="E327" s="35">
        <v>47.238</v>
      </c>
      <c r="F327" s="35"/>
      <c r="G327" s="36">
        <v>71</v>
      </c>
      <c r="H327" s="36">
        <v>15</v>
      </c>
      <c r="I327" s="36">
        <v>86</v>
      </c>
      <c r="J327" s="99">
        <v>1.8205681866294086</v>
      </c>
      <c r="K327" s="5"/>
      <c r="L327" s="36">
        <v>4</v>
      </c>
      <c r="M327" s="99">
        <v>8.4677590075786444E-2</v>
      </c>
      <c r="N327" s="5"/>
      <c r="O327" s="36">
        <v>90</v>
      </c>
      <c r="P327" s="98">
        <v>1.9052457767051949</v>
      </c>
      <c r="Q327" s="35"/>
    </row>
    <row r="328" spans="1:17" ht="14.65" customHeight="1" x14ac:dyDescent="0.2">
      <c r="A328" s="40" t="s">
        <v>62</v>
      </c>
      <c r="B328" s="41" t="s">
        <v>61</v>
      </c>
      <c r="C328" s="41" t="s">
        <v>689</v>
      </c>
      <c r="D328" s="37"/>
      <c r="E328" s="35">
        <v>64.361000000000004</v>
      </c>
      <c r="F328" s="35"/>
      <c r="G328" s="36">
        <v>17</v>
      </c>
      <c r="H328" s="36">
        <v>24</v>
      </c>
      <c r="I328" s="36">
        <v>41</v>
      </c>
      <c r="J328" s="99">
        <v>0.63703174282562414</v>
      </c>
      <c r="K328" s="5"/>
      <c r="L328" s="36">
        <v>1</v>
      </c>
      <c r="M328" s="99">
        <v>1.5537359581112785E-2</v>
      </c>
      <c r="N328" s="5"/>
      <c r="O328" s="36">
        <v>42</v>
      </c>
      <c r="P328" s="98">
        <v>0.65256910240673693</v>
      </c>
      <c r="Q328" s="35"/>
    </row>
    <row r="329" spans="1:17" ht="14.65" customHeight="1" x14ac:dyDescent="0.2">
      <c r="A329" s="40" t="s">
        <v>60</v>
      </c>
      <c r="B329" s="41" t="s">
        <v>59</v>
      </c>
      <c r="C329" s="41" t="s">
        <v>695</v>
      </c>
      <c r="D329" s="37"/>
      <c r="E329" s="35">
        <v>23.858000000000001</v>
      </c>
      <c r="F329" s="35"/>
      <c r="G329" s="36">
        <v>26</v>
      </c>
      <c r="H329" s="36">
        <v>30</v>
      </c>
      <c r="I329" s="36">
        <v>56</v>
      </c>
      <c r="J329" s="99">
        <v>2.3472210579260624</v>
      </c>
      <c r="K329" s="5"/>
      <c r="L329" s="36">
        <v>0</v>
      </c>
      <c r="M329" s="99">
        <v>0</v>
      </c>
      <c r="N329" s="5"/>
      <c r="O329" s="36">
        <v>56</v>
      </c>
      <c r="P329" s="98">
        <v>2.3472210579260624</v>
      </c>
      <c r="Q329" s="35"/>
    </row>
    <row r="330" spans="1:17" ht="14.65" customHeight="1" x14ac:dyDescent="0.2">
      <c r="A330" s="40" t="s">
        <v>58</v>
      </c>
      <c r="B330" s="38" t="s">
        <v>57</v>
      </c>
      <c r="C330" s="41" t="s">
        <v>695</v>
      </c>
      <c r="D330" s="37"/>
      <c r="E330" s="35">
        <v>46.04</v>
      </c>
      <c r="F330" s="35"/>
      <c r="G330" s="36">
        <v>0</v>
      </c>
      <c r="H330" s="36">
        <v>9</v>
      </c>
      <c r="I330" s="36">
        <v>9</v>
      </c>
      <c r="J330" s="99">
        <v>0.19548218940052128</v>
      </c>
      <c r="K330" s="5"/>
      <c r="L330" s="36">
        <v>0</v>
      </c>
      <c r="M330" s="99">
        <v>0</v>
      </c>
      <c r="N330" s="5"/>
      <c r="O330" s="36">
        <v>9</v>
      </c>
      <c r="P330" s="98">
        <v>0.19548218940052128</v>
      </c>
      <c r="Q330" s="35"/>
    </row>
    <row r="331" spans="1:17" ht="14.65" customHeight="1" x14ac:dyDescent="0.2">
      <c r="A331" s="40" t="s">
        <v>56</v>
      </c>
      <c r="B331" s="41" t="s">
        <v>55</v>
      </c>
      <c r="C331" s="41" t="s">
        <v>690</v>
      </c>
      <c r="D331" s="37"/>
      <c r="E331" s="35">
        <v>46.462000000000003</v>
      </c>
      <c r="F331" s="35"/>
      <c r="G331" s="36">
        <v>9</v>
      </c>
      <c r="H331" s="36">
        <v>0</v>
      </c>
      <c r="I331" s="36">
        <v>9</v>
      </c>
      <c r="J331" s="99">
        <v>0.19370668503293012</v>
      </c>
      <c r="K331" s="5"/>
      <c r="L331" s="36">
        <v>0</v>
      </c>
      <c r="M331" s="99">
        <v>0</v>
      </c>
      <c r="N331" s="5"/>
      <c r="O331" s="36">
        <v>9</v>
      </c>
      <c r="P331" s="98">
        <v>0.19370668503293012</v>
      </c>
      <c r="Q331" s="35"/>
    </row>
    <row r="332" spans="1:17" ht="14.65" customHeight="1" x14ac:dyDescent="0.2">
      <c r="A332" s="40" t="s">
        <v>54</v>
      </c>
      <c r="B332" s="38" t="s">
        <v>53</v>
      </c>
      <c r="C332" s="41" t="s">
        <v>691</v>
      </c>
      <c r="D332" s="37"/>
      <c r="E332" s="35">
        <v>40.363</v>
      </c>
      <c r="F332" s="35"/>
      <c r="G332" s="36">
        <v>50</v>
      </c>
      <c r="H332" s="36">
        <v>22</v>
      </c>
      <c r="I332" s="36">
        <v>72</v>
      </c>
      <c r="J332" s="99">
        <v>1.7838119069444789</v>
      </c>
      <c r="K332" s="5"/>
      <c r="L332" s="36">
        <v>2</v>
      </c>
      <c r="M332" s="99">
        <v>4.9550330748457744E-2</v>
      </c>
      <c r="N332" s="5"/>
      <c r="O332" s="36">
        <v>74</v>
      </c>
      <c r="P332" s="98">
        <v>1.8333622376929366</v>
      </c>
      <c r="Q332" s="35"/>
    </row>
    <row r="333" spans="1:17" ht="14.65" customHeight="1" x14ac:dyDescent="0.2">
      <c r="A333" s="40" t="s">
        <v>52</v>
      </c>
      <c r="B333" s="41" t="s">
        <v>51</v>
      </c>
      <c r="C333" s="41" t="s">
        <v>689</v>
      </c>
      <c r="D333" s="37"/>
      <c r="E333" s="35">
        <v>45.795000000000002</v>
      </c>
      <c r="F333" s="35"/>
      <c r="G333" s="36">
        <v>10</v>
      </c>
      <c r="H333" s="36">
        <v>0</v>
      </c>
      <c r="I333" s="36">
        <v>10</v>
      </c>
      <c r="J333" s="99">
        <v>0.21836445026749646</v>
      </c>
      <c r="K333" s="5"/>
      <c r="L333" s="36">
        <v>12</v>
      </c>
      <c r="M333" s="99">
        <v>0.26203734032099574</v>
      </c>
      <c r="N333" s="5"/>
      <c r="O333" s="36">
        <v>22</v>
      </c>
      <c r="P333" s="98">
        <v>0.48040179058849219</v>
      </c>
      <c r="Q333" s="35"/>
    </row>
    <row r="334" spans="1:17" ht="14.65" customHeight="1" x14ac:dyDescent="0.2">
      <c r="A334" s="43" t="s">
        <v>50</v>
      </c>
      <c r="B334" s="41" t="s">
        <v>49</v>
      </c>
      <c r="C334" s="41" t="s">
        <v>695</v>
      </c>
      <c r="D334" s="37"/>
      <c r="E334" s="42">
        <v>15.691000000000001</v>
      </c>
      <c r="F334" s="42"/>
      <c r="G334" s="36">
        <v>4</v>
      </c>
      <c r="H334" s="36">
        <v>15</v>
      </c>
      <c r="I334" s="36">
        <v>19</v>
      </c>
      <c r="J334" s="99">
        <v>1.2108852208272258</v>
      </c>
      <c r="K334" s="5"/>
      <c r="L334" s="36">
        <v>3</v>
      </c>
      <c r="M334" s="99">
        <v>0.19119240328850934</v>
      </c>
      <c r="N334" s="5"/>
      <c r="O334" s="36">
        <v>22</v>
      </c>
      <c r="P334" s="98">
        <v>1.4020776241157351</v>
      </c>
      <c r="Q334" s="35"/>
    </row>
    <row r="335" spans="1:17" ht="14.65" customHeight="1" x14ac:dyDescent="0.2">
      <c r="A335" s="40" t="s">
        <v>48</v>
      </c>
      <c r="B335" s="41" t="s">
        <v>47</v>
      </c>
      <c r="C335" s="41" t="s">
        <v>693</v>
      </c>
      <c r="D335" s="37"/>
      <c r="E335" s="35">
        <v>119.35899999999999</v>
      </c>
      <c r="F335" s="35"/>
      <c r="G335" s="36">
        <v>91</v>
      </c>
      <c r="H335" s="36">
        <v>0</v>
      </c>
      <c r="I335" s="36">
        <v>91</v>
      </c>
      <c r="J335" s="99">
        <v>0.76240585125545624</v>
      </c>
      <c r="K335" s="5"/>
      <c r="L335" s="36">
        <v>56</v>
      </c>
      <c r="M335" s="99">
        <v>0.46917283154181921</v>
      </c>
      <c r="N335" s="5"/>
      <c r="O335" s="36">
        <v>147</v>
      </c>
      <c r="P335" s="98">
        <v>1.2315786827972754</v>
      </c>
      <c r="Q335" s="35"/>
    </row>
    <row r="336" spans="1:17" ht="14.65" customHeight="1" x14ac:dyDescent="0.2">
      <c r="A336" s="40" t="s">
        <v>46</v>
      </c>
      <c r="B336" s="38" t="s">
        <v>45</v>
      </c>
      <c r="C336" s="41" t="s">
        <v>695</v>
      </c>
      <c r="D336" s="37"/>
      <c r="E336" s="35">
        <v>29.006</v>
      </c>
      <c r="F336" s="35"/>
      <c r="G336" s="36">
        <v>1</v>
      </c>
      <c r="H336" s="36">
        <v>24</v>
      </c>
      <c r="I336" s="36">
        <v>25</v>
      </c>
      <c r="J336" s="99">
        <v>0.86189064331517617</v>
      </c>
      <c r="K336" s="5"/>
      <c r="L336" s="36">
        <v>1</v>
      </c>
      <c r="M336" s="99">
        <v>3.4475625732607047E-2</v>
      </c>
      <c r="N336" s="5"/>
      <c r="O336" s="36">
        <v>26</v>
      </c>
      <c r="P336" s="98">
        <v>0.89636626904778316</v>
      </c>
      <c r="Q336" s="35"/>
    </row>
    <row r="337" spans="1:17" ht="14.65" customHeight="1" x14ac:dyDescent="0.2">
      <c r="A337" s="40" t="s">
        <v>44</v>
      </c>
      <c r="B337" s="41" t="s">
        <v>43</v>
      </c>
      <c r="C337" s="41" t="s">
        <v>690</v>
      </c>
      <c r="D337" s="37"/>
      <c r="E337" s="35">
        <v>141.14400000000001</v>
      </c>
      <c r="F337" s="35"/>
      <c r="G337" s="36">
        <v>791</v>
      </c>
      <c r="H337" s="36">
        <v>321</v>
      </c>
      <c r="I337" s="36">
        <v>1112</v>
      </c>
      <c r="J337" s="99">
        <v>7.8784787167715242</v>
      </c>
      <c r="K337" s="5"/>
      <c r="L337" s="36">
        <v>1</v>
      </c>
      <c r="M337" s="99">
        <v>7.0849628747945356E-3</v>
      </c>
      <c r="N337" s="5"/>
      <c r="O337" s="36">
        <v>1113</v>
      </c>
      <c r="P337" s="98">
        <v>7.8855636796463182</v>
      </c>
      <c r="Q337" s="35"/>
    </row>
    <row r="338" spans="1:17" ht="14.65" customHeight="1" x14ac:dyDescent="0.2">
      <c r="A338" s="43" t="s">
        <v>42</v>
      </c>
      <c r="B338" s="38" t="s">
        <v>41</v>
      </c>
      <c r="C338" s="41" t="s">
        <v>695</v>
      </c>
      <c r="D338" s="37"/>
      <c r="E338" s="42">
        <v>206.21</v>
      </c>
      <c r="F338" s="42"/>
      <c r="G338" s="36">
        <v>25</v>
      </c>
      <c r="H338" s="36">
        <v>173</v>
      </c>
      <c r="I338" s="36">
        <v>198</v>
      </c>
      <c r="J338" s="99">
        <v>0.96018621793317493</v>
      </c>
      <c r="K338" s="5"/>
      <c r="L338" s="36">
        <v>0</v>
      </c>
      <c r="M338" s="99">
        <v>0</v>
      </c>
      <c r="N338" s="5"/>
      <c r="O338" s="36">
        <v>198</v>
      </c>
      <c r="P338" s="98">
        <v>0.96018621793317493</v>
      </c>
      <c r="Q338" s="35"/>
    </row>
    <row r="339" spans="1:17" ht="14.65" customHeight="1" x14ac:dyDescent="0.2">
      <c r="A339" s="40" t="s">
        <v>40</v>
      </c>
      <c r="B339" s="38" t="s">
        <v>39</v>
      </c>
      <c r="C339" s="41" t="s">
        <v>689</v>
      </c>
      <c r="D339" s="37"/>
      <c r="E339" s="35">
        <v>48.926000000000002</v>
      </c>
      <c r="F339" s="35"/>
      <c r="G339" s="36">
        <v>27</v>
      </c>
      <c r="H339" s="36">
        <v>30</v>
      </c>
      <c r="I339" s="36">
        <v>57</v>
      </c>
      <c r="J339" s="99">
        <v>1.1650247312267505</v>
      </c>
      <c r="K339" s="5"/>
      <c r="L339" s="36">
        <v>1</v>
      </c>
      <c r="M339" s="99">
        <v>2.0439030372399133E-2</v>
      </c>
      <c r="N339" s="5"/>
      <c r="O339" s="36">
        <v>58</v>
      </c>
      <c r="P339" s="98">
        <v>1.1854637615991497</v>
      </c>
      <c r="Q339" s="35"/>
    </row>
    <row r="340" spans="1:17" ht="14.65" customHeight="1" x14ac:dyDescent="0.2">
      <c r="A340" s="40" t="s">
        <v>38</v>
      </c>
      <c r="B340" s="41" t="s">
        <v>37</v>
      </c>
      <c r="C340" s="41" t="s">
        <v>689</v>
      </c>
      <c r="D340" s="37"/>
      <c r="E340" s="35">
        <v>61.194000000000003</v>
      </c>
      <c r="F340" s="35"/>
      <c r="G340" s="80">
        <v>171</v>
      </c>
      <c r="H340" s="80">
        <v>264</v>
      </c>
      <c r="I340" s="121">
        <v>435</v>
      </c>
      <c r="J340" s="99">
        <v>7.1085400529463669</v>
      </c>
      <c r="K340" s="5"/>
      <c r="L340" s="80">
        <v>53</v>
      </c>
      <c r="M340" s="99">
        <v>0.86609798346243094</v>
      </c>
      <c r="N340" s="5"/>
      <c r="O340" s="80">
        <v>488</v>
      </c>
      <c r="P340" s="98">
        <v>7.9746380364087983</v>
      </c>
      <c r="Q340" s="35"/>
    </row>
    <row r="341" spans="1:17" ht="14.65" customHeight="1" x14ac:dyDescent="0.2">
      <c r="A341" s="40" t="s">
        <v>36</v>
      </c>
      <c r="B341" s="41" t="s">
        <v>35</v>
      </c>
      <c r="C341" s="41" t="s">
        <v>690</v>
      </c>
      <c r="D341" s="37"/>
      <c r="E341" s="35">
        <v>143.90199999999999</v>
      </c>
      <c r="F341" s="35"/>
      <c r="G341" s="36">
        <v>31</v>
      </c>
      <c r="H341" s="36">
        <v>235</v>
      </c>
      <c r="I341" s="36">
        <v>266</v>
      </c>
      <c r="J341" s="99">
        <v>1.8484802157023532</v>
      </c>
      <c r="K341" s="5"/>
      <c r="L341" s="36">
        <v>0</v>
      </c>
      <c r="M341" s="99">
        <v>0</v>
      </c>
      <c r="N341" s="5"/>
      <c r="O341" s="36">
        <v>266</v>
      </c>
      <c r="P341" s="98">
        <v>1.8484802157023532</v>
      </c>
      <c r="Q341" s="35"/>
    </row>
    <row r="342" spans="1:17" ht="14.65" customHeight="1" x14ac:dyDescent="0.2">
      <c r="A342" s="40" t="s">
        <v>34</v>
      </c>
      <c r="B342" s="41" t="s">
        <v>33</v>
      </c>
      <c r="C342" s="41" t="s">
        <v>689</v>
      </c>
      <c r="D342" s="37"/>
      <c r="E342" s="35">
        <v>40.374000000000002</v>
      </c>
      <c r="F342" s="35"/>
      <c r="G342" s="36">
        <v>12</v>
      </c>
      <c r="H342" s="36">
        <v>0</v>
      </c>
      <c r="I342" s="36">
        <v>12</v>
      </c>
      <c r="J342" s="99">
        <v>0.29722098380145634</v>
      </c>
      <c r="K342" s="5"/>
      <c r="L342" s="36">
        <v>7</v>
      </c>
      <c r="M342" s="99">
        <v>0.17337890721751623</v>
      </c>
      <c r="N342" s="5"/>
      <c r="O342" s="36">
        <v>19</v>
      </c>
      <c r="P342" s="98">
        <v>0.47059989101897259</v>
      </c>
      <c r="Q342" s="35"/>
    </row>
    <row r="343" spans="1:17" ht="14.65" customHeight="1" x14ac:dyDescent="0.2">
      <c r="A343" s="40" t="s">
        <v>32</v>
      </c>
      <c r="B343" s="41" t="s">
        <v>31</v>
      </c>
      <c r="C343" s="41" t="s">
        <v>689</v>
      </c>
      <c r="D343" s="37"/>
      <c r="E343" s="35">
        <v>63.722999999999999</v>
      </c>
      <c r="F343" s="35"/>
      <c r="G343" s="36">
        <v>2</v>
      </c>
      <c r="H343" s="36">
        <v>6</v>
      </c>
      <c r="I343" s="36">
        <v>8</v>
      </c>
      <c r="J343" s="99">
        <v>0.12554336738697175</v>
      </c>
      <c r="K343" s="5"/>
      <c r="L343" s="36">
        <v>4</v>
      </c>
      <c r="M343" s="99">
        <v>6.2771683693485875E-2</v>
      </c>
      <c r="N343" s="5"/>
      <c r="O343" s="36">
        <v>12</v>
      </c>
      <c r="P343" s="98">
        <v>0.1883150510804576</v>
      </c>
      <c r="Q343" s="35"/>
    </row>
    <row r="344" spans="1:17" ht="14.65" customHeight="1" x14ac:dyDescent="0.2">
      <c r="A344" s="40" t="s">
        <v>30</v>
      </c>
      <c r="B344" s="41" t="s">
        <v>29</v>
      </c>
      <c r="C344" s="41" t="s">
        <v>696</v>
      </c>
      <c r="D344" s="37"/>
      <c r="E344" s="35">
        <v>105.313</v>
      </c>
      <c r="F344" s="35"/>
      <c r="G344" s="36">
        <v>112</v>
      </c>
      <c r="H344" s="36">
        <v>222</v>
      </c>
      <c r="I344" s="36">
        <v>334</v>
      </c>
      <c r="J344" s="99">
        <v>3.1714982955570536</v>
      </c>
      <c r="K344" s="5"/>
      <c r="L344" s="36">
        <v>24</v>
      </c>
      <c r="M344" s="99">
        <v>0.22789209309392003</v>
      </c>
      <c r="N344" s="5"/>
      <c r="O344" s="36">
        <v>358</v>
      </c>
      <c r="P344" s="98">
        <v>3.3993903886509735</v>
      </c>
      <c r="Q344" s="35"/>
    </row>
    <row r="345" spans="1:17" ht="14.65" customHeight="1" x14ac:dyDescent="0.2">
      <c r="A345" s="40" t="s">
        <v>28</v>
      </c>
      <c r="B345" s="38" t="s">
        <v>27</v>
      </c>
      <c r="C345" s="41" t="s">
        <v>696</v>
      </c>
      <c r="D345" s="37"/>
      <c r="E345" s="35">
        <v>43.728000000000002</v>
      </c>
      <c r="F345" s="35"/>
      <c r="G345" s="36">
        <v>26</v>
      </c>
      <c r="H345" s="36">
        <v>112</v>
      </c>
      <c r="I345" s="36">
        <v>138</v>
      </c>
      <c r="J345" s="99">
        <v>3.1558726673984632</v>
      </c>
      <c r="K345" s="5"/>
      <c r="L345" s="36">
        <v>1</v>
      </c>
      <c r="M345" s="99">
        <v>2.2868642517380168E-2</v>
      </c>
      <c r="N345" s="5"/>
      <c r="O345" s="36">
        <v>139</v>
      </c>
      <c r="P345" s="98">
        <v>3.1787413099158432</v>
      </c>
      <c r="Q345" s="35"/>
    </row>
    <row r="346" spans="1:17" ht="14.65" customHeight="1" x14ac:dyDescent="0.2">
      <c r="A346" s="40" t="s">
        <v>26</v>
      </c>
      <c r="B346" s="41" t="s">
        <v>25</v>
      </c>
      <c r="C346" s="41" t="s">
        <v>689</v>
      </c>
      <c r="D346" s="37"/>
      <c r="E346" s="35">
        <v>49.546999999999997</v>
      </c>
      <c r="F346" s="35"/>
      <c r="G346" s="36">
        <v>0</v>
      </c>
      <c r="H346" s="36">
        <v>0</v>
      </c>
      <c r="I346" s="36">
        <v>0</v>
      </c>
      <c r="J346" s="99">
        <v>0</v>
      </c>
      <c r="K346" s="5"/>
      <c r="L346" s="36">
        <v>0</v>
      </c>
      <c r="M346" s="99">
        <v>0</v>
      </c>
      <c r="N346" s="5"/>
      <c r="O346" s="36">
        <v>0</v>
      </c>
      <c r="P346" s="98">
        <v>0</v>
      </c>
      <c r="Q346" s="35"/>
    </row>
    <row r="347" spans="1:17" ht="14.65" customHeight="1" x14ac:dyDescent="0.2">
      <c r="A347" s="40" t="s">
        <v>24</v>
      </c>
      <c r="B347" s="38" t="s">
        <v>23</v>
      </c>
      <c r="C347" s="41" t="s">
        <v>696</v>
      </c>
      <c r="D347" s="37"/>
      <c r="E347" s="35">
        <v>51.537999999999997</v>
      </c>
      <c r="F347" s="35"/>
      <c r="G347" s="36">
        <v>16</v>
      </c>
      <c r="H347" s="36">
        <v>29</v>
      </c>
      <c r="I347" s="36">
        <v>45</v>
      </c>
      <c r="J347" s="99">
        <v>0.87314214754161978</v>
      </c>
      <c r="K347" s="5"/>
      <c r="L347" s="36">
        <v>6</v>
      </c>
      <c r="M347" s="99">
        <v>0.11641895300554932</v>
      </c>
      <c r="N347" s="5"/>
      <c r="O347" s="36">
        <v>51</v>
      </c>
      <c r="P347" s="98">
        <v>0.98956110054716917</v>
      </c>
      <c r="Q347" s="35"/>
    </row>
    <row r="348" spans="1:17" ht="14.65" customHeight="1" x14ac:dyDescent="0.2">
      <c r="A348" s="40" t="s">
        <v>22</v>
      </c>
      <c r="B348" s="38" t="s">
        <v>21</v>
      </c>
      <c r="C348" s="41" t="s">
        <v>689</v>
      </c>
      <c r="D348" s="37"/>
      <c r="E348" s="35">
        <v>70.771000000000001</v>
      </c>
      <c r="F348" s="35"/>
      <c r="G348" s="36">
        <v>47</v>
      </c>
      <c r="H348" s="36">
        <v>27</v>
      </c>
      <c r="I348" s="36">
        <v>74</v>
      </c>
      <c r="J348" s="99">
        <v>1.0456260332622118</v>
      </c>
      <c r="K348" s="5"/>
      <c r="L348" s="36">
        <v>3</v>
      </c>
      <c r="M348" s="99">
        <v>4.2390244591711292E-2</v>
      </c>
      <c r="N348" s="5"/>
      <c r="O348" s="36">
        <v>77</v>
      </c>
      <c r="P348" s="98">
        <v>1.0880162778539233</v>
      </c>
      <c r="Q348" s="35"/>
    </row>
    <row r="349" spans="1:17" ht="14.65" customHeight="1" x14ac:dyDescent="0.2">
      <c r="A349" s="40" t="s">
        <v>20</v>
      </c>
      <c r="B349" s="41" t="s">
        <v>19</v>
      </c>
      <c r="C349" s="41" t="s">
        <v>690</v>
      </c>
      <c r="D349" s="37"/>
      <c r="E349" s="35">
        <v>48.645000000000003</v>
      </c>
      <c r="F349" s="35"/>
      <c r="G349" s="36">
        <v>12</v>
      </c>
      <c r="H349" s="36">
        <v>63</v>
      </c>
      <c r="I349" s="36">
        <v>75</v>
      </c>
      <c r="J349" s="99">
        <v>1.5417823003391919</v>
      </c>
      <c r="K349" s="5"/>
      <c r="L349" s="36">
        <v>0</v>
      </c>
      <c r="M349" s="99">
        <v>0</v>
      </c>
      <c r="N349" s="5"/>
      <c r="O349" s="36">
        <v>75</v>
      </c>
      <c r="P349" s="98">
        <v>1.5417823003391919</v>
      </c>
      <c r="Q349" s="35"/>
    </row>
    <row r="350" spans="1:17" ht="14.65" customHeight="1" x14ac:dyDescent="0.2">
      <c r="A350" s="40" t="s">
        <v>18</v>
      </c>
      <c r="B350" s="38" t="s">
        <v>17</v>
      </c>
      <c r="C350" s="41" t="s">
        <v>696</v>
      </c>
      <c r="D350" s="37"/>
      <c r="E350" s="35">
        <v>43.927999999999997</v>
      </c>
      <c r="F350" s="35"/>
      <c r="G350" s="36">
        <v>320</v>
      </c>
      <c r="H350" s="36">
        <v>34</v>
      </c>
      <c r="I350" s="36">
        <v>354</v>
      </c>
      <c r="J350" s="99">
        <v>8.0586414132216362</v>
      </c>
      <c r="K350" s="5"/>
      <c r="L350" s="36">
        <v>21</v>
      </c>
      <c r="M350" s="99">
        <v>0.47805499908941906</v>
      </c>
      <c r="N350" s="5"/>
      <c r="O350" s="36">
        <v>375</v>
      </c>
      <c r="P350" s="98">
        <v>8.5366964123110556</v>
      </c>
      <c r="Q350" s="35"/>
    </row>
    <row r="351" spans="1:17" ht="14.65" customHeight="1" x14ac:dyDescent="0.2">
      <c r="A351" s="40" t="s">
        <v>16</v>
      </c>
      <c r="B351" s="38" t="s">
        <v>15</v>
      </c>
      <c r="C351" s="41" t="s">
        <v>694</v>
      </c>
      <c r="D351" s="37"/>
      <c r="E351" s="35">
        <v>88.138000000000005</v>
      </c>
      <c r="F351" s="35"/>
      <c r="G351" s="36">
        <v>138</v>
      </c>
      <c r="H351" s="36">
        <v>85</v>
      </c>
      <c r="I351" s="36">
        <v>223</v>
      </c>
      <c r="J351" s="99">
        <v>2.5301232158660283</v>
      </c>
      <c r="K351" s="5"/>
      <c r="L351" s="36">
        <v>6</v>
      </c>
      <c r="M351" s="99">
        <v>6.8075064104018687E-2</v>
      </c>
      <c r="N351" s="5"/>
      <c r="O351" s="36">
        <v>229</v>
      </c>
      <c r="P351" s="98">
        <v>2.5981982799700467</v>
      </c>
      <c r="Q351" s="35"/>
    </row>
    <row r="352" spans="1:17" ht="13.5" thickBot="1" x14ac:dyDescent="0.25">
      <c r="A352" s="34"/>
      <c r="B352" s="33"/>
      <c r="C352" s="33"/>
      <c r="D352" s="32"/>
      <c r="E352" s="89"/>
      <c r="F352" s="29"/>
      <c r="G352" s="28"/>
      <c r="H352" s="28"/>
      <c r="I352" s="28"/>
      <c r="J352" s="30"/>
      <c r="K352" s="26"/>
      <c r="L352" s="28"/>
      <c r="M352" s="30"/>
      <c r="N352" s="29"/>
      <c r="O352" s="28"/>
      <c r="P352" s="110"/>
      <c r="Q352" s="26"/>
    </row>
    <row r="353" spans="1:17" x14ac:dyDescent="0.2">
      <c r="A353" s="25"/>
      <c r="B353" s="25"/>
      <c r="C353" s="25"/>
      <c r="D353" s="8"/>
      <c r="E353" s="90"/>
      <c r="F353" s="21"/>
      <c r="G353" s="21"/>
      <c r="H353" s="21"/>
      <c r="I353" s="21"/>
      <c r="J353" s="100"/>
      <c r="K353" s="8"/>
      <c r="L353" s="8"/>
      <c r="M353" s="19" t="s">
        <v>4</v>
      </c>
      <c r="N353" s="11"/>
      <c r="O353" s="8"/>
      <c r="P353" s="19" t="s">
        <v>4</v>
      </c>
      <c r="Q353" s="18"/>
    </row>
    <row r="354" spans="1:17" x14ac:dyDescent="0.2">
      <c r="A354" s="10" t="s">
        <v>14</v>
      </c>
      <c r="B354" s="9"/>
      <c r="C354" s="9"/>
      <c r="D354" s="9"/>
      <c r="E354" s="91"/>
      <c r="F354" s="22"/>
      <c r="G354" s="14"/>
      <c r="H354" s="21"/>
      <c r="I354" s="21"/>
      <c r="J354" s="101"/>
      <c r="K354" s="8"/>
      <c r="L354" s="8"/>
      <c r="M354" s="19" t="s">
        <v>4</v>
      </c>
      <c r="N354" s="11"/>
      <c r="O354" s="8"/>
      <c r="P354" s="19" t="s">
        <v>4</v>
      </c>
      <c r="Q354" s="18"/>
    </row>
    <row r="355" spans="1:17" x14ac:dyDescent="0.2">
      <c r="A355" s="10"/>
      <c r="B355" s="82" t="s">
        <v>11</v>
      </c>
      <c r="C355" s="82"/>
      <c r="D355" s="9"/>
      <c r="E355" s="91"/>
      <c r="F355" s="14"/>
      <c r="G355" s="14"/>
      <c r="H355" s="14"/>
      <c r="I355" s="14"/>
      <c r="J355" s="102"/>
      <c r="K355" s="5"/>
      <c r="L355" s="5"/>
      <c r="M355" s="99"/>
      <c r="N355" s="11"/>
      <c r="O355" s="5"/>
      <c r="P355" s="99"/>
    </row>
    <row r="356" spans="1:17" ht="14.25" x14ac:dyDescent="0.2">
      <c r="A356" s="205"/>
      <c r="B356" s="207" t="s">
        <v>723</v>
      </c>
      <c r="C356" s="206"/>
      <c r="D356" s="16"/>
      <c r="E356" s="91"/>
      <c r="F356" s="14"/>
      <c r="G356" s="14"/>
      <c r="H356" s="14"/>
      <c r="I356" s="14"/>
      <c r="J356" s="102"/>
      <c r="K356" s="5"/>
      <c r="L356" s="5"/>
      <c r="M356" s="99"/>
      <c r="N356" s="11"/>
      <c r="O356" s="5"/>
      <c r="P356" s="99"/>
    </row>
    <row r="357" spans="1:17" x14ac:dyDescent="0.2">
      <c r="A357" s="205"/>
      <c r="B357" s="208" t="s">
        <v>717</v>
      </c>
      <c r="C357" s="206"/>
      <c r="D357" s="16"/>
      <c r="E357" s="91"/>
      <c r="F357" s="14"/>
      <c r="G357" s="14"/>
      <c r="H357" s="14"/>
      <c r="I357" s="14"/>
      <c r="J357" s="102"/>
      <c r="K357" s="5"/>
      <c r="L357" s="5"/>
      <c r="M357" s="99"/>
      <c r="N357" s="11"/>
      <c r="O357" s="5"/>
      <c r="P357" s="99"/>
    </row>
    <row r="358" spans="1:17" x14ac:dyDescent="0.2">
      <c r="A358" s="205"/>
      <c r="B358" s="209" t="s">
        <v>719</v>
      </c>
      <c r="C358" s="206"/>
      <c r="D358" s="16"/>
      <c r="E358" s="91"/>
      <c r="F358" s="14"/>
      <c r="G358" s="14"/>
      <c r="H358" s="14"/>
      <c r="I358" s="14"/>
      <c r="J358" s="102"/>
      <c r="K358" s="5"/>
      <c r="L358" s="5"/>
      <c r="M358" s="99"/>
      <c r="N358" s="11"/>
      <c r="O358" s="5"/>
      <c r="P358" s="99"/>
    </row>
    <row r="359" spans="1:17" x14ac:dyDescent="0.2">
      <c r="A359" s="210" t="s">
        <v>682</v>
      </c>
      <c r="B359" s="209" t="s">
        <v>718</v>
      </c>
      <c r="C359" s="206"/>
      <c r="D359" s="16"/>
      <c r="E359" s="91"/>
      <c r="F359" s="14"/>
      <c r="G359" s="14"/>
      <c r="H359" s="14"/>
      <c r="I359" s="14"/>
      <c r="J359" s="102"/>
      <c r="K359" s="5"/>
      <c r="L359" s="5"/>
      <c r="M359" s="99"/>
      <c r="N359" s="11"/>
      <c r="O359" s="5"/>
      <c r="P359" s="99"/>
    </row>
    <row r="360" spans="1:17" x14ac:dyDescent="0.2">
      <c r="A360" s="210"/>
      <c r="B360" s="220" t="s">
        <v>720</v>
      </c>
      <c r="C360" s="206"/>
      <c r="D360" s="16"/>
      <c r="E360" s="91"/>
      <c r="F360" s="14"/>
      <c r="G360" s="14"/>
      <c r="H360" s="14"/>
      <c r="I360" s="14"/>
      <c r="J360" s="102"/>
      <c r="K360" s="5"/>
      <c r="L360" s="5"/>
      <c r="M360" s="99"/>
      <c r="N360" s="11"/>
      <c r="O360" s="5"/>
      <c r="P360" s="99"/>
    </row>
    <row r="361" spans="1:17" x14ac:dyDescent="0.2">
      <c r="A361" s="210"/>
      <c r="B361" s="220"/>
      <c r="C361" s="206"/>
      <c r="D361" s="16"/>
      <c r="E361" s="91"/>
      <c r="F361" s="14"/>
      <c r="G361" s="14"/>
      <c r="H361" s="14"/>
      <c r="I361" s="14"/>
      <c r="J361" s="102"/>
      <c r="K361" s="5"/>
      <c r="L361" s="5"/>
      <c r="M361" s="99"/>
      <c r="N361" s="11"/>
      <c r="O361" s="5"/>
      <c r="P361" s="99"/>
    </row>
    <row r="362" spans="1:17" x14ac:dyDescent="0.2">
      <c r="A362" s="10" t="s">
        <v>10</v>
      </c>
      <c r="B362" s="9"/>
      <c r="C362" s="9"/>
      <c r="D362" s="9"/>
      <c r="E362" s="91"/>
      <c r="F362" s="14"/>
      <c r="G362" s="14"/>
      <c r="H362" s="14"/>
      <c r="I362" s="14"/>
      <c r="J362" s="102"/>
      <c r="K362" s="5"/>
      <c r="L362" s="5"/>
      <c r="M362" s="99" t="s">
        <v>4</v>
      </c>
      <c r="N362" s="11"/>
      <c r="O362" s="5"/>
      <c r="P362" s="99" t="s">
        <v>4</v>
      </c>
    </row>
    <row r="363" spans="1:17" x14ac:dyDescent="0.2">
      <c r="A363" s="10" t="s">
        <v>9</v>
      </c>
      <c r="B363" s="9" t="s">
        <v>698</v>
      </c>
      <c r="C363" s="9"/>
      <c r="D363" s="9"/>
      <c r="E363" s="91"/>
      <c r="F363" s="14"/>
      <c r="G363" s="14"/>
      <c r="H363" s="14"/>
      <c r="I363" s="14"/>
      <c r="J363" s="102"/>
      <c r="K363" s="5"/>
      <c r="L363" s="5"/>
      <c r="M363" s="99" t="s">
        <v>4</v>
      </c>
      <c r="N363" s="11"/>
      <c r="O363" s="5"/>
      <c r="P363" s="99" t="s">
        <v>4</v>
      </c>
    </row>
    <row r="364" spans="1:17" x14ac:dyDescent="0.2">
      <c r="A364" s="10" t="s">
        <v>8</v>
      </c>
      <c r="B364" s="9" t="s">
        <v>7</v>
      </c>
      <c r="C364" s="9"/>
      <c r="D364" s="9"/>
      <c r="E364" s="91"/>
      <c r="F364" s="14"/>
      <c r="G364" s="14"/>
      <c r="H364" s="14"/>
      <c r="I364" s="14"/>
      <c r="J364" s="102"/>
      <c r="K364" s="5"/>
      <c r="L364" s="5"/>
      <c r="M364" s="99" t="s">
        <v>4</v>
      </c>
      <c r="N364" s="11"/>
      <c r="O364" s="5"/>
      <c r="P364" s="99"/>
    </row>
    <row r="365" spans="1:17" x14ac:dyDescent="0.2">
      <c r="A365" s="5"/>
      <c r="B365" s="5"/>
      <c r="C365" s="5"/>
      <c r="D365" s="8"/>
      <c r="E365" s="92"/>
      <c r="F365" s="14"/>
      <c r="G365" s="14"/>
      <c r="H365" s="14"/>
      <c r="I365" s="14"/>
      <c r="J365" s="102"/>
      <c r="K365" s="5"/>
      <c r="L365" s="5"/>
      <c r="M365" s="99" t="s">
        <v>4</v>
      </c>
      <c r="N365" s="11"/>
      <c r="O365" s="5"/>
      <c r="P365" s="99"/>
    </row>
    <row r="366" spans="1:17" x14ac:dyDescent="0.2">
      <c r="A366" s="10" t="s">
        <v>6</v>
      </c>
      <c r="B366" s="9" t="s">
        <v>5</v>
      </c>
      <c r="C366" s="9"/>
      <c r="D366" s="8"/>
      <c r="E366" s="92"/>
      <c r="F366" s="14"/>
      <c r="G366" s="13"/>
      <c r="H366" s="13"/>
      <c r="I366" s="13"/>
      <c r="J366" s="102"/>
      <c r="L366" s="4"/>
      <c r="M366" s="99" t="s">
        <v>4</v>
      </c>
      <c r="N366" s="11"/>
      <c r="O366" s="4"/>
      <c r="P366" s="99" t="s">
        <v>4</v>
      </c>
    </row>
    <row r="367" spans="1:17" x14ac:dyDescent="0.2">
      <c r="A367" s="10"/>
      <c r="B367" s="9" t="s">
        <v>3</v>
      </c>
      <c r="C367" s="9"/>
      <c r="D367" s="8"/>
      <c r="E367" s="93"/>
      <c r="F367" s="5"/>
      <c r="G367" s="4"/>
      <c r="H367" s="4"/>
      <c r="I367" s="4"/>
      <c r="J367" s="99"/>
      <c r="L367" s="4"/>
      <c r="M367" s="99"/>
      <c r="O367" s="4"/>
      <c r="P367" s="99"/>
    </row>
    <row r="368" spans="1:17" x14ac:dyDescent="0.2">
      <c r="A368" s="10"/>
      <c r="B368" s="10"/>
      <c r="C368" s="10"/>
      <c r="D368" s="8"/>
      <c r="E368" s="93"/>
      <c r="F368" s="5"/>
      <c r="G368" s="4"/>
      <c r="H368" s="4"/>
      <c r="I368" s="4"/>
      <c r="J368" s="99"/>
      <c r="L368" s="4"/>
      <c r="M368" s="99"/>
      <c r="O368" s="4"/>
      <c r="P368" s="99"/>
    </row>
    <row r="369" spans="1:17" x14ac:dyDescent="0.2">
      <c r="A369" s="7"/>
      <c r="B369" s="6" t="s">
        <v>2</v>
      </c>
      <c r="C369" s="6"/>
      <c r="D369" s="203"/>
      <c r="E369" s="115">
        <v>42979</v>
      </c>
      <c r="F369" s="5"/>
      <c r="G369" s="4"/>
      <c r="H369" s="4"/>
      <c r="I369" s="4"/>
      <c r="J369" s="99"/>
      <c r="L369" s="4"/>
      <c r="M369" s="99"/>
      <c r="O369" s="4"/>
      <c r="P369" s="99"/>
      <c r="Q369" s="4"/>
    </row>
    <row r="370" spans="1:17" hidden="1" x14ac:dyDescent="0.2">
      <c r="A370" s="7"/>
      <c r="B370" s="6" t="s">
        <v>1</v>
      </c>
      <c r="C370" s="6"/>
      <c r="D370" s="203">
        <v>42887</v>
      </c>
      <c r="E370" s="116">
        <v>42887</v>
      </c>
      <c r="F370" s="5"/>
      <c r="G370" s="4"/>
      <c r="H370" s="4"/>
      <c r="I370" s="4"/>
      <c r="J370" s="99"/>
      <c r="L370" s="4"/>
      <c r="M370" s="99"/>
      <c r="O370" s="4"/>
      <c r="P370" s="99"/>
      <c r="Q370" s="4"/>
    </row>
    <row r="371" spans="1:17" x14ac:dyDescent="0.2">
      <c r="A371" s="5"/>
      <c r="B371" s="211"/>
      <c r="C371" s="211"/>
      <c r="D371" s="212"/>
      <c r="E371" s="213"/>
      <c r="F371" s="5"/>
      <c r="G371" s="4"/>
      <c r="H371" s="4"/>
      <c r="I371" s="4"/>
      <c r="J371" s="99"/>
      <c r="L371" s="4"/>
      <c r="M371" s="99"/>
      <c r="O371" s="4"/>
      <c r="P371" s="99"/>
      <c r="Q371" s="4"/>
    </row>
    <row r="372" spans="1:17" hidden="1" x14ac:dyDescent="0.2">
      <c r="A372" s="3"/>
      <c r="B372" s="3"/>
      <c r="C372" s="3"/>
      <c r="D372" s="3"/>
      <c r="E372" s="93"/>
      <c r="F372" s="5"/>
      <c r="G372" s="4"/>
      <c r="H372" s="4"/>
      <c r="I372" s="4"/>
      <c r="J372" s="99"/>
      <c r="L372" s="4"/>
      <c r="M372" s="99"/>
      <c r="O372" s="4"/>
      <c r="Q372" s="4"/>
    </row>
    <row r="373" spans="1:17" x14ac:dyDescent="0.2">
      <c r="A373" s="5"/>
      <c r="B373" s="5"/>
      <c r="C373" s="5"/>
      <c r="E373" s="93"/>
      <c r="F373" s="5"/>
      <c r="G373" s="4"/>
      <c r="H373" s="4"/>
      <c r="I373" s="4"/>
      <c r="J373" s="99"/>
      <c r="L373" s="4"/>
      <c r="M373" s="99"/>
      <c r="O373" s="4"/>
      <c r="P373" s="99"/>
      <c r="Q373" s="4"/>
    </row>
    <row r="374" spans="1:17" x14ac:dyDescent="0.2">
      <c r="G374" s="4"/>
      <c r="H374" s="4"/>
      <c r="I374" s="4"/>
      <c r="J374" s="99"/>
      <c r="L374" s="4"/>
      <c r="M374" s="99"/>
      <c r="O374" s="4"/>
      <c r="P374" s="99"/>
      <c r="Q374" s="4"/>
    </row>
    <row r="375" spans="1:17" x14ac:dyDescent="0.2">
      <c r="G375" s="4"/>
      <c r="H375" s="4"/>
      <c r="I375" s="4"/>
      <c r="J375" s="99"/>
      <c r="L375" s="4"/>
      <c r="M375" s="99"/>
      <c r="O375" s="4"/>
      <c r="P375" s="99"/>
      <c r="Q375" s="4"/>
    </row>
    <row r="376" spans="1:17" x14ac:dyDescent="0.2">
      <c r="G376" s="4"/>
      <c r="H376" s="4"/>
      <c r="I376" s="4"/>
      <c r="J376" s="99"/>
      <c r="L376" s="4"/>
      <c r="M376" s="99"/>
      <c r="O376" s="4"/>
      <c r="P376" s="99"/>
      <c r="Q376" s="4"/>
    </row>
    <row r="377" spans="1:17" x14ac:dyDescent="0.2">
      <c r="Q377" s="4"/>
    </row>
  </sheetData>
  <mergeCells count="19">
    <mergeCell ref="A1:J1"/>
    <mergeCell ref="F4:J4"/>
    <mergeCell ref="L4:M5"/>
    <mergeCell ref="O4:P5"/>
    <mergeCell ref="F5:J5"/>
    <mergeCell ref="A4:B4"/>
    <mergeCell ref="Q6:Q10"/>
    <mergeCell ref="A10:A11"/>
    <mergeCell ref="E6:E10"/>
    <mergeCell ref="G6:G10"/>
    <mergeCell ref="H6:H10"/>
    <mergeCell ref="I6:I10"/>
    <mergeCell ref="J6:J10"/>
    <mergeCell ref="L6:L10"/>
    <mergeCell ref="M6:M10"/>
    <mergeCell ref="O6:O10"/>
    <mergeCell ref="B10:B11"/>
    <mergeCell ref="C10:C11"/>
    <mergeCell ref="P6:P10"/>
  </mergeCells>
  <hyperlinks>
    <hyperlink ref="B357" r:id="rId1"/>
  </hyperlinks>
  <pageMargins left="0.7" right="0.7" top="0.75" bottom="0.75" header="0.3" footer="0.3"/>
  <pageSetup paperSize="8" scale="59" fitToHeight="0"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7"/>
  <sheetViews>
    <sheetView zoomScale="80" zoomScaleNormal="80" workbookViewId="0">
      <pane ySplit="11" topLeftCell="A12" activePane="bottomLeft" state="frozen"/>
      <selection activeCell="C17" sqref="C17"/>
      <selection pane="bottomLeft" sqref="A1:J1"/>
    </sheetView>
  </sheetViews>
  <sheetFormatPr defaultColWidth="8.77734375" defaultRowHeight="12.75" zeroHeight="1" x14ac:dyDescent="0.2"/>
  <cols>
    <col min="1" max="1" width="8.77734375" style="4" customWidth="1"/>
    <col min="2" max="2" width="21.77734375" style="4" customWidth="1"/>
    <col min="3" max="3" width="10" style="4" customWidth="1"/>
    <col min="4" max="4" width="3.77734375" style="5" customWidth="1"/>
    <col min="5" max="5" width="12.77734375" style="229" customWidth="1"/>
    <col min="6" max="6" width="9.33203125" style="4" customWidth="1"/>
    <col min="7" max="7" width="10.33203125" style="1" customWidth="1"/>
    <col min="8" max="8" width="12.21875" style="1" customWidth="1"/>
    <col min="9" max="9" width="10.33203125" style="1" customWidth="1"/>
    <col min="10" max="10" width="10.33203125" style="103" customWidth="1"/>
    <col min="11" max="11" width="3.109375" style="4" customWidth="1"/>
    <col min="12" max="12" width="11.77734375" style="1" customWidth="1"/>
    <col min="13" max="13" width="10.33203125" style="103" customWidth="1"/>
    <col min="14" max="14" width="3.77734375" style="4" customWidth="1"/>
    <col min="15" max="15" width="14.109375" style="1" customWidth="1"/>
    <col min="16" max="16" width="13.88671875" style="103" customWidth="1"/>
    <col min="17" max="17" width="9" style="2" customWidth="1"/>
    <col min="18" max="16384" width="8.77734375" style="4"/>
  </cols>
  <sheetData>
    <row r="1" spans="1:17" ht="40.5" customHeight="1" x14ac:dyDescent="0.25">
      <c r="A1" s="449" t="s">
        <v>684</v>
      </c>
      <c r="B1" s="449"/>
      <c r="C1" s="449"/>
      <c r="D1" s="449"/>
      <c r="E1" s="450"/>
      <c r="F1" s="450"/>
      <c r="G1" s="449"/>
      <c r="H1" s="449"/>
      <c r="I1" s="449"/>
      <c r="J1" s="449"/>
      <c r="K1" s="69"/>
      <c r="L1" s="70"/>
      <c r="M1" s="104"/>
      <c r="N1" s="69"/>
      <c r="O1" s="69"/>
      <c r="P1" s="107"/>
      <c r="Q1" s="68"/>
    </row>
    <row r="2" spans="1:17" ht="18" x14ac:dyDescent="0.25">
      <c r="A2" s="69"/>
      <c r="B2" s="73"/>
      <c r="C2" s="73"/>
      <c r="D2" s="74"/>
      <c r="E2" s="214"/>
      <c r="F2" s="69"/>
      <c r="G2" s="69"/>
      <c r="H2" s="69"/>
      <c r="I2" s="69"/>
      <c r="J2" s="95"/>
      <c r="K2" s="71"/>
      <c r="L2" s="69"/>
      <c r="M2" s="105"/>
      <c r="N2" s="69"/>
      <c r="O2" s="69"/>
      <c r="P2" s="107"/>
      <c r="Q2" s="68"/>
    </row>
    <row r="3" spans="1:17" x14ac:dyDescent="0.2">
      <c r="A3" s="124" t="s">
        <v>686</v>
      </c>
      <c r="B3" s="65"/>
      <c r="C3" s="65"/>
      <c r="D3" s="63"/>
      <c r="E3" s="176"/>
      <c r="F3" s="62"/>
      <c r="G3" s="62"/>
      <c r="H3" s="62"/>
      <c r="I3" s="62"/>
      <c r="J3" s="96"/>
      <c r="K3" s="62"/>
      <c r="L3" s="62"/>
      <c r="M3" s="106"/>
      <c r="N3" s="62"/>
      <c r="O3" s="62"/>
      <c r="P3" s="106"/>
      <c r="Q3" s="18"/>
    </row>
    <row r="4" spans="1:17" ht="12.75" customHeight="1" x14ac:dyDescent="0.2">
      <c r="A4" s="414" t="s">
        <v>687</v>
      </c>
      <c r="B4" s="414"/>
      <c r="C4" s="129"/>
      <c r="D4" s="63"/>
      <c r="E4" s="177"/>
      <c r="F4" s="415" t="s">
        <v>681</v>
      </c>
      <c r="G4" s="415"/>
      <c r="H4" s="415"/>
      <c r="I4" s="415"/>
      <c r="J4" s="415"/>
      <c r="K4" s="76"/>
      <c r="L4" s="416" t="s">
        <v>680</v>
      </c>
      <c r="M4" s="416"/>
      <c r="N4" s="77"/>
      <c r="O4" s="418" t="s">
        <v>679</v>
      </c>
      <c r="P4" s="418"/>
      <c r="Q4" s="77"/>
    </row>
    <row r="5" spans="1:17" x14ac:dyDescent="0.2">
      <c r="A5" s="62"/>
      <c r="B5" s="62"/>
      <c r="C5" s="62"/>
      <c r="D5" s="63"/>
      <c r="E5" s="178"/>
      <c r="F5" s="420" t="s">
        <v>678</v>
      </c>
      <c r="G5" s="420"/>
      <c r="H5" s="420"/>
      <c r="I5" s="420"/>
      <c r="J5" s="420"/>
      <c r="K5" s="76"/>
      <c r="L5" s="417"/>
      <c r="M5" s="417"/>
      <c r="N5" s="77"/>
      <c r="O5" s="419"/>
      <c r="P5" s="419"/>
      <c r="Q5" s="78"/>
    </row>
    <row r="6" spans="1:17" ht="12.75" customHeight="1" x14ac:dyDescent="0.2">
      <c r="A6" s="62"/>
      <c r="B6" s="62"/>
      <c r="C6" s="62"/>
      <c r="D6" s="63"/>
      <c r="E6" s="428" t="s">
        <v>677</v>
      </c>
      <c r="F6" s="77"/>
      <c r="G6" s="429" t="s">
        <v>676</v>
      </c>
      <c r="H6" s="429" t="s">
        <v>675</v>
      </c>
      <c r="I6" s="430" t="s">
        <v>674</v>
      </c>
      <c r="J6" s="421" t="s">
        <v>672</v>
      </c>
      <c r="K6" s="77"/>
      <c r="L6" s="445" t="s">
        <v>673</v>
      </c>
      <c r="M6" s="448" t="s">
        <v>672</v>
      </c>
      <c r="N6" s="77"/>
      <c r="O6" s="429" t="s">
        <v>673</v>
      </c>
      <c r="P6" s="421" t="s">
        <v>672</v>
      </c>
      <c r="Q6" s="432"/>
    </row>
    <row r="7" spans="1:17" x14ac:dyDescent="0.2">
      <c r="B7" s="62"/>
      <c r="C7" s="62"/>
      <c r="D7" s="44"/>
      <c r="E7" s="428"/>
      <c r="F7" s="77"/>
      <c r="G7" s="429"/>
      <c r="H7" s="429"/>
      <c r="I7" s="430"/>
      <c r="J7" s="421"/>
      <c r="K7" s="77"/>
      <c r="L7" s="431"/>
      <c r="M7" s="421"/>
      <c r="N7" s="77"/>
      <c r="O7" s="429"/>
      <c r="P7" s="421"/>
      <c r="Q7" s="433"/>
    </row>
    <row r="8" spans="1:17" x14ac:dyDescent="0.2">
      <c r="B8" s="62"/>
      <c r="C8" s="62"/>
      <c r="D8" s="44"/>
      <c r="E8" s="428"/>
      <c r="F8" s="77"/>
      <c r="G8" s="429"/>
      <c r="H8" s="429"/>
      <c r="I8" s="430"/>
      <c r="J8" s="421"/>
      <c r="K8" s="77"/>
      <c r="L8" s="431"/>
      <c r="M8" s="421"/>
      <c r="N8" s="77"/>
      <c r="O8" s="429"/>
      <c r="P8" s="421"/>
      <c r="Q8" s="433"/>
    </row>
    <row r="9" spans="1:17" ht="16.149999999999999" customHeight="1" x14ac:dyDescent="0.2">
      <c r="B9" s="61"/>
      <c r="C9" s="61"/>
      <c r="D9" s="60"/>
      <c r="E9" s="428"/>
      <c r="F9" s="79"/>
      <c r="G9" s="429"/>
      <c r="H9" s="429"/>
      <c r="I9" s="430"/>
      <c r="J9" s="421"/>
      <c r="K9" s="79"/>
      <c r="L9" s="431"/>
      <c r="M9" s="421"/>
      <c r="N9" s="79"/>
      <c r="O9" s="429"/>
      <c r="P9" s="421"/>
      <c r="Q9" s="433"/>
    </row>
    <row r="10" spans="1:17" ht="31.5" customHeight="1" x14ac:dyDescent="0.2">
      <c r="A10" s="422" t="s">
        <v>671</v>
      </c>
      <c r="B10" s="53"/>
      <c r="C10" s="426" t="s">
        <v>688</v>
      </c>
      <c r="D10" s="51"/>
      <c r="E10" s="428"/>
      <c r="F10" s="59"/>
      <c r="G10" s="429"/>
      <c r="H10" s="429"/>
      <c r="I10" s="430"/>
      <c r="J10" s="421"/>
      <c r="K10" s="59"/>
      <c r="L10" s="431"/>
      <c r="M10" s="421"/>
      <c r="N10" s="59"/>
      <c r="O10" s="429"/>
      <c r="P10" s="421"/>
      <c r="Q10" s="433"/>
    </row>
    <row r="11" spans="1:17" s="126" customFormat="1" ht="13.15" customHeight="1" x14ac:dyDescent="0.2">
      <c r="A11" s="423"/>
      <c r="B11" s="58" t="s">
        <v>670</v>
      </c>
      <c r="C11" s="427"/>
      <c r="D11" s="57"/>
      <c r="E11" s="179"/>
      <c r="F11" s="56"/>
      <c r="G11" s="56"/>
      <c r="H11" s="56"/>
      <c r="I11" s="56"/>
      <c r="J11" s="108"/>
      <c r="K11" s="56"/>
      <c r="L11" s="127"/>
      <c r="M11" s="128"/>
      <c r="N11" s="56"/>
      <c r="O11" s="55"/>
      <c r="P11" s="108"/>
      <c r="Q11" s="55"/>
    </row>
    <row r="12" spans="1:17" x14ac:dyDescent="0.2">
      <c r="A12" s="53"/>
      <c r="B12" s="54" t="s">
        <v>669</v>
      </c>
      <c r="C12" s="54"/>
      <c r="D12" s="51"/>
      <c r="E12" s="180">
        <v>23229</v>
      </c>
      <c r="F12" s="47"/>
      <c r="G12" s="83">
        <v>25230</v>
      </c>
      <c r="H12" s="83">
        <v>23580</v>
      </c>
      <c r="I12" s="83">
        <v>48810</v>
      </c>
      <c r="J12" s="97">
        <v>2.1014317278995907</v>
      </c>
      <c r="K12" s="47"/>
      <c r="L12" s="83">
        <v>4070</v>
      </c>
      <c r="M12" s="97">
        <v>0.17521258517128965</v>
      </c>
      <c r="N12" s="47"/>
      <c r="O12" s="83">
        <v>52880</v>
      </c>
      <c r="P12" s="97">
        <v>2.27664431307088</v>
      </c>
      <c r="Q12" s="47"/>
    </row>
    <row r="13" spans="1:17" x14ac:dyDescent="0.2">
      <c r="A13" s="53"/>
      <c r="B13" s="52" t="s">
        <v>668</v>
      </c>
      <c r="C13" s="52"/>
      <c r="D13" s="51"/>
      <c r="E13" s="181">
        <v>3589</v>
      </c>
      <c r="F13" s="47"/>
      <c r="G13" s="83">
        <v>4060</v>
      </c>
      <c r="H13" s="83">
        <v>2540</v>
      </c>
      <c r="I13" s="83">
        <v>6600</v>
      </c>
      <c r="J13" s="97">
        <v>1.8399007724017109</v>
      </c>
      <c r="K13" s="47"/>
      <c r="L13" s="83">
        <v>740</v>
      </c>
      <c r="M13" s="97">
        <v>0.20560974712787139</v>
      </c>
      <c r="N13" s="47"/>
      <c r="O13" s="83">
        <v>7340</v>
      </c>
      <c r="P13" s="97">
        <v>2.0455105195295822</v>
      </c>
      <c r="Q13" s="47"/>
    </row>
    <row r="14" spans="1:17" x14ac:dyDescent="0.2">
      <c r="A14" s="53"/>
      <c r="B14" s="52" t="s">
        <v>667</v>
      </c>
      <c r="C14" s="52"/>
      <c r="D14" s="51"/>
      <c r="E14" s="181">
        <v>19640</v>
      </c>
      <c r="F14" s="47"/>
      <c r="G14" s="83">
        <v>21170</v>
      </c>
      <c r="H14" s="83">
        <v>21040</v>
      </c>
      <c r="I14" s="83">
        <v>42210</v>
      </c>
      <c r="J14" s="97">
        <v>2.1492289991023754</v>
      </c>
      <c r="K14" s="47"/>
      <c r="L14" s="83">
        <v>3330</v>
      </c>
      <c r="M14" s="97">
        <v>0.16965721452284091</v>
      </c>
      <c r="N14" s="47"/>
      <c r="O14" s="83">
        <v>45540</v>
      </c>
      <c r="P14" s="97">
        <v>2.3188862136252162</v>
      </c>
      <c r="Q14" s="47"/>
    </row>
    <row r="15" spans="1:17" x14ac:dyDescent="0.2">
      <c r="A15" s="50"/>
      <c r="B15" s="39"/>
      <c r="C15" s="39"/>
      <c r="D15" s="44"/>
      <c r="E15" s="182"/>
      <c r="F15" s="47"/>
      <c r="G15" s="35"/>
      <c r="H15" s="35"/>
      <c r="I15" s="35"/>
      <c r="J15" s="98"/>
      <c r="K15" s="49"/>
      <c r="L15" s="35"/>
      <c r="M15" s="98"/>
      <c r="N15" s="49"/>
      <c r="O15" s="35"/>
      <c r="P15" s="109"/>
      <c r="Q15" s="47"/>
    </row>
    <row r="16" spans="1:17" x14ac:dyDescent="0.2">
      <c r="A16" s="50" t="s">
        <v>730</v>
      </c>
      <c r="B16" s="41" t="s">
        <v>731</v>
      </c>
      <c r="C16" s="41" t="s">
        <v>697</v>
      </c>
      <c r="D16" s="44"/>
      <c r="E16" s="183">
        <f>SUMIF($C$26:$C$351,$C16,E$26:E$351)</f>
        <v>1161.1669999999999</v>
      </c>
      <c r="F16" s="189"/>
      <c r="G16" s="42">
        <v>2380</v>
      </c>
      <c r="H16" s="42">
        <v>1810</v>
      </c>
      <c r="I16" s="42">
        <v>4190</v>
      </c>
      <c r="J16" s="190">
        <v>3.6075775491380657</v>
      </c>
      <c r="K16" s="190"/>
      <c r="L16" s="42">
        <v>140</v>
      </c>
      <c r="M16" s="190">
        <v>0.11970715667944405</v>
      </c>
      <c r="N16" s="190"/>
      <c r="O16" s="42">
        <v>4330</v>
      </c>
      <c r="P16" s="190">
        <v>3.7272847058175098</v>
      </c>
      <c r="Q16" s="189"/>
    </row>
    <row r="17" spans="1:17" x14ac:dyDescent="0.2">
      <c r="A17" s="50" t="s">
        <v>732</v>
      </c>
      <c r="B17" s="41" t="s">
        <v>733</v>
      </c>
      <c r="C17" s="41" t="s">
        <v>690</v>
      </c>
      <c r="D17" s="44"/>
      <c r="E17" s="183">
        <f t="shared" ref="E17:E24" si="0">SUMIF($C$26:$C$351,$C17,E$26:E$351)</f>
        <v>3110.7630000000004</v>
      </c>
      <c r="F17" s="189"/>
      <c r="G17" s="42">
        <v>3980</v>
      </c>
      <c r="H17" s="42">
        <v>3940</v>
      </c>
      <c r="I17" s="42">
        <v>7920</v>
      </c>
      <c r="J17" s="190">
        <v>2.5447133066710639</v>
      </c>
      <c r="K17" s="190"/>
      <c r="L17" s="42">
        <v>430</v>
      </c>
      <c r="M17" s="190">
        <v>0.13662242993117765</v>
      </c>
      <c r="N17" s="190"/>
      <c r="O17" s="42">
        <v>8340</v>
      </c>
      <c r="P17" s="190">
        <v>2.6813357366022417</v>
      </c>
      <c r="Q17" s="189"/>
    </row>
    <row r="18" spans="1:17" x14ac:dyDescent="0.2">
      <c r="A18" s="50" t="s">
        <v>734</v>
      </c>
      <c r="B18" s="41" t="s">
        <v>735</v>
      </c>
      <c r="C18" s="41" t="s">
        <v>694</v>
      </c>
      <c r="D18" s="44"/>
      <c r="E18" s="183">
        <f t="shared" si="0"/>
        <v>2299.857</v>
      </c>
      <c r="F18" s="189"/>
      <c r="G18" s="42">
        <v>3530</v>
      </c>
      <c r="H18" s="42">
        <v>3450</v>
      </c>
      <c r="I18" s="42">
        <v>6980</v>
      </c>
      <c r="J18" s="190">
        <v>3.0345364950951299</v>
      </c>
      <c r="K18" s="190"/>
      <c r="L18" s="42">
        <v>480</v>
      </c>
      <c r="M18" s="190">
        <v>0.20783900912100187</v>
      </c>
      <c r="N18" s="190"/>
      <c r="O18" s="42">
        <v>7460</v>
      </c>
      <c r="P18" s="190">
        <v>3.2423755042161315</v>
      </c>
      <c r="Q18" s="189"/>
    </row>
    <row r="19" spans="1:17" x14ac:dyDescent="0.2">
      <c r="A19" s="50" t="s">
        <v>736</v>
      </c>
      <c r="B19" s="41" t="s">
        <v>737</v>
      </c>
      <c r="C19" s="41" t="s">
        <v>691</v>
      </c>
      <c r="D19" s="44"/>
      <c r="E19" s="183">
        <f t="shared" si="0"/>
        <v>1983.7800000000004</v>
      </c>
      <c r="F19" s="189"/>
      <c r="G19" s="42">
        <v>1780</v>
      </c>
      <c r="H19" s="42">
        <v>1840</v>
      </c>
      <c r="I19" s="42">
        <v>3620</v>
      </c>
      <c r="J19" s="190">
        <v>1.8253032090251939</v>
      </c>
      <c r="K19" s="190"/>
      <c r="L19" s="42">
        <v>270</v>
      </c>
      <c r="M19" s="190">
        <v>0.13812015445261064</v>
      </c>
      <c r="N19" s="190"/>
      <c r="O19" s="42">
        <v>3900</v>
      </c>
      <c r="P19" s="190">
        <v>1.9634233634778047</v>
      </c>
      <c r="Q19" s="189"/>
    </row>
    <row r="20" spans="1:17" x14ac:dyDescent="0.2">
      <c r="A20" s="50" t="s">
        <v>738</v>
      </c>
      <c r="B20" s="41" t="s">
        <v>739</v>
      </c>
      <c r="C20" s="41" t="s">
        <v>696</v>
      </c>
      <c r="D20" s="44"/>
      <c r="E20" s="183">
        <f t="shared" si="0"/>
        <v>2389.6280000000002</v>
      </c>
      <c r="F20" s="189"/>
      <c r="G20" s="42">
        <v>2870</v>
      </c>
      <c r="H20" s="42">
        <v>3240</v>
      </c>
      <c r="I20" s="42">
        <v>6100</v>
      </c>
      <c r="J20" s="190">
        <v>2.5543724797332472</v>
      </c>
      <c r="K20" s="190"/>
      <c r="L20" s="42">
        <v>330</v>
      </c>
      <c r="M20" s="190">
        <v>0.13642290766596307</v>
      </c>
      <c r="N20" s="190"/>
      <c r="O20" s="42">
        <v>6430</v>
      </c>
      <c r="P20" s="190">
        <v>2.6907953873992101</v>
      </c>
      <c r="Q20" s="189"/>
    </row>
    <row r="21" spans="1:17" x14ac:dyDescent="0.2">
      <c r="A21" s="50" t="s">
        <v>740</v>
      </c>
      <c r="B21" s="41" t="s">
        <v>741</v>
      </c>
      <c r="C21" s="41" t="s">
        <v>692</v>
      </c>
      <c r="D21" s="44"/>
      <c r="E21" s="183">
        <f t="shared" si="0"/>
        <v>2563.1659999999997</v>
      </c>
      <c r="F21" s="189"/>
      <c r="G21" s="42">
        <v>1480</v>
      </c>
      <c r="H21" s="42">
        <v>1790</v>
      </c>
      <c r="I21" s="42">
        <v>3280</v>
      </c>
      <c r="J21" s="190">
        <v>1.278496983808306</v>
      </c>
      <c r="K21" s="190"/>
      <c r="L21" s="42">
        <v>460</v>
      </c>
      <c r="M21" s="190">
        <v>0.17985569409082364</v>
      </c>
      <c r="N21" s="190"/>
      <c r="O21" s="42">
        <v>3740</v>
      </c>
      <c r="P21" s="190">
        <v>1.4583526778991296</v>
      </c>
      <c r="Q21" s="189"/>
    </row>
    <row r="22" spans="1:17" x14ac:dyDescent="0.2">
      <c r="A22" s="50" t="s">
        <v>742</v>
      </c>
      <c r="B22" s="41" t="s">
        <v>668</v>
      </c>
      <c r="C22" s="41" t="s">
        <v>693</v>
      </c>
      <c r="D22" s="44"/>
      <c r="E22" s="183">
        <f t="shared" si="0"/>
        <v>3589.3240000000005</v>
      </c>
      <c r="F22" s="189"/>
      <c r="G22" s="42">
        <v>4060</v>
      </c>
      <c r="H22" s="42">
        <v>2540</v>
      </c>
      <c r="I22" s="42">
        <v>6600</v>
      </c>
      <c r="J22" s="190">
        <v>1.8399007724017111</v>
      </c>
      <c r="K22" s="190"/>
      <c r="L22" s="42">
        <v>740</v>
      </c>
      <c r="M22" s="190">
        <v>0.20560974712787139</v>
      </c>
      <c r="N22" s="190"/>
      <c r="O22" s="42">
        <v>7340</v>
      </c>
      <c r="P22" s="190">
        <v>2.0455105195295826</v>
      </c>
      <c r="Q22" s="189"/>
    </row>
    <row r="23" spans="1:17" x14ac:dyDescent="0.2">
      <c r="A23" s="50" t="s">
        <v>743</v>
      </c>
      <c r="B23" s="41" t="s">
        <v>744</v>
      </c>
      <c r="C23" s="41" t="s">
        <v>689</v>
      </c>
      <c r="D23" s="44"/>
      <c r="E23" s="183">
        <f t="shared" si="0"/>
        <v>3751.6929999999993</v>
      </c>
      <c r="F23" s="189"/>
      <c r="G23" s="42">
        <v>3540</v>
      </c>
      <c r="H23" s="42">
        <v>2850</v>
      </c>
      <c r="I23" s="42">
        <v>6390</v>
      </c>
      <c r="J23" s="190">
        <v>1.7034975942860999</v>
      </c>
      <c r="K23" s="190"/>
      <c r="L23" s="42">
        <v>730</v>
      </c>
      <c r="M23" s="190">
        <v>0.1932460891656114</v>
      </c>
      <c r="N23" s="190"/>
      <c r="O23" s="42">
        <v>7120</v>
      </c>
      <c r="P23" s="190">
        <v>1.8967436834517113</v>
      </c>
      <c r="Q23" s="189"/>
    </row>
    <row r="24" spans="1:17" x14ac:dyDescent="0.2">
      <c r="A24" s="50" t="s">
        <v>745</v>
      </c>
      <c r="B24" s="41" t="s">
        <v>746</v>
      </c>
      <c r="C24" s="41" t="s">
        <v>695</v>
      </c>
      <c r="D24" s="44"/>
      <c r="E24" s="183">
        <f t="shared" si="0"/>
        <v>2379.5469999999996</v>
      </c>
      <c r="F24" s="189"/>
      <c r="G24" s="42">
        <v>1610</v>
      </c>
      <c r="H24" s="42">
        <v>2120</v>
      </c>
      <c r="I24" s="42">
        <v>3730</v>
      </c>
      <c r="J24" s="190">
        <v>1.5687859916194136</v>
      </c>
      <c r="K24" s="190"/>
      <c r="L24" s="42">
        <v>500</v>
      </c>
      <c r="M24" s="190">
        <v>0.21180502003112361</v>
      </c>
      <c r="N24" s="190"/>
      <c r="O24" s="42">
        <v>4240</v>
      </c>
      <c r="P24" s="190">
        <v>1.7805910116505372</v>
      </c>
      <c r="Q24" s="189"/>
    </row>
    <row r="25" spans="1:17" x14ac:dyDescent="0.2">
      <c r="A25" s="50"/>
      <c r="B25" s="39"/>
      <c r="C25" s="39"/>
      <c r="D25" s="44"/>
      <c r="E25" s="182"/>
      <c r="F25" s="47"/>
      <c r="G25" s="35"/>
      <c r="H25" s="35"/>
      <c r="I25" s="35"/>
      <c r="J25" s="98"/>
      <c r="K25" s="49"/>
      <c r="L25" s="35"/>
      <c r="M25" s="98"/>
      <c r="N25" s="49"/>
      <c r="O25" s="35"/>
      <c r="P25" s="109"/>
      <c r="Q25" s="47"/>
    </row>
    <row r="26" spans="1:17" ht="14.65" customHeight="1" x14ac:dyDescent="0.2">
      <c r="A26" s="40" t="s">
        <v>666</v>
      </c>
      <c r="B26" s="41" t="s">
        <v>665</v>
      </c>
      <c r="C26" s="41" t="s">
        <v>689</v>
      </c>
      <c r="D26" s="44"/>
      <c r="E26" s="183">
        <v>28.274999999999999</v>
      </c>
      <c r="F26" s="35"/>
      <c r="G26" s="36">
        <v>0</v>
      </c>
      <c r="H26" s="36">
        <v>0</v>
      </c>
      <c r="I26" s="36">
        <v>0</v>
      </c>
      <c r="J26" s="99">
        <v>0</v>
      </c>
      <c r="K26" s="5"/>
      <c r="L26" s="36">
        <v>0</v>
      </c>
      <c r="M26" s="99">
        <v>0</v>
      </c>
      <c r="N26" s="5"/>
      <c r="O26" s="36">
        <v>0</v>
      </c>
      <c r="P26" s="98">
        <v>0</v>
      </c>
      <c r="Q26" s="35"/>
    </row>
    <row r="27" spans="1:17" ht="14.65" customHeight="1" x14ac:dyDescent="0.2">
      <c r="A27" s="40" t="s">
        <v>664</v>
      </c>
      <c r="B27" s="41" t="s">
        <v>663</v>
      </c>
      <c r="C27" s="41" t="s">
        <v>690</v>
      </c>
      <c r="D27" s="44"/>
      <c r="E27" s="183">
        <v>43.033000000000001</v>
      </c>
      <c r="F27" s="35"/>
      <c r="G27" s="36">
        <v>3</v>
      </c>
      <c r="H27" s="36">
        <v>24</v>
      </c>
      <c r="I27" s="36">
        <v>27</v>
      </c>
      <c r="J27" s="99">
        <v>0.62742546417865352</v>
      </c>
      <c r="K27" s="5"/>
      <c r="L27" s="36">
        <v>0</v>
      </c>
      <c r="M27" s="99">
        <v>0</v>
      </c>
      <c r="N27" s="5"/>
      <c r="O27" s="36">
        <v>27</v>
      </c>
      <c r="P27" s="98">
        <v>0.62742546417865352</v>
      </c>
      <c r="Q27" s="35"/>
    </row>
    <row r="28" spans="1:17" ht="14.65" customHeight="1" x14ac:dyDescent="0.2">
      <c r="A28" s="40" t="s">
        <v>662</v>
      </c>
      <c r="B28" s="38" t="s">
        <v>661</v>
      </c>
      <c r="C28" s="41" t="s">
        <v>691</v>
      </c>
      <c r="D28" s="44"/>
      <c r="E28" s="183">
        <v>54.555</v>
      </c>
      <c r="F28" s="35"/>
      <c r="G28" s="36">
        <v>21</v>
      </c>
      <c r="H28" s="36">
        <v>41</v>
      </c>
      <c r="I28" s="36">
        <v>62</v>
      </c>
      <c r="J28" s="99">
        <v>1.1364677848043259</v>
      </c>
      <c r="K28" s="5"/>
      <c r="L28" s="36">
        <v>10</v>
      </c>
      <c r="M28" s="99">
        <v>0.18330125561360094</v>
      </c>
      <c r="N28" s="5"/>
      <c r="O28" s="36">
        <v>72</v>
      </c>
      <c r="P28" s="98">
        <v>1.319769040417927</v>
      </c>
      <c r="Q28" s="35"/>
    </row>
    <row r="29" spans="1:17" ht="14.65" customHeight="1" x14ac:dyDescent="0.2">
      <c r="A29" s="40" t="s">
        <v>660</v>
      </c>
      <c r="B29" s="38" t="s">
        <v>659</v>
      </c>
      <c r="C29" s="41" t="s">
        <v>689</v>
      </c>
      <c r="D29" s="44"/>
      <c r="E29" s="183">
        <v>70.554000000000002</v>
      </c>
      <c r="F29" s="35"/>
      <c r="G29" s="36">
        <v>16</v>
      </c>
      <c r="H29" s="36">
        <v>0</v>
      </c>
      <c r="I29" s="36">
        <v>16</v>
      </c>
      <c r="J29" s="99">
        <v>0.22677665334353828</v>
      </c>
      <c r="K29" s="5"/>
      <c r="L29" s="36">
        <v>57</v>
      </c>
      <c r="M29" s="99">
        <v>0.80789182753635513</v>
      </c>
      <c r="N29" s="5"/>
      <c r="O29" s="36">
        <v>73</v>
      </c>
      <c r="P29" s="98">
        <v>1.0346684808798934</v>
      </c>
      <c r="Q29" s="35"/>
    </row>
    <row r="30" spans="1:17" ht="14.65" customHeight="1" x14ac:dyDescent="0.2">
      <c r="A30" s="40" t="s">
        <v>658</v>
      </c>
      <c r="B30" s="41" t="s">
        <v>657</v>
      </c>
      <c r="C30" s="41" t="s">
        <v>691</v>
      </c>
      <c r="D30" s="44"/>
      <c r="E30" s="183">
        <v>53.514000000000003</v>
      </c>
      <c r="F30" s="35"/>
      <c r="G30" s="36">
        <v>52</v>
      </c>
      <c r="H30" s="36">
        <v>12</v>
      </c>
      <c r="I30" s="36">
        <v>64</v>
      </c>
      <c r="J30" s="99">
        <v>1.1959487236984714</v>
      </c>
      <c r="K30" s="5"/>
      <c r="L30" s="36">
        <v>0</v>
      </c>
      <c r="M30" s="99">
        <v>0</v>
      </c>
      <c r="N30" s="5"/>
      <c r="O30" s="36">
        <v>64</v>
      </c>
      <c r="P30" s="98">
        <v>1.1959487236984714</v>
      </c>
      <c r="Q30" s="35"/>
    </row>
    <row r="31" spans="1:17" ht="14.65" customHeight="1" x14ac:dyDescent="0.2">
      <c r="A31" s="40" t="s">
        <v>656</v>
      </c>
      <c r="B31" s="41" t="s">
        <v>655</v>
      </c>
      <c r="C31" s="41" t="s">
        <v>689</v>
      </c>
      <c r="D31" s="44"/>
      <c r="E31" s="183">
        <v>51.948</v>
      </c>
      <c r="F31" s="35"/>
      <c r="G31" s="36">
        <v>418</v>
      </c>
      <c r="H31" s="36">
        <v>17</v>
      </c>
      <c r="I31" s="36">
        <v>435</v>
      </c>
      <c r="J31" s="99">
        <v>8.3737583737583741</v>
      </c>
      <c r="K31" s="5"/>
      <c r="L31" s="36">
        <v>0</v>
      </c>
      <c r="M31" s="99">
        <v>0</v>
      </c>
      <c r="N31" s="5"/>
      <c r="O31" s="36">
        <v>435</v>
      </c>
      <c r="P31" s="98">
        <v>8.3737583737583741</v>
      </c>
      <c r="Q31" s="35"/>
    </row>
    <row r="32" spans="1:17" ht="14.65" customHeight="1" x14ac:dyDescent="0.2">
      <c r="A32" s="40" t="s">
        <v>654</v>
      </c>
      <c r="B32" s="41" t="s">
        <v>653</v>
      </c>
      <c r="C32" s="41" t="s">
        <v>689</v>
      </c>
      <c r="D32" s="44"/>
      <c r="E32" s="183">
        <v>75.781999999999996</v>
      </c>
      <c r="F32" s="35"/>
      <c r="G32" s="36">
        <v>25</v>
      </c>
      <c r="H32" s="36">
        <v>7</v>
      </c>
      <c r="I32" s="36">
        <v>32</v>
      </c>
      <c r="J32" s="99">
        <v>0.42226386213084904</v>
      </c>
      <c r="K32" s="5"/>
      <c r="L32" s="36">
        <v>0</v>
      </c>
      <c r="M32" s="99">
        <v>0</v>
      </c>
      <c r="N32" s="5"/>
      <c r="O32" s="36">
        <v>32</v>
      </c>
      <c r="P32" s="98">
        <v>0.42226386213084904</v>
      </c>
      <c r="Q32" s="35"/>
    </row>
    <row r="33" spans="1:17" ht="14.65" customHeight="1" x14ac:dyDescent="0.2">
      <c r="A33" s="40" t="s">
        <v>652</v>
      </c>
      <c r="B33" s="41" t="s">
        <v>651</v>
      </c>
      <c r="C33" s="41" t="s">
        <v>692</v>
      </c>
      <c r="D33" s="44"/>
      <c r="E33" s="183">
        <v>39.020000000000003</v>
      </c>
      <c r="F33" s="35"/>
      <c r="G33" s="36">
        <v>60</v>
      </c>
      <c r="H33" s="36">
        <v>19</v>
      </c>
      <c r="I33" s="36">
        <v>79</v>
      </c>
      <c r="J33" s="99">
        <v>2.0246027678113787</v>
      </c>
      <c r="K33" s="5"/>
      <c r="L33" s="36">
        <v>0</v>
      </c>
      <c r="M33" s="99">
        <v>0</v>
      </c>
      <c r="N33" s="5"/>
      <c r="O33" s="36">
        <v>79</v>
      </c>
      <c r="P33" s="98">
        <v>2.0246027678113787</v>
      </c>
      <c r="Q33" s="35"/>
    </row>
    <row r="34" spans="1:17" ht="14.65" customHeight="1" x14ac:dyDescent="0.2">
      <c r="A34" s="40" t="s">
        <v>650</v>
      </c>
      <c r="B34" s="41" t="s">
        <v>649</v>
      </c>
      <c r="C34" s="41" t="s">
        <v>693</v>
      </c>
      <c r="D34" s="44"/>
      <c r="E34" s="183">
        <v>77.025000000000006</v>
      </c>
      <c r="F34" s="35"/>
      <c r="G34" s="36">
        <v>305</v>
      </c>
      <c r="H34" s="36">
        <v>41</v>
      </c>
      <c r="I34" s="36">
        <v>346</v>
      </c>
      <c r="J34" s="99">
        <v>4.4920480363518331</v>
      </c>
      <c r="K34" s="5"/>
      <c r="L34" s="36">
        <v>133</v>
      </c>
      <c r="M34" s="99">
        <v>1.7267121064589417</v>
      </c>
      <c r="N34" s="5"/>
      <c r="O34" s="36">
        <v>479</v>
      </c>
      <c r="P34" s="98">
        <v>6.2187601428107753</v>
      </c>
      <c r="Q34" s="35"/>
    </row>
    <row r="35" spans="1:17" ht="14.65" customHeight="1" x14ac:dyDescent="0.2">
      <c r="A35" s="40" t="s">
        <v>648</v>
      </c>
      <c r="B35" s="41" t="s">
        <v>647</v>
      </c>
      <c r="C35" s="41" t="s">
        <v>693</v>
      </c>
      <c r="D35" s="44"/>
      <c r="E35" s="183">
        <v>151.346</v>
      </c>
      <c r="F35" s="35"/>
      <c r="G35" s="36">
        <v>64</v>
      </c>
      <c r="H35" s="36">
        <v>198</v>
      </c>
      <c r="I35" s="36">
        <v>262</v>
      </c>
      <c r="J35" s="99">
        <v>1.731132636475361</v>
      </c>
      <c r="K35" s="5"/>
      <c r="L35" s="36">
        <v>0</v>
      </c>
      <c r="M35" s="99">
        <v>0</v>
      </c>
      <c r="N35" s="5"/>
      <c r="O35" s="36">
        <v>262</v>
      </c>
      <c r="P35" s="98">
        <v>1.731132636475361</v>
      </c>
      <c r="Q35" s="35"/>
    </row>
    <row r="36" spans="1:17" ht="14.65" customHeight="1" x14ac:dyDescent="0.2">
      <c r="A36" s="40" t="s">
        <v>646</v>
      </c>
      <c r="B36" s="41" t="s">
        <v>645</v>
      </c>
      <c r="C36" s="41" t="s">
        <v>694</v>
      </c>
      <c r="D36" s="44"/>
      <c r="E36" s="183">
        <v>105.792</v>
      </c>
      <c r="F36" s="35"/>
      <c r="G36" s="36">
        <v>83</v>
      </c>
      <c r="H36" s="36">
        <v>31</v>
      </c>
      <c r="I36" s="36">
        <v>114</v>
      </c>
      <c r="J36" s="99">
        <v>1.0775862068965516</v>
      </c>
      <c r="K36" s="5"/>
      <c r="L36" s="36">
        <v>0</v>
      </c>
      <c r="M36" s="99">
        <v>0</v>
      </c>
      <c r="N36" s="5"/>
      <c r="O36" s="36">
        <v>114</v>
      </c>
      <c r="P36" s="98">
        <v>1.0775862068965516</v>
      </c>
      <c r="Q36" s="35"/>
    </row>
    <row r="37" spans="1:17" ht="14.65" customHeight="1" x14ac:dyDescent="0.2">
      <c r="A37" s="40" t="s">
        <v>644</v>
      </c>
      <c r="B37" s="41" t="s">
        <v>643</v>
      </c>
      <c r="C37" s="41" t="s">
        <v>690</v>
      </c>
      <c r="D37" s="44"/>
      <c r="E37" s="183">
        <v>30.768999999999998</v>
      </c>
      <c r="F37" s="35"/>
      <c r="G37" s="36">
        <v>4</v>
      </c>
      <c r="H37" s="36">
        <v>29</v>
      </c>
      <c r="I37" s="36">
        <v>33</v>
      </c>
      <c r="J37" s="99">
        <v>1.0725080438103287</v>
      </c>
      <c r="K37" s="5"/>
      <c r="L37" s="36">
        <v>0</v>
      </c>
      <c r="M37" s="99">
        <v>0</v>
      </c>
      <c r="N37" s="5"/>
      <c r="O37" s="36">
        <v>33</v>
      </c>
      <c r="P37" s="98">
        <v>1.0725080438103287</v>
      </c>
      <c r="Q37" s="35"/>
    </row>
    <row r="38" spans="1:17" ht="14.65" customHeight="1" x14ac:dyDescent="0.2">
      <c r="A38" s="40" t="s">
        <v>642</v>
      </c>
      <c r="B38" s="38" t="s">
        <v>641</v>
      </c>
      <c r="C38" s="41" t="s">
        <v>692</v>
      </c>
      <c r="D38" s="44"/>
      <c r="E38" s="183">
        <v>77.106999999999999</v>
      </c>
      <c r="F38" s="35"/>
      <c r="G38" s="36">
        <v>48</v>
      </c>
      <c r="H38" s="36">
        <v>63</v>
      </c>
      <c r="I38" s="36">
        <v>111</v>
      </c>
      <c r="J38" s="99">
        <v>1.4395580167818744</v>
      </c>
      <c r="K38" s="5"/>
      <c r="L38" s="36">
        <v>0</v>
      </c>
      <c r="M38" s="99">
        <v>0</v>
      </c>
      <c r="N38" s="5"/>
      <c r="O38" s="36">
        <v>111</v>
      </c>
      <c r="P38" s="98">
        <v>1.4395580167818744</v>
      </c>
      <c r="Q38" s="35"/>
    </row>
    <row r="39" spans="1:17" ht="14.65" customHeight="1" x14ac:dyDescent="0.2">
      <c r="A39" s="40" t="s">
        <v>640</v>
      </c>
      <c r="B39" s="46" t="s">
        <v>639</v>
      </c>
      <c r="C39" s="41" t="s">
        <v>689</v>
      </c>
      <c r="D39" s="44"/>
      <c r="E39" s="183">
        <v>73.644999999999996</v>
      </c>
      <c r="F39" s="35"/>
      <c r="G39" s="36">
        <v>36</v>
      </c>
      <c r="H39" s="36">
        <v>119</v>
      </c>
      <c r="I39" s="36">
        <v>155</v>
      </c>
      <c r="J39" s="99">
        <v>2.1046914250797748</v>
      </c>
      <c r="K39" s="5"/>
      <c r="L39" s="36">
        <v>10</v>
      </c>
      <c r="M39" s="99">
        <v>0.13578654355353384</v>
      </c>
      <c r="N39" s="5"/>
      <c r="O39" s="36">
        <v>165</v>
      </c>
      <c r="P39" s="98">
        <v>2.2404779686333085</v>
      </c>
      <c r="Q39" s="35"/>
    </row>
    <row r="40" spans="1:17" ht="14.65" customHeight="1" x14ac:dyDescent="0.2">
      <c r="A40" s="40" t="s">
        <v>638</v>
      </c>
      <c r="B40" s="41" t="s">
        <v>637</v>
      </c>
      <c r="C40" s="41" t="s">
        <v>691</v>
      </c>
      <c r="D40" s="44"/>
      <c r="E40" s="183">
        <v>49.292999999999999</v>
      </c>
      <c r="F40" s="35"/>
      <c r="G40" s="36">
        <v>27</v>
      </c>
      <c r="H40" s="36">
        <v>8</v>
      </c>
      <c r="I40" s="36">
        <v>35</v>
      </c>
      <c r="J40" s="99">
        <v>0.71003996510660738</v>
      </c>
      <c r="K40" s="5"/>
      <c r="L40" s="36">
        <v>0</v>
      </c>
      <c r="M40" s="99">
        <v>0</v>
      </c>
      <c r="N40" s="5"/>
      <c r="O40" s="36">
        <v>35</v>
      </c>
      <c r="P40" s="98">
        <v>0.71003996510660738</v>
      </c>
      <c r="Q40" s="35"/>
    </row>
    <row r="41" spans="1:17" ht="14.65" customHeight="1" x14ac:dyDescent="0.2">
      <c r="A41" s="40" t="s">
        <v>636</v>
      </c>
      <c r="B41" s="41" t="s">
        <v>635</v>
      </c>
      <c r="C41" s="41" t="s">
        <v>695</v>
      </c>
      <c r="D41" s="37"/>
      <c r="E41" s="183">
        <v>76.313000000000002</v>
      </c>
      <c r="F41" s="35"/>
      <c r="G41" s="36">
        <v>34</v>
      </c>
      <c r="H41" s="36">
        <v>58</v>
      </c>
      <c r="I41" s="36">
        <v>92</v>
      </c>
      <c r="J41" s="99">
        <v>1.205561306723625</v>
      </c>
      <c r="K41" s="5"/>
      <c r="L41" s="36">
        <v>0</v>
      </c>
      <c r="M41" s="99">
        <v>0</v>
      </c>
      <c r="N41" s="5"/>
      <c r="O41" s="36">
        <v>92</v>
      </c>
      <c r="P41" s="98">
        <v>1.205561306723625</v>
      </c>
      <c r="Q41" s="35"/>
    </row>
    <row r="42" spans="1:17" ht="14.65" customHeight="1" x14ac:dyDescent="0.2">
      <c r="A42" s="40" t="s">
        <v>634</v>
      </c>
      <c r="B42" s="41" t="s">
        <v>633</v>
      </c>
      <c r="C42" s="41" t="s">
        <v>692</v>
      </c>
      <c r="D42" s="37"/>
      <c r="E42" s="183">
        <v>69.126000000000005</v>
      </c>
      <c r="F42" s="35"/>
      <c r="G42" s="36">
        <v>77</v>
      </c>
      <c r="H42" s="36">
        <v>71</v>
      </c>
      <c r="I42" s="36">
        <v>148</v>
      </c>
      <c r="J42" s="99">
        <v>2.1410178514596532</v>
      </c>
      <c r="K42" s="5"/>
      <c r="L42" s="36">
        <v>2</v>
      </c>
      <c r="M42" s="99">
        <v>2.8932673668373692E-2</v>
      </c>
      <c r="N42" s="5"/>
      <c r="O42" s="36">
        <v>150</v>
      </c>
      <c r="P42" s="98">
        <v>2.1699505251280269</v>
      </c>
      <c r="Q42" s="35"/>
    </row>
    <row r="43" spans="1:17" ht="14.65" customHeight="1" x14ac:dyDescent="0.2">
      <c r="A43" s="40" t="s">
        <v>632</v>
      </c>
      <c r="B43" s="41" t="s">
        <v>631</v>
      </c>
      <c r="C43" s="41" t="s">
        <v>693</v>
      </c>
      <c r="D43" s="44"/>
      <c r="E43" s="183">
        <v>98.034000000000006</v>
      </c>
      <c r="F43" s="35"/>
      <c r="G43" s="36">
        <v>61</v>
      </c>
      <c r="H43" s="36">
        <v>0</v>
      </c>
      <c r="I43" s="36">
        <v>61</v>
      </c>
      <c r="J43" s="99">
        <v>0.62223310280106903</v>
      </c>
      <c r="K43" s="5"/>
      <c r="L43" s="36">
        <v>43</v>
      </c>
      <c r="M43" s="99">
        <v>0.4386233347614093</v>
      </c>
      <c r="N43" s="5"/>
      <c r="O43" s="36">
        <v>104</v>
      </c>
      <c r="P43" s="98">
        <v>1.0608564375624783</v>
      </c>
      <c r="Q43" s="35"/>
    </row>
    <row r="44" spans="1:17" ht="14.65" customHeight="1" x14ac:dyDescent="0.2">
      <c r="A44" s="40" t="s">
        <v>630</v>
      </c>
      <c r="B44" s="41" t="s">
        <v>629</v>
      </c>
      <c r="C44" s="41" t="s">
        <v>696</v>
      </c>
      <c r="D44" s="44"/>
      <c r="E44" s="183">
        <v>431.21899999999999</v>
      </c>
      <c r="F44" s="35"/>
      <c r="G44" s="36">
        <v>907</v>
      </c>
      <c r="H44" s="36">
        <v>1479</v>
      </c>
      <c r="I44" s="36">
        <v>2386</v>
      </c>
      <c r="J44" s="99">
        <v>5.5331513685621463</v>
      </c>
      <c r="K44" s="5"/>
      <c r="L44" s="36">
        <v>19</v>
      </c>
      <c r="M44" s="99">
        <v>4.4061138307913146E-2</v>
      </c>
      <c r="N44" s="5"/>
      <c r="O44" s="36">
        <v>2405</v>
      </c>
      <c r="P44" s="98">
        <v>5.5772125068700591</v>
      </c>
      <c r="Q44" s="35"/>
    </row>
    <row r="45" spans="1:17" ht="14.65" customHeight="1" x14ac:dyDescent="0.2">
      <c r="A45" s="40" t="s">
        <v>628</v>
      </c>
      <c r="B45" s="41" t="s">
        <v>627</v>
      </c>
      <c r="C45" s="41" t="s">
        <v>691</v>
      </c>
      <c r="D45" s="44"/>
      <c r="E45" s="183">
        <v>40.110999999999997</v>
      </c>
      <c r="F45" s="35"/>
      <c r="G45" s="36">
        <v>20</v>
      </c>
      <c r="H45" s="36">
        <v>29</v>
      </c>
      <c r="I45" s="36">
        <v>49</v>
      </c>
      <c r="J45" s="99">
        <v>1.2216100321607539</v>
      </c>
      <c r="K45" s="5"/>
      <c r="L45" s="36">
        <v>10</v>
      </c>
      <c r="M45" s="99">
        <v>0.24930816982872531</v>
      </c>
      <c r="N45" s="5"/>
      <c r="O45" s="36">
        <v>59</v>
      </c>
      <c r="P45" s="98">
        <v>1.4709182019894793</v>
      </c>
      <c r="Q45" s="35"/>
    </row>
    <row r="46" spans="1:17" ht="14.65" customHeight="1" x14ac:dyDescent="0.2">
      <c r="A46" s="40" t="s">
        <v>626</v>
      </c>
      <c r="B46" s="38" t="s">
        <v>625</v>
      </c>
      <c r="C46" s="41" t="s">
        <v>690</v>
      </c>
      <c r="D46" s="45"/>
      <c r="E46" s="183">
        <v>57.502000000000002</v>
      </c>
      <c r="F46" s="35"/>
      <c r="G46" s="36">
        <v>13</v>
      </c>
      <c r="H46" s="36">
        <v>108</v>
      </c>
      <c r="I46" s="36">
        <v>121</v>
      </c>
      <c r="J46" s="99">
        <v>2.1042746339257765</v>
      </c>
      <c r="K46" s="5"/>
      <c r="L46" s="36">
        <v>2</v>
      </c>
      <c r="M46" s="99">
        <v>3.4781398907864074E-2</v>
      </c>
      <c r="N46" s="5"/>
      <c r="O46" s="36">
        <v>123</v>
      </c>
      <c r="P46" s="98">
        <v>2.1390560328336403</v>
      </c>
      <c r="Q46" s="35"/>
    </row>
    <row r="47" spans="1:17" ht="14.65" customHeight="1" x14ac:dyDescent="0.2">
      <c r="A47" s="40" t="s">
        <v>624</v>
      </c>
      <c r="B47" s="38" t="s">
        <v>623</v>
      </c>
      <c r="C47" s="41" t="s">
        <v>690</v>
      </c>
      <c r="D47" s="45"/>
      <c r="E47" s="183">
        <v>63.890999999999998</v>
      </c>
      <c r="F47" s="35"/>
      <c r="G47" s="36">
        <v>159</v>
      </c>
      <c r="H47" s="36">
        <v>95</v>
      </c>
      <c r="I47" s="36">
        <v>254</v>
      </c>
      <c r="J47" s="99">
        <v>3.9755208088776199</v>
      </c>
      <c r="K47" s="5"/>
      <c r="L47" s="36">
        <v>98</v>
      </c>
      <c r="M47" s="99">
        <v>1.5338623593307352</v>
      </c>
      <c r="N47" s="5"/>
      <c r="O47" s="36">
        <v>352</v>
      </c>
      <c r="P47" s="98">
        <v>5.5093831682083554</v>
      </c>
      <c r="Q47" s="35"/>
    </row>
    <row r="48" spans="1:17" ht="14.65" customHeight="1" x14ac:dyDescent="0.2">
      <c r="A48" s="40" t="s">
        <v>622</v>
      </c>
      <c r="B48" s="38" t="s">
        <v>621</v>
      </c>
      <c r="C48" s="41" t="s">
        <v>691</v>
      </c>
      <c r="D48" s="44"/>
      <c r="E48" s="183">
        <v>33.938000000000002</v>
      </c>
      <c r="F48" s="35"/>
      <c r="G48" s="36">
        <v>12</v>
      </c>
      <c r="H48" s="36">
        <v>37</v>
      </c>
      <c r="I48" s="36">
        <v>49</v>
      </c>
      <c r="J48" s="99">
        <v>1.4438092993105074</v>
      </c>
      <c r="K48" s="5"/>
      <c r="L48" s="36">
        <v>0</v>
      </c>
      <c r="M48" s="99">
        <v>0</v>
      </c>
      <c r="N48" s="5"/>
      <c r="O48" s="36">
        <v>49</v>
      </c>
      <c r="P48" s="98">
        <v>1.4438092993105074</v>
      </c>
      <c r="Q48" s="35"/>
    </row>
    <row r="49" spans="1:17" ht="14.65" customHeight="1" x14ac:dyDescent="0.2">
      <c r="A49" s="40" t="s">
        <v>620</v>
      </c>
      <c r="B49" s="38" t="s">
        <v>619</v>
      </c>
      <c r="C49" s="41" t="s">
        <v>690</v>
      </c>
      <c r="D49" s="44"/>
      <c r="E49" s="183">
        <v>119.574</v>
      </c>
      <c r="F49" s="35"/>
      <c r="G49" s="36">
        <v>134</v>
      </c>
      <c r="H49" s="36">
        <v>116</v>
      </c>
      <c r="I49" s="36">
        <v>250</v>
      </c>
      <c r="J49" s="99">
        <v>2.0907555154130497</v>
      </c>
      <c r="K49" s="5"/>
      <c r="L49" s="36">
        <v>20</v>
      </c>
      <c r="M49" s="99">
        <v>0.16726044123304398</v>
      </c>
      <c r="N49" s="5"/>
      <c r="O49" s="36">
        <v>270</v>
      </c>
      <c r="P49" s="98">
        <v>2.2580159566460938</v>
      </c>
      <c r="Q49" s="35"/>
    </row>
    <row r="50" spans="1:17" ht="14.65" customHeight="1" x14ac:dyDescent="0.2">
      <c r="A50" s="40" t="s">
        <v>618</v>
      </c>
      <c r="B50" s="41" t="s">
        <v>617</v>
      </c>
      <c r="C50" s="41" t="s">
        <v>691</v>
      </c>
      <c r="D50" s="44"/>
      <c r="E50" s="183">
        <v>28.614999999999998</v>
      </c>
      <c r="F50" s="35"/>
      <c r="G50" s="36">
        <v>14</v>
      </c>
      <c r="H50" s="36">
        <v>2</v>
      </c>
      <c r="I50" s="36">
        <v>16</v>
      </c>
      <c r="J50" s="99">
        <v>0.55914730036694038</v>
      </c>
      <c r="K50" s="5"/>
      <c r="L50" s="36">
        <v>14</v>
      </c>
      <c r="M50" s="99">
        <v>0.48925388782107282</v>
      </c>
      <c r="N50" s="5"/>
      <c r="O50" s="36">
        <v>30</v>
      </c>
      <c r="P50" s="98">
        <v>1.0484011881880133</v>
      </c>
      <c r="Q50" s="35"/>
    </row>
    <row r="51" spans="1:17" ht="14.65" customHeight="1" x14ac:dyDescent="0.2">
      <c r="A51" s="40" t="s">
        <v>616</v>
      </c>
      <c r="B51" s="41" t="s">
        <v>615</v>
      </c>
      <c r="C51" s="41" t="s">
        <v>695</v>
      </c>
      <c r="D51" s="37"/>
      <c r="E51" s="183">
        <v>88.825000000000003</v>
      </c>
      <c r="F51" s="35"/>
      <c r="G51" s="36">
        <v>8</v>
      </c>
      <c r="H51" s="36">
        <v>79</v>
      </c>
      <c r="I51" s="36">
        <v>87</v>
      </c>
      <c r="J51" s="99">
        <v>0.97945398254995775</v>
      </c>
      <c r="K51" s="5"/>
      <c r="L51" s="36">
        <v>9</v>
      </c>
      <c r="M51" s="99">
        <v>0.10132282578103011</v>
      </c>
      <c r="N51" s="5"/>
      <c r="O51" s="36">
        <v>96</v>
      </c>
      <c r="P51" s="98">
        <v>1.0807768083309879</v>
      </c>
      <c r="Q51" s="35"/>
    </row>
    <row r="52" spans="1:17" ht="14.65" customHeight="1" x14ac:dyDescent="0.2">
      <c r="A52" s="40" t="s">
        <v>614</v>
      </c>
      <c r="B52" s="41" t="s">
        <v>613</v>
      </c>
      <c r="C52" s="41" t="s">
        <v>689</v>
      </c>
      <c r="D52" s="37"/>
      <c r="E52" s="183">
        <v>49.350999999999999</v>
      </c>
      <c r="F52" s="35"/>
      <c r="G52" s="36">
        <v>12</v>
      </c>
      <c r="H52" s="36">
        <v>23</v>
      </c>
      <c r="I52" s="36">
        <v>35</v>
      </c>
      <c r="J52" s="99">
        <v>0.70920548722416976</v>
      </c>
      <c r="K52" s="5"/>
      <c r="L52" s="36">
        <v>8</v>
      </c>
      <c r="M52" s="99">
        <v>0.16210411136552452</v>
      </c>
      <c r="N52" s="5"/>
      <c r="O52" s="36">
        <v>43</v>
      </c>
      <c r="P52" s="98">
        <v>0.87130959858969426</v>
      </c>
      <c r="Q52" s="35"/>
    </row>
    <row r="53" spans="1:17" ht="14.65" customHeight="1" x14ac:dyDescent="0.2">
      <c r="A53" s="40" t="s">
        <v>612</v>
      </c>
      <c r="B53" s="41" t="s">
        <v>611</v>
      </c>
      <c r="C53" s="41" t="s">
        <v>694</v>
      </c>
      <c r="D53" s="44"/>
      <c r="E53" s="183">
        <v>205.95</v>
      </c>
      <c r="F53" s="35"/>
      <c r="G53" s="36">
        <v>594</v>
      </c>
      <c r="H53" s="36">
        <v>709</v>
      </c>
      <c r="I53" s="36">
        <v>1303</v>
      </c>
      <c r="J53" s="99">
        <v>6.3267783442583143</v>
      </c>
      <c r="K53" s="5"/>
      <c r="L53" s="36">
        <v>0</v>
      </c>
      <c r="M53" s="99">
        <v>0</v>
      </c>
      <c r="N53" s="5"/>
      <c r="O53" s="36">
        <v>1303</v>
      </c>
      <c r="P53" s="98">
        <v>6.3267783442583143</v>
      </c>
      <c r="Q53" s="35"/>
    </row>
    <row r="54" spans="1:17" ht="14.65" customHeight="1" x14ac:dyDescent="0.2">
      <c r="A54" s="40" t="s">
        <v>610</v>
      </c>
      <c r="B54" s="38" t="s">
        <v>609</v>
      </c>
      <c r="C54" s="41" t="s">
        <v>692</v>
      </c>
      <c r="D54" s="44"/>
      <c r="E54" s="183">
        <v>64.179000000000002</v>
      </c>
      <c r="F54" s="35"/>
      <c r="G54" s="36">
        <v>21</v>
      </c>
      <c r="H54" s="36">
        <v>26</v>
      </c>
      <c r="I54" s="36">
        <v>47</v>
      </c>
      <c r="J54" s="99">
        <v>0.7323267735552127</v>
      </c>
      <c r="K54" s="5"/>
      <c r="L54" s="36">
        <v>20</v>
      </c>
      <c r="M54" s="99">
        <v>0.31162841427881394</v>
      </c>
      <c r="N54" s="5"/>
      <c r="O54" s="36">
        <v>67</v>
      </c>
      <c r="P54" s="98">
        <v>1.0439551878340267</v>
      </c>
      <c r="Q54" s="35"/>
    </row>
    <row r="55" spans="1:17" ht="14.65" customHeight="1" x14ac:dyDescent="0.2">
      <c r="A55" s="40" t="s">
        <v>608</v>
      </c>
      <c r="B55" s="41" t="s">
        <v>607</v>
      </c>
      <c r="C55" s="41" t="s">
        <v>692</v>
      </c>
      <c r="D55" s="44"/>
      <c r="E55" s="183">
        <v>57.652000000000001</v>
      </c>
      <c r="F55" s="35"/>
      <c r="G55" s="80">
        <v>62</v>
      </c>
      <c r="H55" s="80">
        <v>76</v>
      </c>
      <c r="I55" s="36">
        <v>138</v>
      </c>
      <c r="J55" s="99">
        <v>2.3936723791021994</v>
      </c>
      <c r="K55" s="5"/>
      <c r="L55" s="80">
        <v>21</v>
      </c>
      <c r="M55" s="99">
        <v>0.36425449247207381</v>
      </c>
      <c r="N55" s="5"/>
      <c r="O55" s="80">
        <v>159</v>
      </c>
      <c r="P55" s="98">
        <v>2.7579268715742731</v>
      </c>
      <c r="Q55" s="35"/>
    </row>
    <row r="56" spans="1:17" ht="14.65" customHeight="1" x14ac:dyDescent="0.2">
      <c r="A56" s="40" t="s">
        <v>606</v>
      </c>
      <c r="B56" s="41" t="s">
        <v>605</v>
      </c>
      <c r="C56" s="41" t="s">
        <v>693</v>
      </c>
      <c r="D56" s="44"/>
      <c r="E56" s="183">
        <v>121.73699999999999</v>
      </c>
      <c r="F56" s="35"/>
      <c r="G56" s="36">
        <v>30</v>
      </c>
      <c r="H56" s="36">
        <v>0</v>
      </c>
      <c r="I56" s="36">
        <v>30</v>
      </c>
      <c r="J56" s="99">
        <v>0.24643288400404151</v>
      </c>
      <c r="K56" s="5"/>
      <c r="L56" s="36">
        <v>54</v>
      </c>
      <c r="M56" s="99">
        <v>0.44357919120727474</v>
      </c>
      <c r="N56" s="5"/>
      <c r="O56" s="36">
        <v>84</v>
      </c>
      <c r="P56" s="98">
        <v>0.69001207521131624</v>
      </c>
      <c r="Q56" s="35"/>
    </row>
    <row r="57" spans="1:17" ht="14.65" customHeight="1" x14ac:dyDescent="0.2">
      <c r="A57" s="40" t="s">
        <v>604</v>
      </c>
      <c r="B57" s="38" t="s">
        <v>603</v>
      </c>
      <c r="C57" s="41" t="s">
        <v>692</v>
      </c>
      <c r="D57" s="44"/>
      <c r="E57" s="183">
        <v>32.238</v>
      </c>
      <c r="F57" s="35"/>
      <c r="G57" s="36">
        <v>3</v>
      </c>
      <c r="H57" s="36">
        <v>0</v>
      </c>
      <c r="I57" s="36">
        <v>3</v>
      </c>
      <c r="J57" s="99">
        <v>9.3057882002605619E-2</v>
      </c>
      <c r="K57" s="5"/>
      <c r="L57" s="36">
        <v>4</v>
      </c>
      <c r="M57" s="99">
        <v>0.12407717600347416</v>
      </c>
      <c r="N57" s="5"/>
      <c r="O57" s="36">
        <v>7</v>
      </c>
      <c r="P57" s="98">
        <v>0.2171350580060798</v>
      </c>
      <c r="Q57" s="35"/>
    </row>
    <row r="58" spans="1:17" ht="14.65" customHeight="1" x14ac:dyDescent="0.2">
      <c r="A58" s="40" t="s">
        <v>602</v>
      </c>
      <c r="B58" s="41" t="s">
        <v>601</v>
      </c>
      <c r="C58" s="41" t="s">
        <v>689</v>
      </c>
      <c r="D58" s="37"/>
      <c r="E58" s="183">
        <v>128.108</v>
      </c>
      <c r="F58" s="35"/>
      <c r="G58" s="36">
        <v>225</v>
      </c>
      <c r="H58" s="36">
        <v>214</v>
      </c>
      <c r="I58" s="36">
        <v>439</v>
      </c>
      <c r="J58" s="99">
        <v>3.4267961407562368</v>
      </c>
      <c r="K58" s="5"/>
      <c r="L58" s="36">
        <v>61</v>
      </c>
      <c r="M58" s="99">
        <v>0.47616073937615133</v>
      </c>
      <c r="N58" s="5"/>
      <c r="O58" s="36">
        <v>500</v>
      </c>
      <c r="P58" s="98">
        <v>3.902956880132388</v>
      </c>
      <c r="Q58" s="35"/>
    </row>
    <row r="59" spans="1:17" ht="14.65" customHeight="1" x14ac:dyDescent="0.2">
      <c r="A59" s="40" t="s">
        <v>600</v>
      </c>
      <c r="B59" s="41" t="s">
        <v>599</v>
      </c>
      <c r="C59" s="41" t="s">
        <v>695</v>
      </c>
      <c r="D59" s="37"/>
      <c r="E59" s="183">
        <v>192.517</v>
      </c>
      <c r="F59" s="35"/>
      <c r="G59" s="36">
        <v>711</v>
      </c>
      <c r="H59" s="36">
        <v>236</v>
      </c>
      <c r="I59" s="36">
        <v>947</v>
      </c>
      <c r="J59" s="99">
        <v>4.9190461102136434</v>
      </c>
      <c r="K59" s="5"/>
      <c r="L59" s="36">
        <v>4</v>
      </c>
      <c r="M59" s="99">
        <v>2.0777385893193848E-2</v>
      </c>
      <c r="N59" s="5"/>
      <c r="O59" s="36">
        <v>951</v>
      </c>
      <c r="P59" s="98">
        <v>4.939823496106837</v>
      </c>
      <c r="Q59" s="35"/>
    </row>
    <row r="60" spans="1:17" ht="14.65" customHeight="1" x14ac:dyDescent="0.2">
      <c r="A60" s="40" t="s">
        <v>598</v>
      </c>
      <c r="B60" s="41" t="s">
        <v>597</v>
      </c>
      <c r="C60" s="41" t="s">
        <v>692</v>
      </c>
      <c r="D60" s="44"/>
      <c r="E60" s="183">
        <v>55.122999999999998</v>
      </c>
      <c r="F60" s="35"/>
      <c r="G60" s="36">
        <v>8</v>
      </c>
      <c r="H60" s="36">
        <v>83</v>
      </c>
      <c r="I60" s="36">
        <v>91</v>
      </c>
      <c r="J60" s="99">
        <v>1.6508535457068738</v>
      </c>
      <c r="K60" s="5"/>
      <c r="L60" s="36">
        <v>0</v>
      </c>
      <c r="M60" s="99">
        <v>0</v>
      </c>
      <c r="N60" s="5"/>
      <c r="O60" s="36">
        <v>91</v>
      </c>
      <c r="P60" s="98">
        <v>1.6508535457068738</v>
      </c>
      <c r="Q60" s="35"/>
    </row>
    <row r="61" spans="1:17" ht="14.65" customHeight="1" x14ac:dyDescent="0.2">
      <c r="A61" s="40" t="s">
        <v>596</v>
      </c>
      <c r="B61" s="41" t="s">
        <v>595</v>
      </c>
      <c r="C61" s="41" t="s">
        <v>693</v>
      </c>
      <c r="D61" s="44"/>
      <c r="E61" s="183">
        <v>138.999</v>
      </c>
      <c r="F61" s="35"/>
      <c r="G61" s="36">
        <v>341</v>
      </c>
      <c r="H61" s="36">
        <v>100</v>
      </c>
      <c r="I61" s="36">
        <v>441</v>
      </c>
      <c r="J61" s="99">
        <v>3.1726846955733494</v>
      </c>
      <c r="K61" s="5"/>
      <c r="L61" s="36">
        <v>42</v>
      </c>
      <c r="M61" s="99">
        <v>0.30216044719746188</v>
      </c>
      <c r="N61" s="5"/>
      <c r="O61" s="36">
        <v>483</v>
      </c>
      <c r="P61" s="98">
        <v>3.4748451427708114</v>
      </c>
      <c r="Q61" s="35"/>
    </row>
    <row r="62" spans="1:17" ht="14.65" customHeight="1" x14ac:dyDescent="0.2">
      <c r="A62" s="40" t="s">
        <v>594</v>
      </c>
      <c r="B62" s="41" t="s">
        <v>593</v>
      </c>
      <c r="C62" s="41" t="s">
        <v>696</v>
      </c>
      <c r="D62" s="44"/>
      <c r="E62" s="183">
        <v>39.494999999999997</v>
      </c>
      <c r="F62" s="35"/>
      <c r="G62" s="36">
        <v>14</v>
      </c>
      <c r="H62" s="36">
        <v>37</v>
      </c>
      <c r="I62" s="36">
        <v>51</v>
      </c>
      <c r="J62" s="99">
        <v>1.2913026965438663</v>
      </c>
      <c r="K62" s="5"/>
      <c r="L62" s="36">
        <v>0</v>
      </c>
      <c r="M62" s="99">
        <v>0</v>
      </c>
      <c r="N62" s="5"/>
      <c r="O62" s="36">
        <v>51</v>
      </c>
      <c r="P62" s="98">
        <v>1.2913026965438663</v>
      </c>
      <c r="Q62" s="35"/>
    </row>
    <row r="63" spans="1:17" ht="14.65" customHeight="1" x14ac:dyDescent="0.2">
      <c r="A63" s="40" t="s">
        <v>592</v>
      </c>
      <c r="B63" s="41" t="s">
        <v>591</v>
      </c>
      <c r="C63" s="41" t="s">
        <v>692</v>
      </c>
      <c r="D63" s="44"/>
      <c r="E63" s="183">
        <v>39.624000000000002</v>
      </c>
      <c r="F63" s="35"/>
      <c r="G63" s="36">
        <v>0</v>
      </c>
      <c r="H63" s="36">
        <v>10</v>
      </c>
      <c r="I63" s="36">
        <v>10</v>
      </c>
      <c r="J63" s="99">
        <v>0.25237229961639407</v>
      </c>
      <c r="K63" s="5"/>
      <c r="L63" s="36">
        <v>0</v>
      </c>
      <c r="M63" s="99">
        <v>0</v>
      </c>
      <c r="N63" s="5"/>
      <c r="O63" s="36">
        <v>10</v>
      </c>
      <c r="P63" s="98">
        <v>0.25237229961639407</v>
      </c>
      <c r="Q63" s="35"/>
    </row>
    <row r="64" spans="1:17" ht="14.65" customHeight="1" x14ac:dyDescent="0.2">
      <c r="A64" s="40" t="s">
        <v>590</v>
      </c>
      <c r="B64" s="41" t="s">
        <v>589</v>
      </c>
      <c r="C64" s="41" t="s">
        <v>691</v>
      </c>
      <c r="D64" s="44"/>
      <c r="E64" s="183">
        <v>48.68</v>
      </c>
      <c r="F64" s="35"/>
      <c r="G64" s="36">
        <v>14</v>
      </c>
      <c r="H64" s="36">
        <v>90</v>
      </c>
      <c r="I64" s="36">
        <v>104</v>
      </c>
      <c r="J64" s="99">
        <v>2.1364009860312243</v>
      </c>
      <c r="K64" s="5"/>
      <c r="L64" s="36">
        <v>1</v>
      </c>
      <c r="M64" s="99">
        <v>2.0542317173377157E-2</v>
      </c>
      <c r="N64" s="5"/>
      <c r="O64" s="36">
        <v>105</v>
      </c>
      <c r="P64" s="98">
        <v>2.1569433032046015</v>
      </c>
      <c r="Q64" s="35"/>
    </row>
    <row r="65" spans="1:17" ht="14.65" customHeight="1" x14ac:dyDescent="0.2">
      <c r="A65" s="40" t="s">
        <v>588</v>
      </c>
      <c r="B65" s="41" t="s">
        <v>587</v>
      </c>
      <c r="C65" s="41" t="s">
        <v>690</v>
      </c>
      <c r="D65" s="44"/>
      <c r="E65" s="183">
        <v>37.856000000000002</v>
      </c>
      <c r="F65" s="35"/>
      <c r="G65" s="36">
        <v>12</v>
      </c>
      <c r="H65" s="36">
        <v>0</v>
      </c>
      <c r="I65" s="36">
        <v>12</v>
      </c>
      <c r="J65" s="99">
        <v>0.31699070160608622</v>
      </c>
      <c r="K65" s="5"/>
      <c r="L65" s="36">
        <v>19</v>
      </c>
      <c r="M65" s="99">
        <v>0.50190194420963652</v>
      </c>
      <c r="N65" s="5"/>
      <c r="O65" s="36">
        <v>31</v>
      </c>
      <c r="P65" s="98">
        <v>0.81889264581572274</v>
      </c>
      <c r="Q65" s="35"/>
    </row>
    <row r="66" spans="1:17" ht="14.65" customHeight="1" x14ac:dyDescent="0.2">
      <c r="A66" s="40" t="s">
        <v>586</v>
      </c>
      <c r="B66" s="41" t="s">
        <v>585</v>
      </c>
      <c r="C66" s="41" t="s">
        <v>690</v>
      </c>
      <c r="D66" s="44"/>
      <c r="E66" s="183">
        <v>80.495999999999995</v>
      </c>
      <c r="F66" s="35"/>
      <c r="G66" s="36">
        <v>6</v>
      </c>
      <c r="H66" s="36">
        <v>83</v>
      </c>
      <c r="I66" s="36">
        <v>89</v>
      </c>
      <c r="J66" s="99">
        <v>1.1056450009938383</v>
      </c>
      <c r="K66" s="5"/>
      <c r="L66" s="36">
        <v>2</v>
      </c>
      <c r="M66" s="99">
        <v>2.484595507851322E-2</v>
      </c>
      <c r="N66" s="5"/>
      <c r="O66" s="36">
        <v>91</v>
      </c>
      <c r="P66" s="98">
        <v>1.1304909560723515</v>
      </c>
      <c r="Q66" s="35"/>
    </row>
    <row r="67" spans="1:17" ht="14.65" customHeight="1" x14ac:dyDescent="0.2">
      <c r="A67" s="40" t="s">
        <v>584</v>
      </c>
      <c r="B67" s="41" t="s">
        <v>583</v>
      </c>
      <c r="C67" s="41" t="s">
        <v>694</v>
      </c>
      <c r="D67" s="44"/>
      <c r="E67" s="183">
        <v>92.634</v>
      </c>
      <c r="F67" s="35"/>
      <c r="G67" s="36">
        <v>12</v>
      </c>
      <c r="H67" s="36">
        <v>52</v>
      </c>
      <c r="I67" s="36">
        <v>64</v>
      </c>
      <c r="J67" s="99">
        <v>0.69089103352980552</v>
      </c>
      <c r="K67" s="5"/>
      <c r="L67" s="36">
        <v>1</v>
      </c>
      <c r="M67" s="99">
        <v>1.0795172398903211E-2</v>
      </c>
      <c r="N67" s="5"/>
      <c r="O67" s="36">
        <v>65</v>
      </c>
      <c r="P67" s="98">
        <v>0.70168620592870867</v>
      </c>
      <c r="Q67" s="35"/>
    </row>
    <row r="68" spans="1:17" ht="14.65" customHeight="1" x14ac:dyDescent="0.2">
      <c r="A68" s="40" t="s">
        <v>582</v>
      </c>
      <c r="B68" s="41" t="s">
        <v>581</v>
      </c>
      <c r="C68" s="41" t="s">
        <v>692</v>
      </c>
      <c r="D68" s="44"/>
      <c r="E68" s="183">
        <v>49.783000000000001</v>
      </c>
      <c r="F68" s="35"/>
      <c r="G68" s="36">
        <v>194</v>
      </c>
      <c r="H68" s="36">
        <v>45</v>
      </c>
      <c r="I68" s="36">
        <v>239</v>
      </c>
      <c r="J68" s="99">
        <v>4.8008356266195289</v>
      </c>
      <c r="K68" s="5"/>
      <c r="L68" s="36">
        <v>27</v>
      </c>
      <c r="M68" s="99">
        <v>0.54235381555952833</v>
      </c>
      <c r="N68" s="5"/>
      <c r="O68" s="36">
        <v>266</v>
      </c>
      <c r="P68" s="98">
        <v>5.3431894421790567</v>
      </c>
      <c r="Q68" s="35"/>
    </row>
    <row r="69" spans="1:17" ht="14.65" customHeight="1" x14ac:dyDescent="0.2">
      <c r="A69" s="40" t="s">
        <v>580</v>
      </c>
      <c r="B69" s="41" t="s">
        <v>579</v>
      </c>
      <c r="C69" s="41" t="s">
        <v>693</v>
      </c>
      <c r="D69" s="44"/>
      <c r="E69" s="183">
        <v>109.538</v>
      </c>
      <c r="F69" s="35"/>
      <c r="G69" s="36">
        <v>39</v>
      </c>
      <c r="H69" s="36">
        <v>157</v>
      </c>
      <c r="I69" s="36">
        <v>196</v>
      </c>
      <c r="J69" s="99">
        <v>1.7893333820226771</v>
      </c>
      <c r="K69" s="5"/>
      <c r="L69" s="36">
        <v>0</v>
      </c>
      <c r="M69" s="99">
        <v>0</v>
      </c>
      <c r="N69" s="5"/>
      <c r="O69" s="36">
        <v>196</v>
      </c>
      <c r="P69" s="98">
        <v>1.7893333820226771</v>
      </c>
      <c r="Q69" s="35"/>
    </row>
    <row r="70" spans="1:17" ht="14.65" customHeight="1" x14ac:dyDescent="0.2">
      <c r="A70" s="40" t="s">
        <v>578</v>
      </c>
      <c r="B70" s="41" t="s">
        <v>577</v>
      </c>
      <c r="C70" s="41" t="s">
        <v>696</v>
      </c>
      <c r="D70" s="44"/>
      <c r="E70" s="183">
        <v>42.247999999999998</v>
      </c>
      <c r="F70" s="35"/>
      <c r="G70" s="36">
        <v>131</v>
      </c>
      <c r="H70" s="36">
        <v>0</v>
      </c>
      <c r="I70" s="36">
        <v>131</v>
      </c>
      <c r="J70" s="99">
        <v>3.1007384964968758</v>
      </c>
      <c r="K70" s="5"/>
      <c r="L70" s="36">
        <v>127</v>
      </c>
      <c r="M70" s="99">
        <v>3.0060594584359026</v>
      </c>
      <c r="N70" s="5"/>
      <c r="O70" s="36">
        <v>258</v>
      </c>
      <c r="P70" s="98">
        <v>6.1067979549327784</v>
      </c>
      <c r="Q70" s="35"/>
    </row>
    <row r="71" spans="1:17" ht="14.65" customHeight="1" x14ac:dyDescent="0.2">
      <c r="A71" s="40" t="s">
        <v>576</v>
      </c>
      <c r="B71" s="41" t="s">
        <v>575</v>
      </c>
      <c r="C71" s="41" t="s">
        <v>689</v>
      </c>
      <c r="D71" s="44"/>
      <c r="E71" s="183">
        <v>64.965000000000003</v>
      </c>
      <c r="F71" s="35"/>
      <c r="G71" s="36">
        <v>293</v>
      </c>
      <c r="H71" s="36">
        <v>57</v>
      </c>
      <c r="I71" s="36">
        <v>350</v>
      </c>
      <c r="J71" s="99">
        <v>5.3875163549603631</v>
      </c>
      <c r="K71" s="5"/>
      <c r="L71" s="36">
        <v>18</v>
      </c>
      <c r="M71" s="99">
        <v>0.27707226968367582</v>
      </c>
      <c r="N71" s="5"/>
      <c r="O71" s="36">
        <v>368</v>
      </c>
      <c r="P71" s="98">
        <v>5.6645886246440389</v>
      </c>
      <c r="Q71" s="35"/>
    </row>
    <row r="72" spans="1:17" ht="14.65" customHeight="1" x14ac:dyDescent="0.2">
      <c r="A72" s="40" t="s">
        <v>574</v>
      </c>
      <c r="B72" s="41" t="s">
        <v>573</v>
      </c>
      <c r="C72" s="41" t="s">
        <v>690</v>
      </c>
      <c r="D72" s="44"/>
      <c r="E72" s="183">
        <v>49.377000000000002</v>
      </c>
      <c r="F72" s="35"/>
      <c r="G72" s="36">
        <v>50</v>
      </c>
      <c r="H72" s="36">
        <v>63</v>
      </c>
      <c r="I72" s="36">
        <v>113</v>
      </c>
      <c r="J72" s="99">
        <v>2.2885148955991657</v>
      </c>
      <c r="K72" s="5"/>
      <c r="L72" s="36">
        <v>28</v>
      </c>
      <c r="M72" s="99">
        <v>0.56706563784758079</v>
      </c>
      <c r="N72" s="5"/>
      <c r="O72" s="36">
        <v>141</v>
      </c>
      <c r="P72" s="98">
        <v>2.8555805334467461</v>
      </c>
      <c r="Q72" s="35"/>
    </row>
    <row r="73" spans="1:17" ht="14.65" customHeight="1" x14ac:dyDescent="0.2">
      <c r="A73" s="40" t="s">
        <v>572</v>
      </c>
      <c r="B73" s="38" t="s">
        <v>571</v>
      </c>
      <c r="C73" s="41" t="s">
        <v>692</v>
      </c>
      <c r="D73" s="44"/>
      <c r="E73" s="183">
        <v>37.395000000000003</v>
      </c>
      <c r="F73" s="35"/>
      <c r="G73" s="36">
        <v>8</v>
      </c>
      <c r="H73" s="36">
        <v>23</v>
      </c>
      <c r="I73" s="36">
        <v>31</v>
      </c>
      <c r="J73" s="99">
        <v>0.82898783259794084</v>
      </c>
      <c r="K73" s="5"/>
      <c r="L73" s="36">
        <v>2</v>
      </c>
      <c r="M73" s="99">
        <v>5.34830859740607E-2</v>
      </c>
      <c r="N73" s="5"/>
      <c r="O73" s="36">
        <v>33</v>
      </c>
      <c r="P73" s="98">
        <v>0.88247091857200155</v>
      </c>
      <c r="Q73" s="35"/>
    </row>
    <row r="74" spans="1:17" ht="14.65" customHeight="1" x14ac:dyDescent="0.2">
      <c r="A74" s="40" t="s">
        <v>570</v>
      </c>
      <c r="B74" s="41" t="s">
        <v>569</v>
      </c>
      <c r="C74" s="41" t="s">
        <v>692</v>
      </c>
      <c r="D74" s="37"/>
      <c r="E74" s="183">
        <v>115.021</v>
      </c>
      <c r="F74" s="35"/>
      <c r="G74" s="36">
        <v>58</v>
      </c>
      <c r="H74" s="36">
        <v>39</v>
      </c>
      <c r="I74" s="36">
        <v>97</v>
      </c>
      <c r="J74" s="99">
        <v>0.84332426252597348</v>
      </c>
      <c r="K74" s="5"/>
      <c r="L74" s="36">
        <v>6</v>
      </c>
      <c r="M74" s="99">
        <v>5.216438737274063E-2</v>
      </c>
      <c r="N74" s="5"/>
      <c r="O74" s="36">
        <v>103</v>
      </c>
      <c r="P74" s="98">
        <v>0.89548864989871413</v>
      </c>
      <c r="Q74" s="35"/>
    </row>
    <row r="75" spans="1:17" ht="14.65" customHeight="1" x14ac:dyDescent="0.2">
      <c r="A75" s="40" t="s">
        <v>568</v>
      </c>
      <c r="B75" s="41" t="s">
        <v>567</v>
      </c>
      <c r="C75" s="41" t="s">
        <v>691</v>
      </c>
      <c r="D75" s="44"/>
      <c r="E75" s="183">
        <v>71.707999999999998</v>
      </c>
      <c r="F75" s="35"/>
      <c r="G75" s="36">
        <v>19</v>
      </c>
      <c r="H75" s="36">
        <v>40</v>
      </c>
      <c r="I75" s="36">
        <v>59</v>
      </c>
      <c r="J75" s="99">
        <v>0.82278127963407155</v>
      </c>
      <c r="K75" s="5"/>
      <c r="L75" s="36">
        <v>0</v>
      </c>
      <c r="M75" s="99">
        <v>0</v>
      </c>
      <c r="N75" s="5"/>
      <c r="O75" s="36">
        <v>59</v>
      </c>
      <c r="P75" s="98">
        <v>0.82278127963407155</v>
      </c>
      <c r="Q75" s="35"/>
    </row>
    <row r="76" spans="1:17" ht="14.65" customHeight="1" x14ac:dyDescent="0.2">
      <c r="A76" s="40" t="s">
        <v>566</v>
      </c>
      <c r="B76" s="41" t="s">
        <v>565</v>
      </c>
      <c r="C76" s="41" t="s">
        <v>692</v>
      </c>
      <c r="D76" s="44"/>
      <c r="E76" s="183">
        <v>73.119</v>
      </c>
      <c r="F76" s="35"/>
      <c r="G76" s="36">
        <v>88</v>
      </c>
      <c r="H76" s="36">
        <v>62</v>
      </c>
      <c r="I76" s="36">
        <v>150</v>
      </c>
      <c r="J76" s="99">
        <v>2.0514503754154187</v>
      </c>
      <c r="K76" s="5"/>
      <c r="L76" s="36">
        <v>1</v>
      </c>
      <c r="M76" s="99">
        <v>1.3676335836102791E-2</v>
      </c>
      <c r="N76" s="5"/>
      <c r="O76" s="36">
        <v>151</v>
      </c>
      <c r="P76" s="98">
        <v>2.0651267112515215</v>
      </c>
      <c r="Q76" s="35"/>
    </row>
    <row r="77" spans="1:17" ht="14.65" customHeight="1" x14ac:dyDescent="0.2">
      <c r="A77" s="40" t="s">
        <v>564</v>
      </c>
      <c r="B77" s="38" t="s">
        <v>563</v>
      </c>
      <c r="C77" s="41" t="s">
        <v>695</v>
      </c>
      <c r="D77" s="44"/>
      <c r="E77" s="183">
        <v>52.555</v>
      </c>
      <c r="F77" s="35"/>
      <c r="G77" s="36">
        <v>25</v>
      </c>
      <c r="H77" s="36">
        <v>33</v>
      </c>
      <c r="I77" s="36">
        <v>58</v>
      </c>
      <c r="J77" s="99">
        <v>1.1036057463609552</v>
      </c>
      <c r="K77" s="5"/>
      <c r="L77" s="36">
        <v>0</v>
      </c>
      <c r="M77" s="99">
        <v>0</v>
      </c>
      <c r="N77" s="5"/>
      <c r="O77" s="36">
        <v>58</v>
      </c>
      <c r="P77" s="98">
        <v>1.1036057463609552</v>
      </c>
      <c r="Q77" s="35"/>
    </row>
    <row r="78" spans="1:17" ht="14.65" customHeight="1" x14ac:dyDescent="0.2">
      <c r="A78" s="40" t="s">
        <v>562</v>
      </c>
      <c r="B78" s="41" t="s">
        <v>561</v>
      </c>
      <c r="C78" s="41" t="s">
        <v>689</v>
      </c>
      <c r="D78" s="44"/>
      <c r="E78" s="183">
        <v>59.695999999999998</v>
      </c>
      <c r="F78" s="35"/>
      <c r="G78" s="36">
        <v>30</v>
      </c>
      <c r="H78" s="36">
        <v>75</v>
      </c>
      <c r="I78" s="36">
        <v>105</v>
      </c>
      <c r="J78" s="99">
        <v>1.7589118198874296</v>
      </c>
      <c r="K78" s="5"/>
      <c r="L78" s="36">
        <v>2</v>
      </c>
      <c r="M78" s="99">
        <v>3.3503082283570088E-2</v>
      </c>
      <c r="N78" s="5"/>
      <c r="O78" s="36">
        <v>107</v>
      </c>
      <c r="P78" s="98">
        <v>1.7924149021709999</v>
      </c>
      <c r="Q78" s="35"/>
    </row>
    <row r="79" spans="1:17" ht="14.65" customHeight="1" x14ac:dyDescent="0.2">
      <c r="A79" s="40" t="s">
        <v>560</v>
      </c>
      <c r="B79" s="38" t="s">
        <v>559</v>
      </c>
      <c r="C79" s="41" t="s">
        <v>690</v>
      </c>
      <c r="D79" s="45"/>
      <c r="E79" s="183">
        <v>164.64400000000001</v>
      </c>
      <c r="F79" s="35"/>
      <c r="G79" s="36">
        <v>33</v>
      </c>
      <c r="H79" s="36">
        <v>149</v>
      </c>
      <c r="I79" s="36">
        <v>182</v>
      </c>
      <c r="J79" s="99">
        <v>1.1054153203274943</v>
      </c>
      <c r="K79" s="5"/>
      <c r="L79" s="36">
        <v>22</v>
      </c>
      <c r="M79" s="99">
        <v>0.13362163212749933</v>
      </c>
      <c r="N79" s="5"/>
      <c r="O79" s="36">
        <v>204</v>
      </c>
      <c r="P79" s="98">
        <v>1.2390369524549938</v>
      </c>
      <c r="Q79" s="35"/>
    </row>
    <row r="80" spans="1:17" ht="14.65" customHeight="1" x14ac:dyDescent="0.2">
      <c r="A80" s="40" t="s">
        <v>558</v>
      </c>
      <c r="B80" s="38" t="s">
        <v>557</v>
      </c>
      <c r="C80" s="41" t="s">
        <v>690</v>
      </c>
      <c r="D80" s="45"/>
      <c r="E80" s="183">
        <v>144.393</v>
      </c>
      <c r="F80" s="35"/>
      <c r="G80" s="36">
        <v>286</v>
      </c>
      <c r="H80" s="36">
        <v>295</v>
      </c>
      <c r="I80" s="36">
        <v>581</v>
      </c>
      <c r="J80" s="99">
        <v>4.0237407630563808</v>
      </c>
      <c r="K80" s="5"/>
      <c r="L80" s="36">
        <v>3</v>
      </c>
      <c r="M80" s="99">
        <v>2.0776630446074255E-2</v>
      </c>
      <c r="N80" s="5"/>
      <c r="O80" s="36">
        <v>584</v>
      </c>
      <c r="P80" s="98">
        <v>4.0445173935024554</v>
      </c>
      <c r="Q80" s="35"/>
    </row>
    <row r="81" spans="1:17" ht="14.65" customHeight="1" x14ac:dyDescent="0.2">
      <c r="A81" s="40" t="s">
        <v>556</v>
      </c>
      <c r="B81" s="38" t="s">
        <v>555</v>
      </c>
      <c r="C81" s="41" t="s">
        <v>691</v>
      </c>
      <c r="D81" s="44"/>
      <c r="E81" s="183">
        <v>47.935000000000002</v>
      </c>
      <c r="F81" s="35"/>
      <c r="G81" s="36">
        <v>47</v>
      </c>
      <c r="H81" s="36">
        <v>28</v>
      </c>
      <c r="I81" s="36">
        <v>75</v>
      </c>
      <c r="J81" s="99">
        <v>1.5646187545634713</v>
      </c>
      <c r="K81" s="5"/>
      <c r="L81" s="36">
        <v>10</v>
      </c>
      <c r="M81" s="99">
        <v>0.20861583394179617</v>
      </c>
      <c r="N81" s="5"/>
      <c r="O81" s="36">
        <v>85</v>
      </c>
      <c r="P81" s="98">
        <v>1.7732345885052674</v>
      </c>
      <c r="Q81" s="35"/>
    </row>
    <row r="82" spans="1:17" ht="14.65" customHeight="1" x14ac:dyDescent="0.2">
      <c r="A82" s="40" t="s">
        <v>554</v>
      </c>
      <c r="B82" s="41" t="s">
        <v>553</v>
      </c>
      <c r="C82" s="41" t="s">
        <v>689</v>
      </c>
      <c r="D82" s="44"/>
      <c r="E82" s="183">
        <v>51.786999999999999</v>
      </c>
      <c r="F82" s="35"/>
      <c r="G82" s="36">
        <v>11</v>
      </c>
      <c r="H82" s="36">
        <v>32</v>
      </c>
      <c r="I82" s="36">
        <v>43</v>
      </c>
      <c r="J82" s="99">
        <v>0.83032421264023792</v>
      </c>
      <c r="K82" s="5"/>
      <c r="L82" s="36">
        <v>1</v>
      </c>
      <c r="M82" s="99">
        <v>1.9309865410238092E-2</v>
      </c>
      <c r="N82" s="5"/>
      <c r="O82" s="36">
        <v>44</v>
      </c>
      <c r="P82" s="98">
        <v>0.84963407805047597</v>
      </c>
      <c r="Q82" s="35"/>
    </row>
    <row r="83" spans="1:17" ht="14.65" customHeight="1" x14ac:dyDescent="0.2">
      <c r="A83" s="40" t="s">
        <v>552</v>
      </c>
      <c r="B83" s="41" t="s">
        <v>551</v>
      </c>
      <c r="C83" s="41" t="s">
        <v>689</v>
      </c>
      <c r="D83" s="44"/>
      <c r="E83" s="183">
        <v>37.917999999999999</v>
      </c>
      <c r="F83" s="35"/>
      <c r="G83" s="36">
        <v>12</v>
      </c>
      <c r="H83" s="36">
        <v>1</v>
      </c>
      <c r="I83" s="36">
        <v>13</v>
      </c>
      <c r="J83" s="99">
        <v>0.34284508676617964</v>
      </c>
      <c r="K83" s="5"/>
      <c r="L83" s="36">
        <v>0</v>
      </c>
      <c r="M83" s="99">
        <v>0</v>
      </c>
      <c r="N83" s="5"/>
      <c r="O83" s="36">
        <v>13</v>
      </c>
      <c r="P83" s="98">
        <v>0.34284508676617964</v>
      </c>
      <c r="Q83" s="35"/>
    </row>
    <row r="84" spans="1:17" ht="14.65" customHeight="1" x14ac:dyDescent="0.2">
      <c r="A84" s="40" t="s">
        <v>550</v>
      </c>
      <c r="B84" s="38" t="s">
        <v>549</v>
      </c>
      <c r="C84" s="41" t="s">
        <v>690</v>
      </c>
      <c r="D84" s="44"/>
      <c r="E84" s="183">
        <v>48.253999999999998</v>
      </c>
      <c r="F84" s="35"/>
      <c r="G84" s="36">
        <v>109</v>
      </c>
      <c r="H84" s="36">
        <v>55</v>
      </c>
      <c r="I84" s="36">
        <v>164</v>
      </c>
      <c r="J84" s="99">
        <v>3.3986819745513328</v>
      </c>
      <c r="K84" s="5"/>
      <c r="L84" s="36">
        <v>4</v>
      </c>
      <c r="M84" s="99">
        <v>8.2894682306130063E-2</v>
      </c>
      <c r="N84" s="5"/>
      <c r="O84" s="36">
        <v>168</v>
      </c>
      <c r="P84" s="98">
        <v>3.4815766568574626</v>
      </c>
      <c r="Q84" s="35"/>
    </row>
    <row r="85" spans="1:17" ht="14.65" customHeight="1" x14ac:dyDescent="0.2">
      <c r="A85" s="40" t="s">
        <v>548</v>
      </c>
      <c r="B85" s="38" t="s">
        <v>547</v>
      </c>
      <c r="C85" s="41" t="s">
        <v>695</v>
      </c>
      <c r="D85" s="44"/>
      <c r="E85" s="183">
        <v>22.280999999999999</v>
      </c>
      <c r="F85" s="35"/>
      <c r="G85" s="36">
        <v>7</v>
      </c>
      <c r="H85" s="36">
        <v>30</v>
      </c>
      <c r="I85" s="36">
        <v>37</v>
      </c>
      <c r="J85" s="99">
        <v>1.6606076926529332</v>
      </c>
      <c r="K85" s="5"/>
      <c r="L85" s="36">
        <v>0</v>
      </c>
      <c r="M85" s="99">
        <v>0</v>
      </c>
      <c r="N85" s="5"/>
      <c r="O85" s="36">
        <v>37</v>
      </c>
      <c r="P85" s="98">
        <v>1.6606076926529332</v>
      </c>
      <c r="Q85" s="35"/>
    </row>
    <row r="86" spans="1:17" ht="14.65" customHeight="1" x14ac:dyDescent="0.2">
      <c r="A86" s="40" t="s">
        <v>546</v>
      </c>
      <c r="B86" s="41" t="s">
        <v>545</v>
      </c>
      <c r="C86" s="41" t="s">
        <v>693</v>
      </c>
      <c r="D86" s="44"/>
      <c r="E86" s="183">
        <v>5</v>
      </c>
      <c r="F86" s="35"/>
      <c r="G86" s="36">
        <v>0</v>
      </c>
      <c r="H86" s="36">
        <v>0</v>
      </c>
      <c r="I86" s="36">
        <v>0</v>
      </c>
      <c r="J86" s="99">
        <v>0</v>
      </c>
      <c r="K86" s="5"/>
      <c r="L86" s="36">
        <v>0</v>
      </c>
      <c r="M86" s="99">
        <v>0</v>
      </c>
      <c r="N86" s="5"/>
      <c r="O86" s="36">
        <v>0</v>
      </c>
      <c r="P86" s="98">
        <v>0</v>
      </c>
      <c r="Q86" s="35"/>
    </row>
    <row r="87" spans="1:17" ht="14.65" customHeight="1" x14ac:dyDescent="0.2">
      <c r="A87" s="40" t="s">
        <v>544</v>
      </c>
      <c r="B87" s="38" t="s">
        <v>543</v>
      </c>
      <c r="C87" s="41" t="s">
        <v>692</v>
      </c>
      <c r="D87" s="44"/>
      <c r="E87" s="183">
        <v>76.816000000000003</v>
      </c>
      <c r="F87" s="35"/>
      <c r="G87" s="36">
        <v>59</v>
      </c>
      <c r="H87" s="36">
        <v>54</v>
      </c>
      <c r="I87" s="36">
        <v>113</v>
      </c>
      <c r="J87" s="99">
        <v>1.4710476983961673</v>
      </c>
      <c r="K87" s="5"/>
      <c r="L87" s="36">
        <v>50</v>
      </c>
      <c r="M87" s="99">
        <v>0.65090606123724226</v>
      </c>
      <c r="N87" s="5"/>
      <c r="O87" s="36">
        <v>163</v>
      </c>
      <c r="P87" s="98">
        <v>2.1219537596334095</v>
      </c>
      <c r="Q87" s="35"/>
    </row>
    <row r="88" spans="1:17" ht="14.65" customHeight="1" x14ac:dyDescent="0.2">
      <c r="A88" s="40" t="s">
        <v>542</v>
      </c>
      <c r="B88" s="41" t="s">
        <v>541</v>
      </c>
      <c r="C88" s="41" t="s">
        <v>690</v>
      </c>
      <c r="D88" s="44"/>
      <c r="E88" s="183">
        <v>30.613</v>
      </c>
      <c r="F88" s="35"/>
      <c r="G88" s="36">
        <v>13</v>
      </c>
      <c r="H88" s="36">
        <v>47</v>
      </c>
      <c r="I88" s="36">
        <v>60</v>
      </c>
      <c r="J88" s="99">
        <v>1.9599516545258551</v>
      </c>
      <c r="K88" s="5"/>
      <c r="L88" s="36">
        <v>6</v>
      </c>
      <c r="M88" s="99">
        <v>0.1959951654525855</v>
      </c>
      <c r="N88" s="5"/>
      <c r="O88" s="36">
        <v>66</v>
      </c>
      <c r="P88" s="98">
        <v>2.1559468199784404</v>
      </c>
      <c r="Q88" s="35"/>
    </row>
    <row r="89" spans="1:17" ht="14.65" customHeight="1" x14ac:dyDescent="0.2">
      <c r="A89" s="40" t="s">
        <v>540</v>
      </c>
      <c r="B89" s="41" t="s">
        <v>539</v>
      </c>
      <c r="C89" s="41" t="s">
        <v>691</v>
      </c>
      <c r="D89" s="44"/>
      <c r="E89" s="183">
        <v>27.821000000000002</v>
      </c>
      <c r="F89" s="35"/>
      <c r="G89" s="36">
        <v>102</v>
      </c>
      <c r="H89" s="36">
        <v>44</v>
      </c>
      <c r="I89" s="36">
        <v>146</v>
      </c>
      <c r="J89" s="99">
        <v>5.2478343697207146</v>
      </c>
      <c r="K89" s="5"/>
      <c r="L89" s="36">
        <v>2</v>
      </c>
      <c r="M89" s="99">
        <v>7.188814205096869E-2</v>
      </c>
      <c r="N89" s="5"/>
      <c r="O89" s="36">
        <v>148</v>
      </c>
      <c r="P89" s="98">
        <v>5.3197225117716833</v>
      </c>
      <c r="Q89" s="35"/>
    </row>
    <row r="90" spans="1:17" ht="14.65" customHeight="1" x14ac:dyDescent="0.2">
      <c r="A90" s="40" t="s">
        <v>538</v>
      </c>
      <c r="B90" s="41" t="s">
        <v>537</v>
      </c>
      <c r="C90" s="41" t="s">
        <v>695</v>
      </c>
      <c r="D90" s="37"/>
      <c r="E90" s="183">
        <v>241.26400000000001</v>
      </c>
      <c r="F90" s="35"/>
      <c r="G90" s="36">
        <v>103</v>
      </c>
      <c r="H90" s="36">
        <v>212</v>
      </c>
      <c r="I90" s="36">
        <v>315</v>
      </c>
      <c r="J90" s="99">
        <v>1.3056237151004708</v>
      </c>
      <c r="K90" s="5"/>
      <c r="L90" s="36">
        <v>8</v>
      </c>
      <c r="M90" s="99">
        <v>3.3158697526361164E-2</v>
      </c>
      <c r="N90" s="5"/>
      <c r="O90" s="36">
        <v>323</v>
      </c>
      <c r="P90" s="98">
        <v>1.338782412626832</v>
      </c>
      <c r="Q90" s="35"/>
    </row>
    <row r="91" spans="1:17" ht="14.65" customHeight="1" x14ac:dyDescent="0.2">
      <c r="A91" s="40" t="s">
        <v>536</v>
      </c>
      <c r="B91" s="38" t="s">
        <v>535</v>
      </c>
      <c r="C91" s="41" t="s">
        <v>695</v>
      </c>
      <c r="D91" s="44"/>
      <c r="E91" s="183">
        <v>37.723999999999997</v>
      </c>
      <c r="F91" s="35"/>
      <c r="G91" s="36">
        <v>2</v>
      </c>
      <c r="H91" s="36">
        <v>1</v>
      </c>
      <c r="I91" s="36">
        <v>3</v>
      </c>
      <c r="J91" s="99">
        <v>7.9524970840844034E-2</v>
      </c>
      <c r="K91" s="5"/>
      <c r="L91" s="36">
        <v>1</v>
      </c>
      <c r="M91" s="99">
        <v>2.6508323613614677E-2</v>
      </c>
      <c r="N91" s="5"/>
      <c r="O91" s="36">
        <v>4</v>
      </c>
      <c r="P91" s="98">
        <v>0.10603329445445871</v>
      </c>
      <c r="Q91" s="35"/>
    </row>
    <row r="92" spans="1:17" ht="14.65" customHeight="1" x14ac:dyDescent="0.2">
      <c r="A92" s="40" t="s">
        <v>534</v>
      </c>
      <c r="B92" s="38" t="s">
        <v>533</v>
      </c>
      <c r="C92" s="41" t="s">
        <v>697</v>
      </c>
      <c r="D92" s="45"/>
      <c r="E92" s="183">
        <v>229.685</v>
      </c>
      <c r="F92" s="35"/>
      <c r="G92" s="36">
        <v>150</v>
      </c>
      <c r="H92" s="36">
        <v>138</v>
      </c>
      <c r="I92" s="36">
        <v>288</v>
      </c>
      <c r="J92" s="99">
        <v>1.2538911988157695</v>
      </c>
      <c r="K92" s="5"/>
      <c r="L92" s="36">
        <v>0</v>
      </c>
      <c r="M92" s="99">
        <v>0</v>
      </c>
      <c r="N92" s="5"/>
      <c r="O92" s="36">
        <v>288</v>
      </c>
      <c r="P92" s="98">
        <v>1.2538911988157695</v>
      </c>
      <c r="Q92" s="35"/>
    </row>
    <row r="93" spans="1:17" ht="14.65" customHeight="1" x14ac:dyDescent="0.2">
      <c r="A93" s="40" t="s">
        <v>532</v>
      </c>
      <c r="B93" s="41" t="s">
        <v>531</v>
      </c>
      <c r="C93" s="41" t="s">
        <v>696</v>
      </c>
      <c r="D93" s="44"/>
      <c r="E93" s="183">
        <v>141.60900000000001</v>
      </c>
      <c r="F93" s="35"/>
      <c r="G93" s="36">
        <v>10</v>
      </c>
      <c r="H93" s="36">
        <v>261</v>
      </c>
      <c r="I93" s="36">
        <v>271</v>
      </c>
      <c r="J93" s="99">
        <v>1.9137201731528362</v>
      </c>
      <c r="K93" s="5"/>
      <c r="L93" s="36">
        <v>0</v>
      </c>
      <c r="M93" s="99">
        <v>0</v>
      </c>
      <c r="N93" s="5"/>
      <c r="O93" s="36">
        <v>271</v>
      </c>
      <c r="P93" s="98">
        <v>1.9137201731528362</v>
      </c>
      <c r="Q93" s="35"/>
    </row>
    <row r="94" spans="1:17" ht="14.65" customHeight="1" x14ac:dyDescent="0.2">
      <c r="A94" s="40" t="s">
        <v>530</v>
      </c>
      <c r="B94" s="38" t="s">
        <v>529</v>
      </c>
      <c r="C94" s="41" t="s">
        <v>694</v>
      </c>
      <c r="D94" s="44"/>
      <c r="E94" s="183">
        <v>25.116</v>
      </c>
      <c r="F94" s="35"/>
      <c r="G94" s="36">
        <v>34</v>
      </c>
      <c r="H94" s="36">
        <v>17</v>
      </c>
      <c r="I94" s="36">
        <v>51</v>
      </c>
      <c r="J94" s="99">
        <v>2.0305781175346391</v>
      </c>
      <c r="K94" s="5"/>
      <c r="L94" s="36">
        <v>3</v>
      </c>
      <c r="M94" s="99">
        <v>0.11944577161968467</v>
      </c>
      <c r="N94" s="5"/>
      <c r="O94" s="36">
        <v>54</v>
      </c>
      <c r="P94" s="98">
        <v>2.150023889154324</v>
      </c>
      <c r="Q94" s="35"/>
    </row>
    <row r="95" spans="1:17" ht="14.65" customHeight="1" x14ac:dyDescent="0.2">
      <c r="A95" s="40" t="s">
        <v>528</v>
      </c>
      <c r="B95" s="41" t="s">
        <v>527</v>
      </c>
      <c r="C95" s="41" t="s">
        <v>689</v>
      </c>
      <c r="D95" s="44"/>
      <c r="E95" s="183">
        <v>45.587000000000003</v>
      </c>
      <c r="F95" s="35"/>
      <c r="G95" s="36">
        <v>40</v>
      </c>
      <c r="H95" s="36">
        <v>81</v>
      </c>
      <c r="I95" s="36">
        <v>121</v>
      </c>
      <c r="J95" s="99">
        <v>2.6542654704191984</v>
      </c>
      <c r="K95" s="5"/>
      <c r="L95" s="36">
        <v>10</v>
      </c>
      <c r="M95" s="99">
        <v>0.21936078267927259</v>
      </c>
      <c r="N95" s="5"/>
      <c r="O95" s="36">
        <v>131</v>
      </c>
      <c r="P95" s="98">
        <v>2.8736262530984709</v>
      </c>
      <c r="Q95" s="35"/>
    </row>
    <row r="96" spans="1:17" ht="14.65" customHeight="1" x14ac:dyDescent="0.2">
      <c r="A96" s="40" t="s">
        <v>526</v>
      </c>
      <c r="B96" s="41" t="s">
        <v>525</v>
      </c>
      <c r="C96" s="41" t="s">
        <v>693</v>
      </c>
      <c r="D96" s="44"/>
      <c r="E96" s="183">
        <v>157.16900000000001</v>
      </c>
      <c r="F96" s="35"/>
      <c r="G96" s="36">
        <v>27</v>
      </c>
      <c r="H96" s="36">
        <v>326</v>
      </c>
      <c r="I96" s="36">
        <v>353</v>
      </c>
      <c r="J96" s="99">
        <v>2.2459899853024448</v>
      </c>
      <c r="K96" s="5"/>
      <c r="L96" s="36">
        <v>56</v>
      </c>
      <c r="M96" s="99">
        <v>0.35630436027460882</v>
      </c>
      <c r="N96" s="5"/>
      <c r="O96" s="36">
        <v>409</v>
      </c>
      <c r="P96" s="98">
        <v>2.6022943455770537</v>
      </c>
      <c r="Q96" s="35"/>
    </row>
    <row r="97" spans="1:17" ht="14.65" customHeight="1" x14ac:dyDescent="0.2">
      <c r="A97" s="40" t="s">
        <v>524</v>
      </c>
      <c r="B97" s="41" t="s">
        <v>523</v>
      </c>
      <c r="C97" s="41" t="s">
        <v>692</v>
      </c>
      <c r="D97" s="44"/>
      <c r="E97" s="183">
        <v>63.822000000000003</v>
      </c>
      <c r="F97" s="35"/>
      <c r="G97" s="36">
        <v>22</v>
      </c>
      <c r="H97" s="36">
        <v>86</v>
      </c>
      <c r="I97" s="36">
        <v>108</v>
      </c>
      <c r="J97" s="99">
        <v>1.6922064491868007</v>
      </c>
      <c r="K97" s="5"/>
      <c r="L97" s="36">
        <v>37</v>
      </c>
      <c r="M97" s="99">
        <v>0.57973739462881135</v>
      </c>
      <c r="N97" s="5"/>
      <c r="O97" s="36">
        <v>145</v>
      </c>
      <c r="P97" s="98">
        <v>2.2719438438156119</v>
      </c>
      <c r="Q97" s="35"/>
    </row>
    <row r="98" spans="1:17" ht="14.65" customHeight="1" x14ac:dyDescent="0.2">
      <c r="A98" s="40" t="s">
        <v>522</v>
      </c>
      <c r="B98" s="38" t="s">
        <v>521</v>
      </c>
      <c r="C98" s="41" t="s">
        <v>697</v>
      </c>
      <c r="D98" s="45"/>
      <c r="E98" s="183">
        <v>47.265999999999998</v>
      </c>
      <c r="F98" s="35"/>
      <c r="G98" s="36">
        <v>210</v>
      </c>
      <c r="H98" s="36">
        <v>107</v>
      </c>
      <c r="I98" s="36">
        <v>317</v>
      </c>
      <c r="J98" s="99">
        <v>6.7067236491346849</v>
      </c>
      <c r="K98" s="5"/>
      <c r="L98" s="36">
        <v>36</v>
      </c>
      <c r="M98" s="99">
        <v>0.7616468497440021</v>
      </c>
      <c r="N98" s="5"/>
      <c r="O98" s="36">
        <v>353</v>
      </c>
      <c r="P98" s="98">
        <v>7.468370498878687</v>
      </c>
      <c r="Q98" s="35"/>
    </row>
    <row r="99" spans="1:17" ht="14.65" customHeight="1" x14ac:dyDescent="0.2">
      <c r="A99" s="40" t="s">
        <v>520</v>
      </c>
      <c r="B99" s="41" t="s">
        <v>519</v>
      </c>
      <c r="C99" s="41" t="s">
        <v>689</v>
      </c>
      <c r="D99" s="44"/>
      <c r="E99" s="183">
        <v>43.408000000000001</v>
      </c>
      <c r="F99" s="35"/>
      <c r="G99" s="36">
        <v>2</v>
      </c>
      <c r="H99" s="36">
        <v>4</v>
      </c>
      <c r="I99" s="36">
        <v>6</v>
      </c>
      <c r="J99" s="99">
        <v>0.13822336896424622</v>
      </c>
      <c r="K99" s="5"/>
      <c r="L99" s="36">
        <v>2</v>
      </c>
      <c r="M99" s="99">
        <v>4.6074456321415408E-2</v>
      </c>
      <c r="N99" s="5"/>
      <c r="O99" s="36">
        <v>8</v>
      </c>
      <c r="P99" s="98">
        <v>0.18429782528566163</v>
      </c>
      <c r="Q99" s="35"/>
    </row>
    <row r="100" spans="1:17" ht="14.65" customHeight="1" x14ac:dyDescent="0.2">
      <c r="A100" s="40" t="s">
        <v>518</v>
      </c>
      <c r="B100" s="41" t="s">
        <v>517</v>
      </c>
      <c r="C100" s="41" t="s">
        <v>691</v>
      </c>
      <c r="D100" s="44"/>
      <c r="E100" s="183">
        <v>33.042000000000002</v>
      </c>
      <c r="F100" s="35"/>
      <c r="G100" s="36">
        <v>1</v>
      </c>
      <c r="H100" s="36">
        <v>0</v>
      </c>
      <c r="I100" s="36">
        <v>1</v>
      </c>
      <c r="J100" s="99">
        <v>3.0264511833424126E-2</v>
      </c>
      <c r="K100" s="5"/>
      <c r="L100" s="36">
        <v>4</v>
      </c>
      <c r="M100" s="99">
        <v>0.1210580473336965</v>
      </c>
      <c r="N100" s="5"/>
      <c r="O100" s="36">
        <v>5</v>
      </c>
      <c r="P100" s="98">
        <v>0.15132255916712062</v>
      </c>
      <c r="Q100" s="35"/>
    </row>
    <row r="101" spans="1:17" ht="14.65" customHeight="1" x14ac:dyDescent="0.2">
      <c r="A101" s="40" t="s">
        <v>516</v>
      </c>
      <c r="B101" s="41" t="s">
        <v>515</v>
      </c>
      <c r="C101" s="41" t="s">
        <v>691</v>
      </c>
      <c r="D101" s="37"/>
      <c r="E101" s="183">
        <v>105.837</v>
      </c>
      <c r="F101" s="35"/>
      <c r="G101" s="36">
        <v>20</v>
      </c>
      <c r="H101" s="36">
        <v>107</v>
      </c>
      <c r="I101" s="36">
        <v>127</v>
      </c>
      <c r="J101" s="99">
        <v>1.1999584266371874</v>
      </c>
      <c r="K101" s="5"/>
      <c r="L101" s="36">
        <v>31</v>
      </c>
      <c r="M101" s="99">
        <v>0.29290323799805362</v>
      </c>
      <c r="N101" s="5"/>
      <c r="O101" s="36">
        <v>158</v>
      </c>
      <c r="P101" s="98">
        <v>1.4928616646352408</v>
      </c>
      <c r="Q101" s="35"/>
    </row>
    <row r="102" spans="1:17" ht="14.65" customHeight="1" x14ac:dyDescent="0.2">
      <c r="A102" s="40" t="s">
        <v>514</v>
      </c>
      <c r="B102" s="41" t="s">
        <v>513</v>
      </c>
      <c r="C102" s="41" t="s">
        <v>691</v>
      </c>
      <c r="D102" s="44"/>
      <c r="E102" s="183">
        <v>31.484999999999999</v>
      </c>
      <c r="F102" s="35"/>
      <c r="G102" s="121">
        <v>0</v>
      </c>
      <c r="H102" s="121">
        <v>0</v>
      </c>
      <c r="I102" s="121">
        <v>0</v>
      </c>
      <c r="J102" s="122">
        <v>0</v>
      </c>
      <c r="K102" s="123"/>
      <c r="L102" s="121">
        <v>0</v>
      </c>
      <c r="M102" s="122">
        <v>0</v>
      </c>
      <c r="N102" s="123"/>
      <c r="O102" s="121">
        <v>0</v>
      </c>
      <c r="P102" s="98">
        <v>0</v>
      </c>
      <c r="Q102" s="35"/>
    </row>
    <row r="103" spans="1:17" ht="14.65" customHeight="1" x14ac:dyDescent="0.2">
      <c r="A103" s="40" t="s">
        <v>512</v>
      </c>
      <c r="B103" s="41" t="s">
        <v>511</v>
      </c>
      <c r="C103" s="41" t="s">
        <v>694</v>
      </c>
      <c r="D103" s="44"/>
      <c r="E103" s="183">
        <v>129.57400000000001</v>
      </c>
      <c r="F103" s="35"/>
      <c r="G103" s="36">
        <v>2</v>
      </c>
      <c r="H103" s="36">
        <v>117</v>
      </c>
      <c r="I103" s="36">
        <v>119</v>
      </c>
      <c r="J103" s="99">
        <v>0.9183941222776173</v>
      </c>
      <c r="K103" s="5"/>
      <c r="L103" s="36">
        <v>2</v>
      </c>
      <c r="M103" s="99">
        <v>1.543519533239693E-2</v>
      </c>
      <c r="N103" s="5"/>
      <c r="O103" s="36">
        <v>121</v>
      </c>
      <c r="P103" s="98">
        <v>0.93382931761001431</v>
      </c>
      <c r="Q103" s="35"/>
    </row>
    <row r="104" spans="1:17" ht="14.65" customHeight="1" x14ac:dyDescent="0.2">
      <c r="A104" s="40" t="s">
        <v>510</v>
      </c>
      <c r="B104" s="41" t="s">
        <v>509</v>
      </c>
      <c r="C104" s="41" t="s">
        <v>689</v>
      </c>
      <c r="D104" s="44"/>
      <c r="E104" s="183">
        <v>50.371000000000002</v>
      </c>
      <c r="F104" s="35"/>
      <c r="G104" s="36">
        <v>1</v>
      </c>
      <c r="H104" s="36">
        <v>20</v>
      </c>
      <c r="I104" s="36">
        <v>21</v>
      </c>
      <c r="J104" s="99">
        <v>0.41690655337396515</v>
      </c>
      <c r="K104" s="5"/>
      <c r="L104" s="36">
        <v>0</v>
      </c>
      <c r="M104" s="99">
        <v>0</v>
      </c>
      <c r="N104" s="5"/>
      <c r="O104" s="36">
        <v>21</v>
      </c>
      <c r="P104" s="98">
        <v>0.41690655337396515</v>
      </c>
      <c r="Q104" s="35"/>
    </row>
    <row r="105" spans="1:17" ht="14.65" customHeight="1" x14ac:dyDescent="0.2">
      <c r="A105" s="40" t="s">
        <v>508</v>
      </c>
      <c r="B105" s="41" t="s">
        <v>507</v>
      </c>
      <c r="C105" s="41" t="s">
        <v>696</v>
      </c>
      <c r="D105" s="44"/>
      <c r="E105" s="183">
        <v>132.19200000000001</v>
      </c>
      <c r="F105" s="35"/>
      <c r="G105" s="36">
        <v>396</v>
      </c>
      <c r="H105" s="36">
        <v>104</v>
      </c>
      <c r="I105" s="36">
        <v>500</v>
      </c>
      <c r="J105" s="99">
        <v>3.78237714839022</v>
      </c>
      <c r="K105" s="5"/>
      <c r="L105" s="36">
        <v>59</v>
      </c>
      <c r="M105" s="99">
        <v>0.44632050351004598</v>
      </c>
      <c r="N105" s="5"/>
      <c r="O105" s="36">
        <v>559</v>
      </c>
      <c r="P105" s="98">
        <v>4.2286976519002657</v>
      </c>
      <c r="Q105" s="35"/>
    </row>
    <row r="106" spans="1:17" ht="14.65" customHeight="1" x14ac:dyDescent="0.2">
      <c r="A106" s="40" t="s">
        <v>506</v>
      </c>
      <c r="B106" s="41" t="s">
        <v>505</v>
      </c>
      <c r="C106" s="41" t="s">
        <v>693</v>
      </c>
      <c r="D106" s="44"/>
      <c r="E106" s="183">
        <v>132.059</v>
      </c>
      <c r="F106" s="35"/>
      <c r="G106" s="36">
        <v>464</v>
      </c>
      <c r="H106" s="36">
        <v>52</v>
      </c>
      <c r="I106" s="36">
        <v>516</v>
      </c>
      <c r="J106" s="99">
        <v>3.9073444445285821</v>
      </c>
      <c r="K106" s="5"/>
      <c r="L106" s="36">
        <v>39</v>
      </c>
      <c r="M106" s="99">
        <v>0.29532254522599749</v>
      </c>
      <c r="N106" s="5"/>
      <c r="O106" s="36">
        <v>555</v>
      </c>
      <c r="P106" s="98">
        <v>4.2026669897545794</v>
      </c>
      <c r="Q106" s="35"/>
    </row>
    <row r="107" spans="1:17" ht="14.65" customHeight="1" x14ac:dyDescent="0.2">
      <c r="A107" s="40" t="s">
        <v>504</v>
      </c>
      <c r="B107" s="41" t="s">
        <v>503</v>
      </c>
      <c r="C107" s="41" t="s">
        <v>692</v>
      </c>
      <c r="D107" s="44"/>
      <c r="E107" s="183">
        <v>36.768999999999998</v>
      </c>
      <c r="F107" s="35"/>
      <c r="G107" s="36">
        <v>25</v>
      </c>
      <c r="H107" s="36">
        <v>41</v>
      </c>
      <c r="I107" s="36">
        <v>66</v>
      </c>
      <c r="J107" s="99">
        <v>1.7949903451276892</v>
      </c>
      <c r="K107" s="5"/>
      <c r="L107" s="36">
        <v>8</v>
      </c>
      <c r="M107" s="99">
        <v>0.21757458728820475</v>
      </c>
      <c r="N107" s="5"/>
      <c r="O107" s="36">
        <v>74</v>
      </c>
      <c r="P107" s="98">
        <v>2.0125649324158941</v>
      </c>
      <c r="Q107" s="35"/>
    </row>
    <row r="108" spans="1:17" ht="14.65" customHeight="1" x14ac:dyDescent="0.2">
      <c r="A108" s="40" t="s">
        <v>502</v>
      </c>
      <c r="B108" s="41" t="s">
        <v>501</v>
      </c>
      <c r="C108" s="41" t="s">
        <v>695</v>
      </c>
      <c r="D108" s="44"/>
      <c r="E108" s="183">
        <v>61.951999999999998</v>
      </c>
      <c r="F108" s="35"/>
      <c r="G108" s="36">
        <v>36</v>
      </c>
      <c r="H108" s="36">
        <v>44</v>
      </c>
      <c r="I108" s="36">
        <v>80</v>
      </c>
      <c r="J108" s="99">
        <v>1.2913223140495869</v>
      </c>
      <c r="K108" s="5"/>
      <c r="L108" s="36">
        <v>0</v>
      </c>
      <c r="M108" s="99">
        <v>0</v>
      </c>
      <c r="N108" s="5"/>
      <c r="O108" s="36">
        <v>80</v>
      </c>
      <c r="P108" s="98">
        <v>1.2913223140495869</v>
      </c>
      <c r="Q108" s="35"/>
    </row>
    <row r="109" spans="1:17" ht="14.65" customHeight="1" x14ac:dyDescent="0.2">
      <c r="A109" s="40" t="s">
        <v>500</v>
      </c>
      <c r="B109" s="38" t="s">
        <v>499</v>
      </c>
      <c r="C109" s="41" t="s">
        <v>695</v>
      </c>
      <c r="D109" s="44"/>
      <c r="E109" s="183">
        <v>38.630000000000003</v>
      </c>
      <c r="F109" s="35"/>
      <c r="G109" s="36">
        <v>0</v>
      </c>
      <c r="H109" s="36">
        <v>28</v>
      </c>
      <c r="I109" s="36">
        <v>28</v>
      </c>
      <c r="J109" s="99">
        <v>0.72482526533782032</v>
      </c>
      <c r="K109" s="5"/>
      <c r="L109" s="36">
        <v>1</v>
      </c>
      <c r="M109" s="99">
        <v>2.5886616619207867E-2</v>
      </c>
      <c r="N109" s="5"/>
      <c r="O109" s="36">
        <v>29</v>
      </c>
      <c r="P109" s="98">
        <v>0.7507118819570282</v>
      </c>
      <c r="Q109" s="35"/>
    </row>
    <row r="110" spans="1:17" ht="14.65" customHeight="1" x14ac:dyDescent="0.2">
      <c r="A110" s="40" t="s">
        <v>498</v>
      </c>
      <c r="B110" s="38" t="s">
        <v>497</v>
      </c>
      <c r="C110" s="41" t="s">
        <v>689</v>
      </c>
      <c r="D110" s="44"/>
      <c r="E110" s="183">
        <v>49.161000000000001</v>
      </c>
      <c r="F110" s="35"/>
      <c r="G110" s="36">
        <v>50</v>
      </c>
      <c r="H110" s="36">
        <v>67</v>
      </c>
      <c r="I110" s="36">
        <v>117</v>
      </c>
      <c r="J110" s="99">
        <v>2.3799353145786295</v>
      </c>
      <c r="K110" s="5"/>
      <c r="L110" s="36">
        <v>0</v>
      </c>
      <c r="M110" s="99">
        <v>0</v>
      </c>
      <c r="N110" s="5"/>
      <c r="O110" s="36">
        <v>117</v>
      </c>
      <c r="P110" s="98">
        <v>2.3799353145786295</v>
      </c>
      <c r="Q110" s="35"/>
    </row>
    <row r="111" spans="1:17" ht="14.65" customHeight="1" x14ac:dyDescent="0.2">
      <c r="A111" s="40" t="s">
        <v>496</v>
      </c>
      <c r="B111" s="41" t="s">
        <v>495</v>
      </c>
      <c r="C111" s="41" t="s">
        <v>692</v>
      </c>
      <c r="D111" s="44"/>
      <c r="E111" s="183">
        <v>61.03</v>
      </c>
      <c r="F111" s="35"/>
      <c r="G111" s="36">
        <v>3</v>
      </c>
      <c r="H111" s="36">
        <v>38</v>
      </c>
      <c r="I111" s="36">
        <v>41</v>
      </c>
      <c r="J111" s="99">
        <v>0.67180075372767489</v>
      </c>
      <c r="K111" s="5"/>
      <c r="L111" s="36">
        <v>21</v>
      </c>
      <c r="M111" s="99">
        <v>0.34409306898246761</v>
      </c>
      <c r="N111" s="5"/>
      <c r="O111" s="36">
        <v>62</v>
      </c>
      <c r="P111" s="98">
        <v>1.0158938227101426</v>
      </c>
      <c r="Q111" s="35"/>
    </row>
    <row r="112" spans="1:17" ht="14.65" customHeight="1" x14ac:dyDescent="0.2">
      <c r="A112" s="40" t="s">
        <v>494</v>
      </c>
      <c r="B112" s="41" t="s">
        <v>493</v>
      </c>
      <c r="C112" s="41" t="s">
        <v>691</v>
      </c>
      <c r="D112" s="44"/>
      <c r="E112" s="183">
        <v>62.344999999999999</v>
      </c>
      <c r="F112" s="35"/>
      <c r="G112" s="36">
        <v>35</v>
      </c>
      <c r="H112" s="36">
        <v>88</v>
      </c>
      <c r="I112" s="36">
        <v>123</v>
      </c>
      <c r="J112" s="99">
        <v>1.9728927740797177</v>
      </c>
      <c r="K112" s="5"/>
      <c r="L112" s="36">
        <v>0</v>
      </c>
      <c r="M112" s="99">
        <v>0</v>
      </c>
      <c r="N112" s="5"/>
      <c r="O112" s="36">
        <v>123</v>
      </c>
      <c r="P112" s="98">
        <v>1.9728927740797177</v>
      </c>
      <c r="Q112" s="35"/>
    </row>
    <row r="113" spans="1:17" ht="14.65" customHeight="1" x14ac:dyDescent="0.2">
      <c r="A113" s="40" t="s">
        <v>492</v>
      </c>
      <c r="B113" s="41" t="s">
        <v>491</v>
      </c>
      <c r="C113" s="41" t="s">
        <v>691</v>
      </c>
      <c r="D113" s="44"/>
      <c r="E113" s="183">
        <v>37.619</v>
      </c>
      <c r="F113" s="35"/>
      <c r="G113" s="36">
        <v>38</v>
      </c>
      <c r="H113" s="36">
        <v>37</v>
      </c>
      <c r="I113" s="36">
        <v>75</v>
      </c>
      <c r="J113" s="99">
        <v>1.993673409713177</v>
      </c>
      <c r="K113" s="5"/>
      <c r="L113" s="36">
        <v>27</v>
      </c>
      <c r="M113" s="99">
        <v>0.71772242749674364</v>
      </c>
      <c r="N113" s="5"/>
      <c r="O113" s="36">
        <v>102</v>
      </c>
      <c r="P113" s="98">
        <v>2.7113958372099205</v>
      </c>
      <c r="Q113" s="35"/>
    </row>
    <row r="114" spans="1:17" ht="14.65" customHeight="1" x14ac:dyDescent="0.2">
      <c r="A114" s="40" t="s">
        <v>490</v>
      </c>
      <c r="B114" s="41" t="s">
        <v>489</v>
      </c>
      <c r="C114" s="41" t="s">
        <v>694</v>
      </c>
      <c r="D114" s="37"/>
      <c r="E114" s="183">
        <v>146.98699999999999</v>
      </c>
      <c r="F114" s="35"/>
      <c r="G114" s="36">
        <v>1</v>
      </c>
      <c r="H114" s="36">
        <v>0</v>
      </c>
      <c r="I114" s="36">
        <v>1</v>
      </c>
      <c r="J114" s="99">
        <v>6.8033227428275968E-3</v>
      </c>
      <c r="K114" s="5"/>
      <c r="L114" s="36">
        <v>13</v>
      </c>
      <c r="M114" s="99">
        <v>8.8443195656758761E-2</v>
      </c>
      <c r="N114" s="5"/>
      <c r="O114" s="36">
        <v>14</v>
      </c>
      <c r="P114" s="98">
        <v>9.5246518399586366E-2</v>
      </c>
      <c r="Q114" s="35"/>
    </row>
    <row r="115" spans="1:17" ht="14.65" customHeight="1" x14ac:dyDescent="0.2">
      <c r="A115" s="40" t="s">
        <v>488</v>
      </c>
      <c r="B115" s="38" t="s">
        <v>487</v>
      </c>
      <c r="C115" s="41" t="s">
        <v>696</v>
      </c>
      <c r="D115" s="44"/>
      <c r="E115" s="183">
        <v>49.356000000000002</v>
      </c>
      <c r="F115" s="35"/>
      <c r="G115" s="36">
        <v>4</v>
      </c>
      <c r="H115" s="36">
        <v>3</v>
      </c>
      <c r="I115" s="36">
        <v>7</v>
      </c>
      <c r="J115" s="99">
        <v>0.14182672825998865</v>
      </c>
      <c r="K115" s="5"/>
      <c r="L115" s="36">
        <v>2</v>
      </c>
      <c r="M115" s="99">
        <v>4.0521922359996757E-2</v>
      </c>
      <c r="N115" s="5"/>
      <c r="O115" s="36">
        <v>9</v>
      </c>
      <c r="P115" s="98">
        <v>0.1823486506199854</v>
      </c>
      <c r="Q115" s="35"/>
    </row>
    <row r="116" spans="1:17" ht="14.65" customHeight="1" x14ac:dyDescent="0.2">
      <c r="A116" s="40" t="s">
        <v>486</v>
      </c>
      <c r="B116" s="38" t="s">
        <v>485</v>
      </c>
      <c r="C116" s="41" t="s">
        <v>689</v>
      </c>
      <c r="D116" s="44"/>
      <c r="E116" s="183">
        <v>47.179000000000002</v>
      </c>
      <c r="F116" s="35"/>
      <c r="G116" s="36">
        <v>11</v>
      </c>
      <c r="H116" s="36">
        <v>20</v>
      </c>
      <c r="I116" s="36">
        <v>31</v>
      </c>
      <c r="J116" s="99">
        <v>0.65707200237393748</v>
      </c>
      <c r="K116" s="5"/>
      <c r="L116" s="36">
        <v>24</v>
      </c>
      <c r="M116" s="99">
        <v>0.50870090506369359</v>
      </c>
      <c r="N116" s="5"/>
      <c r="O116" s="36">
        <v>55</v>
      </c>
      <c r="P116" s="98">
        <v>1.1657729074376311</v>
      </c>
      <c r="Q116" s="35"/>
    </row>
    <row r="117" spans="1:17" ht="14.65" customHeight="1" x14ac:dyDescent="0.2">
      <c r="A117" s="40" t="s">
        <v>484</v>
      </c>
      <c r="B117" s="38" t="s">
        <v>483</v>
      </c>
      <c r="C117" s="41" t="s">
        <v>689</v>
      </c>
      <c r="D117" s="44"/>
      <c r="E117" s="183">
        <v>54.941000000000003</v>
      </c>
      <c r="F117" s="35"/>
      <c r="G117" s="36">
        <v>4</v>
      </c>
      <c r="H117" s="36">
        <v>38</v>
      </c>
      <c r="I117" s="36">
        <v>42</v>
      </c>
      <c r="J117" s="99">
        <v>0.76445641688356603</v>
      </c>
      <c r="K117" s="5"/>
      <c r="L117" s="36">
        <v>1</v>
      </c>
      <c r="M117" s="99">
        <v>1.8201343259132523E-2</v>
      </c>
      <c r="N117" s="5"/>
      <c r="O117" s="36">
        <v>43</v>
      </c>
      <c r="P117" s="98">
        <v>0.7826577601426985</v>
      </c>
      <c r="Q117" s="35"/>
    </row>
    <row r="118" spans="1:17" ht="14.65" customHeight="1" x14ac:dyDescent="0.2">
      <c r="A118" s="40" t="s">
        <v>482</v>
      </c>
      <c r="B118" s="41" t="s">
        <v>481</v>
      </c>
      <c r="C118" s="41" t="s">
        <v>690</v>
      </c>
      <c r="D118" s="44"/>
      <c r="E118" s="183">
        <v>23.443000000000001</v>
      </c>
      <c r="F118" s="35"/>
      <c r="G118" s="36">
        <v>0</v>
      </c>
      <c r="H118" s="36">
        <v>17</v>
      </c>
      <c r="I118" s="36">
        <v>17</v>
      </c>
      <c r="J118" s="99">
        <v>0.72516316171138506</v>
      </c>
      <c r="K118" s="5"/>
      <c r="L118" s="36">
        <v>3</v>
      </c>
      <c r="M118" s="99">
        <v>0.12796996971377383</v>
      </c>
      <c r="N118" s="5"/>
      <c r="O118" s="36">
        <v>20</v>
      </c>
      <c r="P118" s="98">
        <v>0.8531331314251589</v>
      </c>
      <c r="Q118" s="35"/>
    </row>
    <row r="119" spans="1:17" ht="14.65" customHeight="1" x14ac:dyDescent="0.2">
      <c r="A119" s="40" t="s">
        <v>480</v>
      </c>
      <c r="B119" s="41" t="s">
        <v>479</v>
      </c>
      <c r="C119" s="41" t="s">
        <v>689</v>
      </c>
      <c r="D119" s="44"/>
      <c r="E119" s="183">
        <v>54.253999999999998</v>
      </c>
      <c r="F119" s="35"/>
      <c r="G119" s="36">
        <v>24</v>
      </c>
      <c r="H119" s="36">
        <v>39</v>
      </c>
      <c r="I119" s="36">
        <v>63</v>
      </c>
      <c r="J119" s="99">
        <v>1.1612047038006414</v>
      </c>
      <c r="K119" s="5"/>
      <c r="L119" s="36">
        <v>2</v>
      </c>
      <c r="M119" s="99">
        <v>3.6863641390496554E-2</v>
      </c>
      <c r="N119" s="5"/>
      <c r="O119" s="36">
        <v>65</v>
      </c>
      <c r="P119" s="98">
        <v>1.198068345191138</v>
      </c>
      <c r="Q119" s="35"/>
    </row>
    <row r="120" spans="1:17" ht="14.65" customHeight="1" x14ac:dyDescent="0.2">
      <c r="A120" s="40" t="s">
        <v>478</v>
      </c>
      <c r="B120" s="41" t="s">
        <v>477</v>
      </c>
      <c r="C120" s="41" t="s">
        <v>693</v>
      </c>
      <c r="D120" s="44"/>
      <c r="E120" s="183">
        <v>130.89599999999999</v>
      </c>
      <c r="F120" s="35"/>
      <c r="G120" s="36">
        <v>105</v>
      </c>
      <c r="H120" s="36">
        <v>136</v>
      </c>
      <c r="I120" s="36">
        <v>241</v>
      </c>
      <c r="J120" s="99">
        <v>1.8411563378560081</v>
      </c>
      <c r="K120" s="5"/>
      <c r="L120" s="36">
        <v>0</v>
      </c>
      <c r="M120" s="99">
        <v>0</v>
      </c>
      <c r="N120" s="5"/>
      <c r="O120" s="36">
        <v>241</v>
      </c>
      <c r="P120" s="98">
        <v>1.8411563378560081</v>
      </c>
      <c r="Q120" s="35"/>
    </row>
    <row r="121" spans="1:17" ht="14.65" customHeight="1" x14ac:dyDescent="0.2">
      <c r="A121" s="40" t="s">
        <v>476</v>
      </c>
      <c r="B121" s="41" t="s">
        <v>475</v>
      </c>
      <c r="C121" s="41" t="s">
        <v>692</v>
      </c>
      <c r="D121" s="44"/>
      <c r="E121" s="183">
        <v>54.866999999999997</v>
      </c>
      <c r="F121" s="35"/>
      <c r="G121" s="36">
        <v>89</v>
      </c>
      <c r="H121" s="36">
        <v>0</v>
      </c>
      <c r="I121" s="36">
        <v>89</v>
      </c>
      <c r="J121" s="99">
        <v>1.6221043614558843</v>
      </c>
      <c r="K121" s="5"/>
      <c r="L121" s="36">
        <v>57</v>
      </c>
      <c r="M121" s="99">
        <v>1.0388758269998359</v>
      </c>
      <c r="N121" s="5"/>
      <c r="O121" s="36">
        <v>146</v>
      </c>
      <c r="P121" s="98">
        <v>2.6609801884557203</v>
      </c>
      <c r="Q121" s="35"/>
    </row>
    <row r="122" spans="1:17" ht="14.65" customHeight="1" x14ac:dyDescent="0.2">
      <c r="A122" s="40" t="s">
        <v>474</v>
      </c>
      <c r="B122" s="41" t="s">
        <v>473</v>
      </c>
      <c r="C122" s="41" t="s">
        <v>689</v>
      </c>
      <c r="D122" s="44"/>
      <c r="E122" s="183">
        <v>31.763999999999999</v>
      </c>
      <c r="F122" s="35"/>
      <c r="G122" s="36">
        <v>3</v>
      </c>
      <c r="H122" s="36">
        <v>20</v>
      </c>
      <c r="I122" s="36">
        <v>23</v>
      </c>
      <c r="J122" s="99">
        <v>0.72409016496662892</v>
      </c>
      <c r="K122" s="5"/>
      <c r="L122" s="36">
        <v>0</v>
      </c>
      <c r="M122" s="99">
        <v>0</v>
      </c>
      <c r="N122" s="5"/>
      <c r="O122" s="36">
        <v>23</v>
      </c>
      <c r="P122" s="98">
        <v>0.72409016496662892</v>
      </c>
      <c r="Q122" s="35"/>
    </row>
    <row r="123" spans="1:17" ht="14.65" customHeight="1" x14ac:dyDescent="0.2">
      <c r="A123" s="40" t="s">
        <v>472</v>
      </c>
      <c r="B123" s="38" t="s">
        <v>471</v>
      </c>
      <c r="C123" s="41" t="s">
        <v>691</v>
      </c>
      <c r="D123" s="44"/>
      <c r="E123" s="183">
        <v>50.628</v>
      </c>
      <c r="F123" s="35"/>
      <c r="G123" s="36">
        <v>5</v>
      </c>
      <c r="H123" s="36">
        <v>52</v>
      </c>
      <c r="I123" s="36">
        <v>57</v>
      </c>
      <c r="J123" s="99">
        <v>1.1258592083432093</v>
      </c>
      <c r="K123" s="5"/>
      <c r="L123" s="36">
        <v>5</v>
      </c>
      <c r="M123" s="99">
        <v>9.8759579679228882E-2</v>
      </c>
      <c r="N123" s="5"/>
      <c r="O123" s="36">
        <v>62</v>
      </c>
      <c r="P123" s="98">
        <v>1.2246187880224382</v>
      </c>
      <c r="Q123" s="35"/>
    </row>
    <row r="124" spans="1:17" ht="14.65" customHeight="1" x14ac:dyDescent="0.2">
      <c r="A124" s="40" t="s">
        <v>470</v>
      </c>
      <c r="B124" s="41" t="s">
        <v>469</v>
      </c>
      <c r="C124" s="41" t="s">
        <v>695</v>
      </c>
      <c r="D124" s="44"/>
      <c r="E124" s="183">
        <v>53.359000000000002</v>
      </c>
      <c r="F124" s="35"/>
      <c r="G124" s="36">
        <v>31</v>
      </c>
      <c r="H124" s="36">
        <v>26</v>
      </c>
      <c r="I124" s="36">
        <v>57</v>
      </c>
      <c r="J124" s="99">
        <v>1.0682359114676061</v>
      </c>
      <c r="K124" s="5"/>
      <c r="L124" s="36">
        <v>82</v>
      </c>
      <c r="M124" s="99">
        <v>1.5367604340411176</v>
      </c>
      <c r="N124" s="5"/>
      <c r="O124" s="36">
        <v>139</v>
      </c>
      <c r="P124" s="98">
        <v>2.6049963455087237</v>
      </c>
      <c r="Q124" s="35"/>
    </row>
    <row r="125" spans="1:17" ht="14.65" customHeight="1" x14ac:dyDescent="0.2">
      <c r="A125" s="40" t="s">
        <v>468</v>
      </c>
      <c r="B125" s="41" t="s">
        <v>467</v>
      </c>
      <c r="C125" s="41" t="s">
        <v>689</v>
      </c>
      <c r="D125" s="44"/>
      <c r="E125" s="183">
        <v>48.707000000000001</v>
      </c>
      <c r="F125" s="35"/>
      <c r="G125" s="36">
        <v>5</v>
      </c>
      <c r="H125" s="36">
        <v>25</v>
      </c>
      <c r="I125" s="36">
        <v>30</v>
      </c>
      <c r="J125" s="99">
        <v>0.61592789537438153</v>
      </c>
      <c r="K125" s="5"/>
      <c r="L125" s="36">
        <v>0</v>
      </c>
      <c r="M125" s="99">
        <v>0</v>
      </c>
      <c r="N125" s="5"/>
      <c r="O125" s="36">
        <v>30</v>
      </c>
      <c r="P125" s="98">
        <v>0.61592789537438153</v>
      </c>
      <c r="Q125" s="35"/>
    </row>
    <row r="126" spans="1:17" ht="14.65" customHeight="1" x14ac:dyDescent="0.2">
      <c r="A126" s="40" t="s">
        <v>466</v>
      </c>
      <c r="B126" s="41" t="s">
        <v>465</v>
      </c>
      <c r="C126" s="41" t="s">
        <v>692</v>
      </c>
      <c r="D126" s="44"/>
      <c r="E126" s="183">
        <v>42.908999999999999</v>
      </c>
      <c r="F126" s="35"/>
      <c r="G126" s="36">
        <v>22</v>
      </c>
      <c r="H126" s="36">
        <v>24</v>
      </c>
      <c r="I126" s="36">
        <v>46</v>
      </c>
      <c r="J126" s="99">
        <v>1.0720361695681559</v>
      </c>
      <c r="K126" s="5"/>
      <c r="L126" s="36">
        <v>0</v>
      </c>
      <c r="M126" s="99">
        <v>0</v>
      </c>
      <c r="N126" s="5"/>
      <c r="O126" s="36">
        <v>46</v>
      </c>
      <c r="P126" s="98">
        <v>1.0720361695681559</v>
      </c>
      <c r="Q126" s="35"/>
    </row>
    <row r="127" spans="1:17" ht="14.65" customHeight="1" x14ac:dyDescent="0.2">
      <c r="A127" s="40" t="s">
        <v>464</v>
      </c>
      <c r="B127" s="41" t="s">
        <v>463</v>
      </c>
      <c r="C127" s="41" t="s">
        <v>692</v>
      </c>
      <c r="D127" s="44"/>
      <c r="E127" s="183">
        <v>26.73</v>
      </c>
      <c r="F127" s="35"/>
      <c r="G127" s="36">
        <v>0</v>
      </c>
      <c r="H127" s="36">
        <v>7</v>
      </c>
      <c r="I127" s="36">
        <v>7</v>
      </c>
      <c r="J127" s="99">
        <v>0.26187803965581741</v>
      </c>
      <c r="K127" s="5"/>
      <c r="L127" s="36">
        <v>0</v>
      </c>
      <c r="M127" s="99">
        <v>0</v>
      </c>
      <c r="N127" s="5"/>
      <c r="O127" s="36">
        <v>7</v>
      </c>
      <c r="P127" s="98">
        <v>0.26187803965581741</v>
      </c>
      <c r="Q127" s="35"/>
    </row>
    <row r="128" spans="1:17" ht="14.65" customHeight="1" x14ac:dyDescent="0.2">
      <c r="A128" s="40" t="s">
        <v>462</v>
      </c>
      <c r="B128" s="38" t="s">
        <v>461</v>
      </c>
      <c r="C128" s="41" t="s">
        <v>695</v>
      </c>
      <c r="D128" s="44"/>
      <c r="E128" s="183">
        <v>35.808999999999997</v>
      </c>
      <c r="F128" s="35"/>
      <c r="G128" s="36">
        <v>0</v>
      </c>
      <c r="H128" s="36">
        <v>23</v>
      </c>
      <c r="I128" s="36">
        <v>23</v>
      </c>
      <c r="J128" s="99">
        <v>0.64229662933899301</v>
      </c>
      <c r="K128" s="5"/>
      <c r="L128" s="36">
        <v>0</v>
      </c>
      <c r="M128" s="99">
        <v>0</v>
      </c>
      <c r="N128" s="5"/>
      <c r="O128" s="36">
        <v>23</v>
      </c>
      <c r="P128" s="98">
        <v>0.64229662933899301</v>
      </c>
      <c r="Q128" s="35"/>
    </row>
    <row r="129" spans="1:17" ht="14.65" customHeight="1" x14ac:dyDescent="0.2">
      <c r="A129" s="40" t="s">
        <v>460</v>
      </c>
      <c r="B129" s="41" t="s">
        <v>459</v>
      </c>
      <c r="C129" s="41" t="s">
        <v>690</v>
      </c>
      <c r="D129" s="44"/>
      <c r="E129" s="183">
        <v>36.338000000000001</v>
      </c>
      <c r="F129" s="35"/>
      <c r="G129" s="36">
        <v>6</v>
      </c>
      <c r="H129" s="36">
        <v>11</v>
      </c>
      <c r="I129" s="36">
        <v>17</v>
      </c>
      <c r="J129" s="99">
        <v>0.46782982002311629</v>
      </c>
      <c r="K129" s="5"/>
      <c r="L129" s="36">
        <v>0</v>
      </c>
      <c r="M129" s="99">
        <v>0</v>
      </c>
      <c r="N129" s="5"/>
      <c r="O129" s="36">
        <v>17</v>
      </c>
      <c r="P129" s="98">
        <v>0.46782982002311629</v>
      </c>
      <c r="Q129" s="35"/>
    </row>
    <row r="130" spans="1:17" ht="14.65" customHeight="1" x14ac:dyDescent="0.2">
      <c r="A130" s="40" t="s">
        <v>458</v>
      </c>
      <c r="B130" s="41" t="s">
        <v>457</v>
      </c>
      <c r="C130" s="41" t="s">
        <v>697</v>
      </c>
      <c r="D130" s="44"/>
      <c r="E130" s="183">
        <v>90.688000000000002</v>
      </c>
      <c r="F130" s="35"/>
      <c r="G130" s="36">
        <v>883</v>
      </c>
      <c r="H130" s="36">
        <v>104</v>
      </c>
      <c r="I130" s="36">
        <v>987</v>
      </c>
      <c r="J130" s="99">
        <v>10.883468595624558</v>
      </c>
      <c r="K130" s="5"/>
      <c r="L130" s="36">
        <v>0</v>
      </c>
      <c r="M130" s="99">
        <v>0</v>
      </c>
      <c r="N130" s="5"/>
      <c r="O130" s="36">
        <v>987</v>
      </c>
      <c r="P130" s="98">
        <v>10.883468595624558</v>
      </c>
      <c r="Q130" s="35"/>
    </row>
    <row r="131" spans="1:17" ht="14.65" customHeight="1" x14ac:dyDescent="0.2">
      <c r="A131" s="40" t="s">
        <v>456</v>
      </c>
      <c r="B131" s="41" t="s">
        <v>455</v>
      </c>
      <c r="C131" s="41" t="s">
        <v>691</v>
      </c>
      <c r="D131" s="44"/>
      <c r="E131" s="183">
        <v>51.317999999999998</v>
      </c>
      <c r="F131" s="35"/>
      <c r="G131" s="36">
        <v>7</v>
      </c>
      <c r="H131" s="36">
        <v>39</v>
      </c>
      <c r="I131" s="36">
        <v>46</v>
      </c>
      <c r="J131" s="99">
        <v>0.89637164347792198</v>
      </c>
      <c r="K131" s="5"/>
      <c r="L131" s="36">
        <v>4</v>
      </c>
      <c r="M131" s="99">
        <v>7.7945360302428005E-2</v>
      </c>
      <c r="N131" s="5"/>
      <c r="O131" s="36">
        <v>50</v>
      </c>
      <c r="P131" s="98">
        <v>0.97431700378035002</v>
      </c>
      <c r="Q131" s="35"/>
    </row>
    <row r="132" spans="1:17" ht="14.65" customHeight="1" x14ac:dyDescent="0.2">
      <c r="A132" s="40" t="s">
        <v>454</v>
      </c>
      <c r="B132" s="38" t="s">
        <v>453</v>
      </c>
      <c r="C132" s="41" t="s">
        <v>695</v>
      </c>
      <c r="D132" s="44"/>
      <c r="E132" s="183">
        <v>53.524999999999999</v>
      </c>
      <c r="F132" s="35"/>
      <c r="G132" s="36">
        <v>22</v>
      </c>
      <c r="H132" s="36">
        <v>67</v>
      </c>
      <c r="I132" s="36">
        <v>89</v>
      </c>
      <c r="J132" s="99">
        <v>1.6627744044838861</v>
      </c>
      <c r="K132" s="5"/>
      <c r="L132" s="36">
        <v>48</v>
      </c>
      <c r="M132" s="99">
        <v>0.89677720691265761</v>
      </c>
      <c r="N132" s="5"/>
      <c r="O132" s="36">
        <v>137</v>
      </c>
      <c r="P132" s="98">
        <v>2.5595516113965435</v>
      </c>
      <c r="Q132" s="35"/>
    </row>
    <row r="133" spans="1:17" ht="14.65" customHeight="1" x14ac:dyDescent="0.2">
      <c r="A133" s="40" t="s">
        <v>452</v>
      </c>
      <c r="B133" s="38" t="s">
        <v>451</v>
      </c>
      <c r="C133" s="41" t="s">
        <v>689</v>
      </c>
      <c r="D133" s="44"/>
      <c r="E133" s="183">
        <v>37.075000000000003</v>
      </c>
      <c r="F133" s="35"/>
      <c r="G133" s="36">
        <v>52</v>
      </c>
      <c r="H133" s="36">
        <v>59</v>
      </c>
      <c r="I133" s="36">
        <v>111</v>
      </c>
      <c r="J133" s="99">
        <v>2.9939312204989883</v>
      </c>
      <c r="K133" s="5"/>
      <c r="L133" s="36">
        <v>0</v>
      </c>
      <c r="M133" s="99">
        <v>0</v>
      </c>
      <c r="N133" s="5"/>
      <c r="O133" s="36">
        <v>111</v>
      </c>
      <c r="P133" s="98">
        <v>2.9939312204989883</v>
      </c>
      <c r="Q133" s="35"/>
    </row>
    <row r="134" spans="1:17" ht="14.65" customHeight="1" x14ac:dyDescent="0.2">
      <c r="A134" s="40" t="s">
        <v>450</v>
      </c>
      <c r="B134" s="41" t="s">
        <v>449</v>
      </c>
      <c r="C134" s="41" t="s">
        <v>689</v>
      </c>
      <c r="D134" s="44"/>
      <c r="E134" s="183">
        <v>43.106000000000002</v>
      </c>
      <c r="F134" s="35"/>
      <c r="G134" s="36">
        <v>30</v>
      </c>
      <c r="H134" s="36">
        <v>23</v>
      </c>
      <c r="I134" s="36">
        <v>53</v>
      </c>
      <c r="J134" s="99">
        <v>1.2295272119890501</v>
      </c>
      <c r="K134" s="5"/>
      <c r="L134" s="36">
        <v>0</v>
      </c>
      <c r="M134" s="99">
        <v>0</v>
      </c>
      <c r="N134" s="5"/>
      <c r="O134" s="36">
        <v>53</v>
      </c>
      <c r="P134" s="98">
        <v>1.2295272119890501</v>
      </c>
      <c r="Q134" s="35"/>
    </row>
    <row r="135" spans="1:17" ht="14.65" customHeight="1" x14ac:dyDescent="0.2">
      <c r="A135" s="40" t="s">
        <v>448</v>
      </c>
      <c r="B135" s="41" t="s">
        <v>447</v>
      </c>
      <c r="C135" s="41" t="s">
        <v>692</v>
      </c>
      <c r="D135" s="44"/>
      <c r="E135" s="183">
        <v>43.579000000000001</v>
      </c>
      <c r="F135" s="35"/>
      <c r="G135" s="36">
        <v>0</v>
      </c>
      <c r="H135" s="36">
        <v>11</v>
      </c>
      <c r="I135" s="36">
        <v>11</v>
      </c>
      <c r="J135" s="99">
        <v>0.25241515408797816</v>
      </c>
      <c r="K135" s="5"/>
      <c r="L135" s="36">
        <v>8</v>
      </c>
      <c r="M135" s="99">
        <v>0.18357465751852955</v>
      </c>
      <c r="N135" s="5"/>
      <c r="O135" s="36">
        <v>19</v>
      </c>
      <c r="P135" s="98">
        <v>0.43598981160650774</v>
      </c>
      <c r="Q135" s="35"/>
    </row>
    <row r="136" spans="1:17" ht="14.65" customHeight="1" x14ac:dyDescent="0.2">
      <c r="A136" s="40" t="s">
        <v>446</v>
      </c>
      <c r="B136" s="41" t="s">
        <v>445</v>
      </c>
      <c r="C136" s="41" t="s">
        <v>693</v>
      </c>
      <c r="D136" s="44"/>
      <c r="E136" s="183">
        <v>113.367</v>
      </c>
      <c r="F136" s="35"/>
      <c r="G136" s="36">
        <v>263</v>
      </c>
      <c r="H136" s="36">
        <v>143</v>
      </c>
      <c r="I136" s="36">
        <v>406</v>
      </c>
      <c r="J136" s="99">
        <v>3.5812890876533734</v>
      </c>
      <c r="K136" s="5"/>
      <c r="L136" s="36">
        <v>0</v>
      </c>
      <c r="M136" s="99">
        <v>0</v>
      </c>
      <c r="N136" s="5"/>
      <c r="O136" s="36">
        <v>406</v>
      </c>
      <c r="P136" s="98">
        <v>3.5812890876533734</v>
      </c>
      <c r="Q136" s="35"/>
    </row>
    <row r="137" spans="1:17" ht="14.65" customHeight="1" x14ac:dyDescent="0.2">
      <c r="A137" s="40" t="s">
        <v>444</v>
      </c>
      <c r="B137" s="41" t="s">
        <v>443</v>
      </c>
      <c r="C137" s="41" t="s">
        <v>689</v>
      </c>
      <c r="D137" s="44"/>
      <c r="E137" s="183">
        <v>57.582999999999998</v>
      </c>
      <c r="F137" s="35"/>
      <c r="G137" s="36">
        <v>57</v>
      </c>
      <c r="H137" s="36">
        <v>52</v>
      </c>
      <c r="I137" s="36">
        <v>109</v>
      </c>
      <c r="J137" s="99">
        <v>1.8929197853533162</v>
      </c>
      <c r="K137" s="5"/>
      <c r="L137" s="36">
        <v>0</v>
      </c>
      <c r="M137" s="99">
        <v>0</v>
      </c>
      <c r="N137" s="5"/>
      <c r="O137" s="36">
        <v>109</v>
      </c>
      <c r="P137" s="98">
        <v>1.8929197853533162</v>
      </c>
      <c r="Q137" s="35"/>
    </row>
    <row r="138" spans="1:17" ht="14.65" customHeight="1" x14ac:dyDescent="0.2">
      <c r="A138" s="40" t="s">
        <v>442</v>
      </c>
      <c r="B138" s="38" t="s">
        <v>441</v>
      </c>
      <c r="C138" s="41" t="s">
        <v>693</v>
      </c>
      <c r="D138" s="44"/>
      <c r="E138" s="183">
        <v>115.54300000000001</v>
      </c>
      <c r="F138" s="35"/>
      <c r="G138" s="36">
        <v>152</v>
      </c>
      <c r="H138" s="36">
        <v>9</v>
      </c>
      <c r="I138" s="36">
        <v>161</v>
      </c>
      <c r="J138" s="99">
        <v>1.3934206312801294</v>
      </c>
      <c r="K138" s="5"/>
      <c r="L138" s="36">
        <v>16</v>
      </c>
      <c r="M138" s="99">
        <v>0.13847658447504391</v>
      </c>
      <c r="N138" s="5"/>
      <c r="O138" s="36">
        <v>177</v>
      </c>
      <c r="P138" s="98">
        <v>1.5318972157551733</v>
      </c>
      <c r="Q138" s="35"/>
    </row>
    <row r="139" spans="1:17" ht="14.65" customHeight="1" x14ac:dyDescent="0.2">
      <c r="A139" s="40" t="s">
        <v>440</v>
      </c>
      <c r="B139" s="38" t="s">
        <v>439</v>
      </c>
      <c r="C139" s="41" t="s">
        <v>690</v>
      </c>
      <c r="D139" s="45"/>
      <c r="E139" s="183">
        <v>54.77</v>
      </c>
      <c r="F139" s="35"/>
      <c r="G139" s="36">
        <v>132</v>
      </c>
      <c r="H139" s="80">
        <v>108</v>
      </c>
      <c r="I139" s="36">
        <v>240</v>
      </c>
      <c r="J139" s="99">
        <v>4.3819609275150624</v>
      </c>
      <c r="K139" s="5"/>
      <c r="L139" s="36">
        <v>8</v>
      </c>
      <c r="M139" s="99">
        <v>0.14606536425050209</v>
      </c>
      <c r="N139" s="5"/>
      <c r="O139" s="36">
        <v>248</v>
      </c>
      <c r="P139" s="98">
        <v>4.5280262917655651</v>
      </c>
      <c r="Q139" s="35"/>
    </row>
    <row r="140" spans="1:17" ht="14.65" customHeight="1" x14ac:dyDescent="0.2">
      <c r="A140" s="40" t="s">
        <v>438</v>
      </c>
      <c r="B140" s="41" t="s">
        <v>437</v>
      </c>
      <c r="C140" s="41" t="s">
        <v>694</v>
      </c>
      <c r="D140" s="44"/>
      <c r="E140" s="183">
        <v>39.316000000000003</v>
      </c>
      <c r="F140" s="35"/>
      <c r="G140" s="36">
        <v>108</v>
      </c>
      <c r="H140" s="36">
        <v>23</v>
      </c>
      <c r="I140" s="36">
        <v>131</v>
      </c>
      <c r="J140" s="99">
        <v>3.3319768033370636</v>
      </c>
      <c r="K140" s="5"/>
      <c r="L140" s="36">
        <v>1</v>
      </c>
      <c r="M140" s="99">
        <v>2.5434937430053921E-2</v>
      </c>
      <c r="N140" s="5"/>
      <c r="O140" s="36">
        <v>132</v>
      </c>
      <c r="P140" s="98">
        <v>3.3574117407671173</v>
      </c>
      <c r="Q140" s="35"/>
    </row>
    <row r="141" spans="1:17" ht="14.65" customHeight="1" x14ac:dyDescent="0.2">
      <c r="A141" s="40" t="s">
        <v>436</v>
      </c>
      <c r="B141" s="41" t="s">
        <v>435</v>
      </c>
      <c r="C141" s="41" t="s">
        <v>693</v>
      </c>
      <c r="D141" s="44"/>
      <c r="E141" s="183">
        <v>82.623000000000005</v>
      </c>
      <c r="F141" s="35"/>
      <c r="G141" s="36">
        <v>33</v>
      </c>
      <c r="H141" s="36">
        <v>48</v>
      </c>
      <c r="I141" s="36">
        <v>81</v>
      </c>
      <c r="J141" s="99">
        <v>0.98035655931157173</v>
      </c>
      <c r="K141" s="5"/>
      <c r="L141" s="36">
        <v>0</v>
      </c>
      <c r="M141" s="99">
        <v>0</v>
      </c>
      <c r="N141" s="5"/>
      <c r="O141" s="36">
        <v>81</v>
      </c>
      <c r="P141" s="98">
        <v>0.98035655931157173</v>
      </c>
      <c r="Q141" s="35"/>
    </row>
    <row r="142" spans="1:17" ht="14.65" customHeight="1" x14ac:dyDescent="0.2">
      <c r="A142" s="40" t="s">
        <v>434</v>
      </c>
      <c r="B142" s="41" t="s">
        <v>433</v>
      </c>
      <c r="C142" s="41" t="s">
        <v>691</v>
      </c>
      <c r="D142" s="44"/>
      <c r="E142" s="183">
        <v>37.179000000000002</v>
      </c>
      <c r="F142" s="35"/>
      <c r="G142" s="36">
        <v>2</v>
      </c>
      <c r="H142" s="36">
        <v>12</v>
      </c>
      <c r="I142" s="36">
        <v>14</v>
      </c>
      <c r="J142" s="99">
        <v>0.37655665832862634</v>
      </c>
      <c r="K142" s="5"/>
      <c r="L142" s="36">
        <v>5</v>
      </c>
      <c r="M142" s="99">
        <v>0.13448452083165227</v>
      </c>
      <c r="N142" s="5"/>
      <c r="O142" s="36">
        <v>19</v>
      </c>
      <c r="P142" s="98">
        <v>0.51104117916027858</v>
      </c>
      <c r="Q142" s="35"/>
    </row>
    <row r="143" spans="1:17" ht="14.65" customHeight="1" x14ac:dyDescent="0.2">
      <c r="A143" s="40" t="s">
        <v>432</v>
      </c>
      <c r="B143" s="41" t="s">
        <v>431</v>
      </c>
      <c r="C143" s="41" t="s">
        <v>693</v>
      </c>
      <c r="D143" s="44"/>
      <c r="E143" s="183">
        <v>114.706</v>
      </c>
      <c r="F143" s="35"/>
      <c r="G143" s="36">
        <v>81</v>
      </c>
      <c r="H143" s="36">
        <v>217</v>
      </c>
      <c r="I143" s="36">
        <v>298</v>
      </c>
      <c r="J143" s="99">
        <v>2.5979460533886631</v>
      </c>
      <c r="K143" s="5"/>
      <c r="L143" s="36">
        <v>0</v>
      </c>
      <c r="M143" s="99">
        <v>0</v>
      </c>
      <c r="N143" s="5"/>
      <c r="O143" s="36">
        <v>298</v>
      </c>
      <c r="P143" s="98">
        <v>2.5979460533886631</v>
      </c>
      <c r="Q143" s="35"/>
    </row>
    <row r="144" spans="1:17" ht="14.65" customHeight="1" x14ac:dyDescent="0.2">
      <c r="A144" s="40" t="s">
        <v>430</v>
      </c>
      <c r="B144" s="41" t="s">
        <v>429</v>
      </c>
      <c r="C144" s="41" t="s">
        <v>692</v>
      </c>
      <c r="D144" s="44"/>
      <c r="E144" s="183">
        <v>36.198</v>
      </c>
      <c r="F144" s="35"/>
      <c r="G144" s="36">
        <v>28</v>
      </c>
      <c r="H144" s="36">
        <v>44</v>
      </c>
      <c r="I144" s="36">
        <v>72</v>
      </c>
      <c r="J144" s="99">
        <v>1.9890601690701144</v>
      </c>
      <c r="K144" s="5"/>
      <c r="L144" s="36">
        <v>0</v>
      </c>
      <c r="M144" s="99">
        <v>0</v>
      </c>
      <c r="N144" s="5"/>
      <c r="O144" s="36">
        <v>72</v>
      </c>
      <c r="P144" s="98">
        <v>1.9890601690701144</v>
      </c>
      <c r="Q144" s="35"/>
    </row>
    <row r="145" spans="1:17" ht="14.65" customHeight="1" x14ac:dyDescent="0.2">
      <c r="A145" s="40" t="s">
        <v>428</v>
      </c>
      <c r="B145" s="38" t="s">
        <v>427</v>
      </c>
      <c r="C145" s="41" t="s">
        <v>694</v>
      </c>
      <c r="D145" s="44"/>
      <c r="E145" s="183">
        <v>68.507000000000005</v>
      </c>
      <c r="F145" s="35"/>
      <c r="G145" s="36">
        <v>87</v>
      </c>
      <c r="H145" s="36">
        <v>65</v>
      </c>
      <c r="I145" s="36">
        <v>152</v>
      </c>
      <c r="J145" s="99">
        <v>2.2187513684732947</v>
      </c>
      <c r="K145" s="5"/>
      <c r="L145" s="36">
        <v>1</v>
      </c>
      <c r="M145" s="99">
        <v>1.459704847679799E-2</v>
      </c>
      <c r="N145" s="5"/>
      <c r="O145" s="36">
        <v>153</v>
      </c>
      <c r="P145" s="98">
        <v>2.2333484169500926</v>
      </c>
      <c r="Q145" s="35"/>
    </row>
    <row r="146" spans="1:17" ht="14.65" customHeight="1" x14ac:dyDescent="0.2">
      <c r="A146" s="40" t="s">
        <v>426</v>
      </c>
      <c r="B146" s="41" t="s">
        <v>425</v>
      </c>
      <c r="C146" s="41" t="s">
        <v>693</v>
      </c>
      <c r="D146" s="44"/>
      <c r="E146" s="183">
        <v>91.346999999999994</v>
      </c>
      <c r="F146" s="35"/>
      <c r="G146" s="36">
        <v>154</v>
      </c>
      <c r="H146" s="36">
        <v>63</v>
      </c>
      <c r="I146" s="36">
        <v>217</v>
      </c>
      <c r="J146" s="99">
        <v>2.3755569422093776</v>
      </c>
      <c r="K146" s="5"/>
      <c r="L146" s="36">
        <v>61</v>
      </c>
      <c r="M146" s="99">
        <v>0.66778328790217523</v>
      </c>
      <c r="N146" s="5"/>
      <c r="O146" s="36">
        <v>278</v>
      </c>
      <c r="P146" s="98">
        <v>3.0433402301115526</v>
      </c>
      <c r="Q146" s="35"/>
    </row>
    <row r="147" spans="1:17" ht="14.65" customHeight="1" x14ac:dyDescent="0.2">
      <c r="A147" s="40" t="s">
        <v>424</v>
      </c>
      <c r="B147" s="41" t="s">
        <v>423</v>
      </c>
      <c r="C147" s="41" t="s">
        <v>689</v>
      </c>
      <c r="D147" s="44"/>
      <c r="E147" s="183">
        <v>37.095999999999997</v>
      </c>
      <c r="F147" s="35"/>
      <c r="G147" s="36">
        <v>16</v>
      </c>
      <c r="H147" s="36">
        <v>36</v>
      </c>
      <c r="I147" s="36">
        <v>52</v>
      </c>
      <c r="J147" s="99">
        <v>1.4017683847315077</v>
      </c>
      <c r="K147" s="5"/>
      <c r="L147" s="36">
        <v>0</v>
      </c>
      <c r="M147" s="99">
        <v>0</v>
      </c>
      <c r="N147" s="5"/>
      <c r="O147" s="36">
        <v>52</v>
      </c>
      <c r="P147" s="98">
        <v>1.4017683847315077</v>
      </c>
      <c r="Q147" s="35"/>
    </row>
    <row r="148" spans="1:17" ht="14.65" customHeight="1" x14ac:dyDescent="0.2">
      <c r="A148" s="40" t="s">
        <v>422</v>
      </c>
      <c r="B148" s="38" t="s">
        <v>421</v>
      </c>
      <c r="C148" s="41" t="s">
        <v>697</v>
      </c>
      <c r="D148" s="45"/>
      <c r="E148" s="183">
        <v>41.798000000000002</v>
      </c>
      <c r="F148" s="35"/>
      <c r="G148" s="36">
        <v>20</v>
      </c>
      <c r="H148" s="36">
        <v>53</v>
      </c>
      <c r="I148" s="36">
        <v>73</v>
      </c>
      <c r="J148" s="99">
        <v>1.7464950476099335</v>
      </c>
      <c r="K148" s="5"/>
      <c r="L148" s="36">
        <v>5</v>
      </c>
      <c r="M148" s="99">
        <v>0.1196229484664338</v>
      </c>
      <c r="N148" s="5"/>
      <c r="O148" s="36">
        <v>78</v>
      </c>
      <c r="P148" s="98">
        <v>1.8661179960763672</v>
      </c>
      <c r="Q148" s="35"/>
    </row>
    <row r="149" spans="1:17" ht="14.65" customHeight="1" x14ac:dyDescent="0.2">
      <c r="A149" s="40" t="s">
        <v>420</v>
      </c>
      <c r="B149" s="38" t="s">
        <v>419</v>
      </c>
      <c r="C149" s="41" t="s">
        <v>689</v>
      </c>
      <c r="D149" s="44"/>
      <c r="E149" s="183">
        <v>42.341000000000001</v>
      </c>
      <c r="F149" s="35"/>
      <c r="G149" s="36">
        <v>260</v>
      </c>
      <c r="H149" s="36">
        <v>180</v>
      </c>
      <c r="I149" s="36">
        <v>440</v>
      </c>
      <c r="J149" s="99">
        <v>10.391818804468482</v>
      </c>
      <c r="K149" s="5"/>
      <c r="L149" s="36">
        <v>28</v>
      </c>
      <c r="M149" s="99">
        <v>0.66129756028435793</v>
      </c>
      <c r="N149" s="5"/>
      <c r="O149" s="36">
        <v>468</v>
      </c>
      <c r="P149" s="98">
        <v>11.053116364752841</v>
      </c>
      <c r="Q149" s="35"/>
    </row>
    <row r="150" spans="1:17" ht="14.65" customHeight="1" x14ac:dyDescent="0.2">
      <c r="A150" s="40" t="s">
        <v>418</v>
      </c>
      <c r="B150" s="41" t="s">
        <v>417</v>
      </c>
      <c r="C150" s="41" t="s">
        <v>689</v>
      </c>
      <c r="D150" s="44"/>
      <c r="E150" s="183">
        <v>52.884</v>
      </c>
      <c r="F150" s="35"/>
      <c r="G150" s="36">
        <v>218</v>
      </c>
      <c r="H150" s="36">
        <v>85</v>
      </c>
      <c r="I150" s="36">
        <v>303</v>
      </c>
      <c r="J150" s="99">
        <v>5.72952121624688</v>
      </c>
      <c r="K150" s="5"/>
      <c r="L150" s="36">
        <v>26</v>
      </c>
      <c r="M150" s="99">
        <v>0.49164208456243852</v>
      </c>
      <c r="N150" s="5"/>
      <c r="O150" s="36">
        <v>329</v>
      </c>
      <c r="P150" s="98">
        <v>6.2211633008093186</v>
      </c>
      <c r="Q150" s="35"/>
    </row>
    <row r="151" spans="1:17" ht="14.65" customHeight="1" x14ac:dyDescent="0.2">
      <c r="A151" s="40" t="s">
        <v>416</v>
      </c>
      <c r="B151" s="41" t="s">
        <v>415</v>
      </c>
      <c r="C151" s="41" t="s">
        <v>693</v>
      </c>
      <c r="D151" s="44"/>
      <c r="E151" s="183">
        <v>102.43600000000001</v>
      </c>
      <c r="F151" s="35"/>
      <c r="G151" s="36">
        <v>11</v>
      </c>
      <c r="H151" s="36">
        <v>67</v>
      </c>
      <c r="I151" s="36">
        <v>78</v>
      </c>
      <c r="J151" s="99">
        <v>0.76145105236440314</v>
      </c>
      <c r="K151" s="5"/>
      <c r="L151" s="36">
        <v>0</v>
      </c>
      <c r="M151" s="99">
        <v>0</v>
      </c>
      <c r="N151" s="5"/>
      <c r="O151" s="36">
        <v>78</v>
      </c>
      <c r="P151" s="98">
        <v>0.76145105236440314</v>
      </c>
      <c r="Q151" s="35"/>
    </row>
    <row r="152" spans="1:17" ht="14.65" customHeight="1" x14ac:dyDescent="0.2">
      <c r="A152" s="40" t="s">
        <v>414</v>
      </c>
      <c r="B152" s="41" t="s">
        <v>413</v>
      </c>
      <c r="C152" s="41" t="s">
        <v>696</v>
      </c>
      <c r="D152" s="37"/>
      <c r="E152" s="183">
        <v>81.960999999999999</v>
      </c>
      <c r="F152" s="35"/>
      <c r="G152" s="36">
        <v>23</v>
      </c>
      <c r="H152" s="36">
        <v>110</v>
      </c>
      <c r="I152" s="36">
        <v>133</v>
      </c>
      <c r="J152" s="99">
        <v>1.6227230024035821</v>
      </c>
      <c r="K152" s="5"/>
      <c r="L152" s="36">
        <v>1</v>
      </c>
      <c r="M152" s="99">
        <v>1.2200924830102123E-2</v>
      </c>
      <c r="N152" s="5"/>
      <c r="O152" s="36">
        <v>134</v>
      </c>
      <c r="P152" s="98">
        <v>1.6349239272336844</v>
      </c>
      <c r="Q152" s="35"/>
    </row>
    <row r="153" spans="1:17" ht="14.65" customHeight="1" x14ac:dyDescent="0.2">
      <c r="A153" s="40" t="s">
        <v>412</v>
      </c>
      <c r="B153" s="41" t="s">
        <v>411</v>
      </c>
      <c r="C153" s="41" t="s">
        <v>692</v>
      </c>
      <c r="D153" s="44"/>
      <c r="E153" s="183">
        <v>41.784999999999997</v>
      </c>
      <c r="F153" s="35"/>
      <c r="G153" s="36">
        <v>0</v>
      </c>
      <c r="H153" s="36">
        <v>231</v>
      </c>
      <c r="I153" s="36">
        <v>231</v>
      </c>
      <c r="J153" s="99">
        <v>5.528299629053488</v>
      </c>
      <c r="K153" s="5"/>
      <c r="L153" s="36">
        <v>11</v>
      </c>
      <c r="M153" s="99">
        <v>0.26325236328826129</v>
      </c>
      <c r="N153" s="5"/>
      <c r="O153" s="36">
        <v>242</v>
      </c>
      <c r="P153" s="98">
        <v>5.7915519923417493</v>
      </c>
      <c r="Q153" s="35"/>
    </row>
    <row r="154" spans="1:17" ht="14.65" customHeight="1" x14ac:dyDescent="0.2">
      <c r="A154" s="40" t="s">
        <v>410</v>
      </c>
      <c r="B154" s="41" t="s">
        <v>409</v>
      </c>
      <c r="C154" s="41" t="s">
        <v>691</v>
      </c>
      <c r="D154" s="44"/>
      <c r="E154" s="183">
        <v>40.067999999999998</v>
      </c>
      <c r="F154" s="35"/>
      <c r="G154" s="36">
        <v>20</v>
      </c>
      <c r="H154" s="36">
        <v>27</v>
      </c>
      <c r="I154" s="36">
        <v>47</v>
      </c>
      <c r="J154" s="99">
        <v>1.1730058899870222</v>
      </c>
      <c r="K154" s="5"/>
      <c r="L154" s="36">
        <v>2</v>
      </c>
      <c r="M154" s="99">
        <v>4.9915144254766897E-2</v>
      </c>
      <c r="N154" s="5"/>
      <c r="O154" s="36">
        <v>49</v>
      </c>
      <c r="P154" s="98">
        <v>1.2229210342417891</v>
      </c>
      <c r="Q154" s="35"/>
    </row>
    <row r="155" spans="1:17" ht="14.65" customHeight="1" x14ac:dyDescent="0.2">
      <c r="A155" s="40" t="s">
        <v>408</v>
      </c>
      <c r="B155" s="41" t="s">
        <v>407</v>
      </c>
      <c r="C155" s="41" t="s">
        <v>693</v>
      </c>
      <c r="D155" s="44"/>
      <c r="E155" s="183">
        <v>111.711</v>
      </c>
      <c r="F155" s="35"/>
      <c r="G155" s="36">
        <v>157</v>
      </c>
      <c r="H155" s="36">
        <v>0</v>
      </c>
      <c r="I155" s="36">
        <v>157</v>
      </c>
      <c r="J155" s="99">
        <v>1.4054121796421122</v>
      </c>
      <c r="K155" s="5"/>
      <c r="L155" s="36">
        <v>92</v>
      </c>
      <c r="M155" s="99">
        <v>0.8235536339304097</v>
      </c>
      <c r="N155" s="5"/>
      <c r="O155" s="36">
        <v>249</v>
      </c>
      <c r="P155" s="98">
        <v>2.2289658135725219</v>
      </c>
      <c r="Q155" s="35"/>
    </row>
    <row r="156" spans="1:17" ht="14.65" customHeight="1" x14ac:dyDescent="0.2">
      <c r="A156" s="40" t="s">
        <v>406</v>
      </c>
      <c r="B156" s="41" t="s">
        <v>405</v>
      </c>
      <c r="C156" s="41" t="s">
        <v>691</v>
      </c>
      <c r="D156" s="44"/>
      <c r="E156" s="183">
        <v>47.396999999999998</v>
      </c>
      <c r="F156" s="35"/>
      <c r="G156" s="36">
        <v>39</v>
      </c>
      <c r="H156" s="36">
        <v>25</v>
      </c>
      <c r="I156" s="36">
        <v>64</v>
      </c>
      <c r="J156" s="99">
        <v>1.3502964322636455</v>
      </c>
      <c r="K156" s="5"/>
      <c r="L156" s="36">
        <v>63</v>
      </c>
      <c r="M156" s="99">
        <v>1.329198050509526</v>
      </c>
      <c r="N156" s="5"/>
      <c r="O156" s="36">
        <v>127</v>
      </c>
      <c r="P156" s="98">
        <v>2.6794944827731713</v>
      </c>
      <c r="Q156" s="35"/>
    </row>
    <row r="157" spans="1:17" ht="14.65" customHeight="1" x14ac:dyDescent="0.2">
      <c r="A157" s="40" t="s">
        <v>404</v>
      </c>
      <c r="B157" s="41" t="s">
        <v>403</v>
      </c>
      <c r="C157" s="41" t="s">
        <v>689</v>
      </c>
      <c r="D157" s="44"/>
      <c r="E157" s="183">
        <v>57.805</v>
      </c>
      <c r="F157" s="35"/>
      <c r="G157" s="36">
        <v>17</v>
      </c>
      <c r="H157" s="36">
        <v>15</v>
      </c>
      <c r="I157" s="36">
        <v>32</v>
      </c>
      <c r="J157" s="99">
        <v>0.55358532998875531</v>
      </c>
      <c r="K157" s="5"/>
      <c r="L157" s="36">
        <v>0</v>
      </c>
      <c r="M157" s="99">
        <v>0</v>
      </c>
      <c r="N157" s="5"/>
      <c r="O157" s="36">
        <v>32</v>
      </c>
      <c r="P157" s="98">
        <v>0.55358532998875531</v>
      </c>
      <c r="Q157" s="35"/>
    </row>
    <row r="158" spans="1:17" ht="14.65" customHeight="1" x14ac:dyDescent="0.2">
      <c r="A158" s="40" t="s">
        <v>402</v>
      </c>
      <c r="B158" s="41" t="s">
        <v>401</v>
      </c>
      <c r="C158" s="41" t="s">
        <v>693</v>
      </c>
      <c r="D158" s="44"/>
      <c r="E158" s="183">
        <v>105.895</v>
      </c>
      <c r="F158" s="35"/>
      <c r="G158" s="36">
        <v>26</v>
      </c>
      <c r="H158" s="36">
        <v>55</v>
      </c>
      <c r="I158" s="36">
        <v>81</v>
      </c>
      <c r="J158" s="99">
        <v>0.76490863591293268</v>
      </c>
      <c r="K158" s="5"/>
      <c r="L158" s="36">
        <v>0</v>
      </c>
      <c r="M158" s="99">
        <v>0</v>
      </c>
      <c r="N158" s="5"/>
      <c r="O158" s="36">
        <v>81</v>
      </c>
      <c r="P158" s="98">
        <v>0.76490863591293268</v>
      </c>
      <c r="Q158" s="35"/>
    </row>
    <row r="159" spans="1:17" ht="14.65" customHeight="1" x14ac:dyDescent="0.2">
      <c r="A159" s="40" t="s">
        <v>400</v>
      </c>
      <c r="B159" s="41" t="s">
        <v>399</v>
      </c>
      <c r="C159" s="41" t="s">
        <v>692</v>
      </c>
      <c r="D159" s="44"/>
      <c r="E159" s="183">
        <v>73.760000000000005</v>
      </c>
      <c r="F159" s="35"/>
      <c r="G159" s="36">
        <v>28</v>
      </c>
      <c r="H159" s="36">
        <v>47</v>
      </c>
      <c r="I159" s="36">
        <v>75</v>
      </c>
      <c r="J159" s="99">
        <v>1.0168112798264641</v>
      </c>
      <c r="K159" s="5"/>
      <c r="L159" s="36">
        <v>27</v>
      </c>
      <c r="M159" s="99">
        <v>0.36605206073752711</v>
      </c>
      <c r="N159" s="5"/>
      <c r="O159" s="36">
        <v>102</v>
      </c>
      <c r="P159" s="98">
        <v>1.3828633405639912</v>
      </c>
      <c r="Q159" s="35"/>
    </row>
    <row r="160" spans="1:17" ht="14.65" customHeight="1" x14ac:dyDescent="0.2">
      <c r="A160" s="40" t="s">
        <v>398</v>
      </c>
      <c r="B160" s="41" t="s">
        <v>397</v>
      </c>
      <c r="C160" s="41" t="s">
        <v>690</v>
      </c>
      <c r="D160" s="44"/>
      <c r="E160" s="183">
        <v>34.481999999999999</v>
      </c>
      <c r="F160" s="35"/>
      <c r="G160" s="36">
        <v>6</v>
      </c>
      <c r="H160" s="36">
        <v>25</v>
      </c>
      <c r="I160" s="36">
        <v>31</v>
      </c>
      <c r="J160" s="99">
        <v>0.89901977843512559</v>
      </c>
      <c r="K160" s="5"/>
      <c r="L160" s="36">
        <v>0</v>
      </c>
      <c r="M160" s="99">
        <v>0</v>
      </c>
      <c r="N160" s="5"/>
      <c r="O160" s="36">
        <v>31</v>
      </c>
      <c r="P160" s="98">
        <v>0.89901977843512559</v>
      </c>
      <c r="Q160" s="35"/>
    </row>
    <row r="161" spans="1:17" ht="14.65" customHeight="1" x14ac:dyDescent="0.2">
      <c r="A161" s="40" t="s">
        <v>396</v>
      </c>
      <c r="B161" s="41" t="s">
        <v>395</v>
      </c>
      <c r="C161" s="41" t="s">
        <v>692</v>
      </c>
      <c r="D161" s="44"/>
      <c r="E161" s="183">
        <v>59.357999999999997</v>
      </c>
      <c r="F161" s="35"/>
      <c r="G161" s="36">
        <v>19</v>
      </c>
      <c r="H161" s="36">
        <v>72</v>
      </c>
      <c r="I161" s="36">
        <v>91</v>
      </c>
      <c r="J161" s="99">
        <v>1.5330705212439772</v>
      </c>
      <c r="K161" s="5"/>
      <c r="L161" s="36">
        <v>19</v>
      </c>
      <c r="M161" s="99">
        <v>0.32009164729269857</v>
      </c>
      <c r="N161" s="5"/>
      <c r="O161" s="36">
        <v>110</v>
      </c>
      <c r="P161" s="98">
        <v>1.8531621685366759</v>
      </c>
      <c r="Q161" s="35"/>
    </row>
    <row r="162" spans="1:17" ht="14.65" customHeight="1" x14ac:dyDescent="0.2">
      <c r="A162" s="40" t="s">
        <v>394</v>
      </c>
      <c r="B162" s="41" t="s">
        <v>393</v>
      </c>
      <c r="C162" s="41" t="s">
        <v>689</v>
      </c>
      <c r="D162" s="37"/>
      <c r="E162" s="183">
        <v>63.037999999999997</v>
      </c>
      <c r="F162" s="35"/>
      <c r="G162" s="36">
        <v>16</v>
      </c>
      <c r="H162" s="36">
        <v>46</v>
      </c>
      <c r="I162" s="36">
        <v>62</v>
      </c>
      <c r="J162" s="99">
        <v>0.98353374155271434</v>
      </c>
      <c r="K162" s="5"/>
      <c r="L162" s="36">
        <v>13</v>
      </c>
      <c r="M162" s="99">
        <v>0.20622481677718202</v>
      </c>
      <c r="N162" s="5"/>
      <c r="O162" s="36">
        <v>75</v>
      </c>
      <c r="P162" s="98">
        <v>1.1897585583298964</v>
      </c>
      <c r="Q162" s="35"/>
    </row>
    <row r="163" spans="1:17" ht="14.65" customHeight="1" x14ac:dyDescent="0.2">
      <c r="A163" s="40" t="s">
        <v>392</v>
      </c>
      <c r="B163" s="41" t="s">
        <v>391</v>
      </c>
      <c r="C163" s="41" t="s">
        <v>695</v>
      </c>
      <c r="D163" s="37"/>
      <c r="E163" s="183">
        <v>1.004</v>
      </c>
      <c r="F163" s="35"/>
      <c r="G163" s="36">
        <v>0</v>
      </c>
      <c r="H163" s="36">
        <v>0</v>
      </c>
      <c r="I163" s="36">
        <v>0</v>
      </c>
      <c r="J163" s="99">
        <v>0</v>
      </c>
      <c r="K163" s="5"/>
      <c r="L163" s="36">
        <v>0</v>
      </c>
      <c r="M163" s="99">
        <v>0</v>
      </c>
      <c r="N163" s="5"/>
      <c r="O163" s="36">
        <v>0</v>
      </c>
      <c r="P163" s="98">
        <v>0</v>
      </c>
      <c r="Q163" s="35"/>
    </row>
    <row r="164" spans="1:17" ht="14.65" customHeight="1" x14ac:dyDescent="0.2">
      <c r="A164" s="40" t="s">
        <v>390</v>
      </c>
      <c r="B164" s="41" t="s">
        <v>389</v>
      </c>
      <c r="C164" s="41" t="s">
        <v>693</v>
      </c>
      <c r="D164" s="44"/>
      <c r="E164" s="183">
        <v>105.771</v>
      </c>
      <c r="F164" s="35"/>
      <c r="G164" s="36">
        <v>75</v>
      </c>
      <c r="H164" s="36">
        <v>35</v>
      </c>
      <c r="I164" s="36">
        <v>110</v>
      </c>
      <c r="J164" s="99">
        <v>1.0399826039273525</v>
      </c>
      <c r="K164" s="5"/>
      <c r="L164" s="36">
        <v>0</v>
      </c>
      <c r="M164" s="99">
        <v>0</v>
      </c>
      <c r="N164" s="5"/>
      <c r="O164" s="36">
        <v>110</v>
      </c>
      <c r="P164" s="98">
        <v>1.0399826039273525</v>
      </c>
      <c r="Q164" s="35"/>
    </row>
    <row r="165" spans="1:17" ht="14.65" customHeight="1" x14ac:dyDescent="0.2">
      <c r="A165" s="40" t="s">
        <v>388</v>
      </c>
      <c r="B165" s="41" t="s">
        <v>387</v>
      </c>
      <c r="C165" s="41" t="s">
        <v>693</v>
      </c>
      <c r="D165" s="44"/>
      <c r="E165" s="183">
        <v>79.188000000000002</v>
      </c>
      <c r="F165" s="35"/>
      <c r="G165" s="80">
        <v>17</v>
      </c>
      <c r="H165" s="36">
        <v>56</v>
      </c>
      <c r="I165" s="36">
        <v>73</v>
      </c>
      <c r="J165" s="99">
        <v>0.92185684699701975</v>
      </c>
      <c r="K165" s="5"/>
      <c r="L165" s="36">
        <v>0</v>
      </c>
      <c r="M165" s="99">
        <v>0</v>
      </c>
      <c r="N165" s="5"/>
      <c r="O165" s="36">
        <v>73</v>
      </c>
      <c r="P165" s="98">
        <v>0.92185684699701975</v>
      </c>
      <c r="Q165" s="35"/>
    </row>
    <row r="166" spans="1:17" ht="14.65" customHeight="1" x14ac:dyDescent="0.2">
      <c r="A166" s="40" t="s">
        <v>386</v>
      </c>
      <c r="B166" s="41" t="s">
        <v>385</v>
      </c>
      <c r="C166" s="41" t="s">
        <v>691</v>
      </c>
      <c r="D166" s="44"/>
      <c r="E166" s="183">
        <v>42.182000000000002</v>
      </c>
      <c r="F166" s="35"/>
      <c r="G166" s="36">
        <v>32</v>
      </c>
      <c r="H166" s="36">
        <v>36</v>
      </c>
      <c r="I166" s="36">
        <v>68</v>
      </c>
      <c r="J166" s="99">
        <v>1.6120620169740647</v>
      </c>
      <c r="K166" s="5"/>
      <c r="L166" s="36">
        <v>3</v>
      </c>
      <c r="M166" s="99">
        <v>7.1120383101796969E-2</v>
      </c>
      <c r="N166" s="5"/>
      <c r="O166" s="36">
        <v>71</v>
      </c>
      <c r="P166" s="98">
        <v>1.6831824000758617</v>
      </c>
      <c r="Q166" s="35"/>
    </row>
    <row r="167" spans="1:17" ht="14.65" customHeight="1" x14ac:dyDescent="0.2">
      <c r="A167" s="40" t="s">
        <v>384</v>
      </c>
      <c r="B167" s="41" t="s">
        <v>383</v>
      </c>
      <c r="C167" s="41" t="s">
        <v>692</v>
      </c>
      <c r="D167" s="44"/>
      <c r="E167" s="183">
        <v>65.081999999999994</v>
      </c>
      <c r="F167" s="35"/>
      <c r="G167" s="36">
        <v>13</v>
      </c>
      <c r="H167" s="36">
        <v>54</v>
      </c>
      <c r="I167" s="36">
        <v>67</v>
      </c>
      <c r="J167" s="99">
        <v>1.0294705141206479</v>
      </c>
      <c r="K167" s="5"/>
      <c r="L167" s="36">
        <v>0</v>
      </c>
      <c r="M167" s="99">
        <v>0</v>
      </c>
      <c r="N167" s="5"/>
      <c r="O167" s="36">
        <v>67</v>
      </c>
      <c r="P167" s="98">
        <v>1.0294705141206479</v>
      </c>
      <c r="Q167" s="35"/>
    </row>
    <row r="168" spans="1:17" ht="14.65" customHeight="1" x14ac:dyDescent="0.2">
      <c r="A168" s="40" t="s">
        <v>382</v>
      </c>
      <c r="B168" s="41" t="s">
        <v>381</v>
      </c>
      <c r="C168" s="41" t="s">
        <v>694</v>
      </c>
      <c r="D168" s="37"/>
      <c r="E168" s="183">
        <v>114.818</v>
      </c>
      <c r="F168" s="35"/>
      <c r="G168" s="36">
        <v>1185</v>
      </c>
      <c r="H168" s="36">
        <v>70</v>
      </c>
      <c r="I168" s="36">
        <v>1255</v>
      </c>
      <c r="J168" s="99">
        <v>10.930341932449616</v>
      </c>
      <c r="K168" s="5"/>
      <c r="L168" s="36">
        <v>85</v>
      </c>
      <c r="M168" s="99">
        <v>0.74030204323363935</v>
      </c>
      <c r="N168" s="5"/>
      <c r="O168" s="36">
        <v>1340</v>
      </c>
      <c r="P168" s="98">
        <v>11.670643975683255</v>
      </c>
      <c r="Q168" s="35"/>
    </row>
    <row r="169" spans="1:17" ht="14.65" customHeight="1" x14ac:dyDescent="0.2">
      <c r="A169" s="40" t="s">
        <v>380</v>
      </c>
      <c r="B169" s="41" t="s">
        <v>379</v>
      </c>
      <c r="C169" s="41" t="s">
        <v>693</v>
      </c>
      <c r="D169" s="44"/>
      <c r="E169" s="183">
        <v>70.075999999999993</v>
      </c>
      <c r="F169" s="35"/>
      <c r="G169" s="36">
        <v>76</v>
      </c>
      <c r="H169" s="36">
        <v>0</v>
      </c>
      <c r="I169" s="36">
        <v>76</v>
      </c>
      <c r="J169" s="99">
        <v>1.0845367886294881</v>
      </c>
      <c r="K169" s="5"/>
      <c r="L169" s="36">
        <v>28</v>
      </c>
      <c r="M169" s="99">
        <v>0.39956618528454824</v>
      </c>
      <c r="N169" s="5"/>
      <c r="O169" s="36">
        <v>104</v>
      </c>
      <c r="P169" s="98">
        <v>1.4841029739140363</v>
      </c>
      <c r="Q169" s="35"/>
    </row>
    <row r="170" spans="1:17" ht="14.65" customHeight="1" x14ac:dyDescent="0.2">
      <c r="A170" s="40" t="s">
        <v>378</v>
      </c>
      <c r="B170" s="41" t="s">
        <v>377</v>
      </c>
      <c r="C170" s="41" t="s">
        <v>694</v>
      </c>
      <c r="D170" s="44"/>
      <c r="E170" s="183">
        <v>180.98699999999999</v>
      </c>
      <c r="F170" s="35"/>
      <c r="G170" s="36">
        <v>424</v>
      </c>
      <c r="H170" s="36">
        <v>143</v>
      </c>
      <c r="I170" s="36">
        <v>567</v>
      </c>
      <c r="J170" s="99">
        <v>3.1328216943758393</v>
      </c>
      <c r="K170" s="5"/>
      <c r="L170" s="36">
        <v>9</v>
      </c>
      <c r="M170" s="99">
        <v>4.9727328482156177E-2</v>
      </c>
      <c r="N170" s="5"/>
      <c r="O170" s="36">
        <v>576</v>
      </c>
      <c r="P170" s="98">
        <v>3.1825490228579953</v>
      </c>
      <c r="Q170" s="35"/>
    </row>
    <row r="171" spans="1:17" ht="14.65" customHeight="1" x14ac:dyDescent="0.2">
      <c r="A171" s="40" t="s">
        <v>376</v>
      </c>
      <c r="B171" s="41" t="s">
        <v>375</v>
      </c>
      <c r="C171" s="41" t="s">
        <v>690</v>
      </c>
      <c r="D171" s="44"/>
      <c r="E171" s="183">
        <v>62.93</v>
      </c>
      <c r="F171" s="35"/>
      <c r="G171" s="36">
        <v>11</v>
      </c>
      <c r="H171" s="36">
        <v>99</v>
      </c>
      <c r="I171" s="36">
        <v>110</v>
      </c>
      <c r="J171" s="99">
        <v>1.7479739392976323</v>
      </c>
      <c r="K171" s="5"/>
      <c r="L171" s="36">
        <v>7</v>
      </c>
      <c r="M171" s="99">
        <v>0.11123470522803115</v>
      </c>
      <c r="N171" s="5"/>
      <c r="O171" s="36">
        <v>117</v>
      </c>
      <c r="P171" s="98">
        <v>1.8592086445256635</v>
      </c>
      <c r="Q171" s="35"/>
    </row>
    <row r="172" spans="1:17" ht="14.65" customHeight="1" x14ac:dyDescent="0.2">
      <c r="A172" s="40" t="s">
        <v>374</v>
      </c>
      <c r="B172" s="41" t="s">
        <v>373</v>
      </c>
      <c r="C172" s="41" t="s">
        <v>693</v>
      </c>
      <c r="D172" s="44"/>
      <c r="E172" s="183">
        <v>143.381</v>
      </c>
      <c r="F172" s="35"/>
      <c r="G172" s="36">
        <v>150</v>
      </c>
      <c r="H172" s="36">
        <v>200</v>
      </c>
      <c r="I172" s="36">
        <v>350</v>
      </c>
      <c r="J172" s="99">
        <v>2.4410486745105699</v>
      </c>
      <c r="K172" s="5"/>
      <c r="L172" s="36">
        <v>76</v>
      </c>
      <c r="M172" s="99">
        <v>0.53005628360800938</v>
      </c>
      <c r="N172" s="5"/>
      <c r="O172" s="36">
        <v>426</v>
      </c>
      <c r="P172" s="98">
        <v>2.9711049581185791</v>
      </c>
      <c r="Q172" s="35"/>
    </row>
    <row r="173" spans="1:17" ht="14.65" customHeight="1" x14ac:dyDescent="0.2">
      <c r="A173" s="40" t="s">
        <v>372</v>
      </c>
      <c r="B173" s="41" t="s">
        <v>371</v>
      </c>
      <c r="C173" s="41" t="s">
        <v>690</v>
      </c>
      <c r="D173" s="44"/>
      <c r="E173" s="183">
        <v>60.04</v>
      </c>
      <c r="F173" s="35"/>
      <c r="G173" s="36">
        <v>28</v>
      </c>
      <c r="H173" s="36">
        <v>99</v>
      </c>
      <c r="I173" s="36">
        <v>127</v>
      </c>
      <c r="J173" s="99">
        <v>2.1152564956695539</v>
      </c>
      <c r="K173" s="5"/>
      <c r="L173" s="36">
        <v>36</v>
      </c>
      <c r="M173" s="99">
        <v>0.59960026648900733</v>
      </c>
      <c r="N173" s="5"/>
      <c r="O173" s="36">
        <v>163</v>
      </c>
      <c r="P173" s="98">
        <v>2.7148567621585609</v>
      </c>
      <c r="Q173" s="35"/>
    </row>
    <row r="174" spans="1:17" ht="14.65" customHeight="1" x14ac:dyDescent="0.2">
      <c r="A174" s="40" t="s">
        <v>370</v>
      </c>
      <c r="B174" s="41" t="s">
        <v>369</v>
      </c>
      <c r="C174" s="41" t="s">
        <v>694</v>
      </c>
      <c r="D174" s="44"/>
      <c r="E174" s="183">
        <v>331.43099999999998</v>
      </c>
      <c r="F174" s="35"/>
      <c r="G174" s="36">
        <v>437</v>
      </c>
      <c r="H174" s="36">
        <v>1115</v>
      </c>
      <c r="I174" s="36">
        <v>1552</v>
      </c>
      <c r="J174" s="99">
        <v>4.6827243076236078</v>
      </c>
      <c r="K174" s="5"/>
      <c r="L174" s="36">
        <v>233</v>
      </c>
      <c r="M174" s="99">
        <v>0.70301208999761644</v>
      </c>
      <c r="N174" s="5"/>
      <c r="O174" s="36">
        <v>1785</v>
      </c>
      <c r="P174" s="98">
        <v>5.3857363976212245</v>
      </c>
      <c r="Q174" s="35"/>
    </row>
    <row r="175" spans="1:17" ht="14.65" customHeight="1" x14ac:dyDescent="0.2">
      <c r="A175" s="40" t="s">
        <v>368</v>
      </c>
      <c r="B175" s="41" t="s">
        <v>367</v>
      </c>
      <c r="C175" s="41" t="s">
        <v>691</v>
      </c>
      <c r="D175" s="37"/>
      <c r="E175" s="183">
        <v>130.107</v>
      </c>
      <c r="F175" s="35"/>
      <c r="G175" s="36">
        <v>329</v>
      </c>
      <c r="H175" s="36">
        <v>517</v>
      </c>
      <c r="I175" s="36">
        <v>846</v>
      </c>
      <c r="J175" s="99">
        <v>6.5023403813784038</v>
      </c>
      <c r="K175" s="5"/>
      <c r="L175" s="36">
        <v>13</v>
      </c>
      <c r="M175" s="99">
        <v>9.991775999754049E-2</v>
      </c>
      <c r="N175" s="5"/>
      <c r="O175" s="36">
        <v>859</v>
      </c>
      <c r="P175" s="98">
        <v>6.6022581413759447</v>
      </c>
      <c r="Q175" s="35"/>
    </row>
    <row r="176" spans="1:17" ht="14.65" customHeight="1" x14ac:dyDescent="0.2">
      <c r="A176" s="40" t="s">
        <v>366</v>
      </c>
      <c r="B176" s="38" t="s">
        <v>365</v>
      </c>
      <c r="C176" s="41" t="s">
        <v>689</v>
      </c>
      <c r="D176" s="44"/>
      <c r="E176" s="183">
        <v>44.518000000000001</v>
      </c>
      <c r="F176" s="35"/>
      <c r="G176" s="36">
        <v>43</v>
      </c>
      <c r="H176" s="36">
        <v>42</v>
      </c>
      <c r="I176" s="36">
        <v>85</v>
      </c>
      <c r="J176" s="99">
        <v>1.9093400422301092</v>
      </c>
      <c r="K176" s="5"/>
      <c r="L176" s="36">
        <v>6</v>
      </c>
      <c r="M176" s="99">
        <v>0.13477694415741948</v>
      </c>
      <c r="N176" s="5"/>
      <c r="O176" s="36">
        <v>91</v>
      </c>
      <c r="P176" s="98">
        <v>2.0441169863875288</v>
      </c>
      <c r="Q176" s="35"/>
    </row>
    <row r="177" spans="1:17" ht="14.65" customHeight="1" x14ac:dyDescent="0.2">
      <c r="A177" s="40" t="s">
        <v>364</v>
      </c>
      <c r="B177" s="41" t="s">
        <v>363</v>
      </c>
      <c r="C177" s="41" t="s">
        <v>693</v>
      </c>
      <c r="D177" s="44"/>
      <c r="E177" s="183">
        <v>129.44499999999999</v>
      </c>
      <c r="F177" s="35"/>
      <c r="G177" s="36">
        <v>42</v>
      </c>
      <c r="H177" s="36">
        <v>203</v>
      </c>
      <c r="I177" s="36">
        <v>245</v>
      </c>
      <c r="J177" s="99">
        <v>1.892695739503264</v>
      </c>
      <c r="K177" s="5"/>
      <c r="L177" s="36">
        <v>9</v>
      </c>
      <c r="M177" s="99">
        <v>6.9527598593997458E-2</v>
      </c>
      <c r="N177" s="5"/>
      <c r="O177" s="36">
        <v>254</v>
      </c>
      <c r="P177" s="98">
        <v>1.9622233380972616</v>
      </c>
      <c r="Q177" s="35"/>
    </row>
    <row r="178" spans="1:17" ht="14.65" customHeight="1" x14ac:dyDescent="0.2">
      <c r="A178" s="40" t="s">
        <v>362</v>
      </c>
      <c r="B178" s="41" t="s">
        <v>361</v>
      </c>
      <c r="C178" s="41" t="s">
        <v>696</v>
      </c>
      <c r="D178" s="44"/>
      <c r="E178" s="183">
        <v>42.890999999999998</v>
      </c>
      <c r="F178" s="35"/>
      <c r="G178" s="36">
        <v>28</v>
      </c>
      <c r="H178" s="36">
        <v>27</v>
      </c>
      <c r="I178" s="36">
        <v>55</v>
      </c>
      <c r="J178" s="99">
        <v>1.2823203002960994</v>
      </c>
      <c r="K178" s="5"/>
      <c r="L178" s="36">
        <v>0</v>
      </c>
      <c r="M178" s="99">
        <v>0</v>
      </c>
      <c r="N178" s="5"/>
      <c r="O178" s="36">
        <v>55</v>
      </c>
      <c r="P178" s="98">
        <v>1.2823203002960994</v>
      </c>
      <c r="Q178" s="35"/>
    </row>
    <row r="179" spans="1:17" ht="14.65" customHeight="1" x14ac:dyDescent="0.2">
      <c r="A179" s="40" t="s">
        <v>360</v>
      </c>
      <c r="B179" s="41" t="s">
        <v>359</v>
      </c>
      <c r="C179" s="41" t="s">
        <v>691</v>
      </c>
      <c r="D179" s="44"/>
      <c r="E179" s="183">
        <v>41.546999999999997</v>
      </c>
      <c r="F179" s="35"/>
      <c r="G179" s="36">
        <v>141</v>
      </c>
      <c r="H179" s="36">
        <v>52</v>
      </c>
      <c r="I179" s="36">
        <v>193</v>
      </c>
      <c r="J179" s="99">
        <v>4.6453414205598484</v>
      </c>
      <c r="K179" s="5"/>
      <c r="L179" s="36">
        <v>10</v>
      </c>
      <c r="M179" s="99">
        <v>0.24069126531398177</v>
      </c>
      <c r="N179" s="5"/>
      <c r="O179" s="36">
        <v>203</v>
      </c>
      <c r="P179" s="98">
        <v>4.8860326858738299</v>
      </c>
      <c r="Q179" s="35"/>
    </row>
    <row r="180" spans="1:17" ht="14.65" customHeight="1" x14ac:dyDescent="0.2">
      <c r="A180" s="40" t="s">
        <v>358</v>
      </c>
      <c r="B180" s="41" t="s">
        <v>357</v>
      </c>
      <c r="C180" s="41" t="s">
        <v>690</v>
      </c>
      <c r="D180" s="44"/>
      <c r="E180" s="183">
        <v>216.43799999999999</v>
      </c>
      <c r="F180" s="35"/>
      <c r="G180" s="36">
        <v>128</v>
      </c>
      <c r="H180" s="36">
        <v>409</v>
      </c>
      <c r="I180" s="36">
        <v>537</v>
      </c>
      <c r="J180" s="99">
        <v>2.4810800321570152</v>
      </c>
      <c r="K180" s="5"/>
      <c r="L180" s="36">
        <v>60</v>
      </c>
      <c r="M180" s="99">
        <v>0.27721564605106314</v>
      </c>
      <c r="N180" s="5"/>
      <c r="O180" s="36">
        <v>597</v>
      </c>
      <c r="P180" s="98">
        <v>2.7582956782080781</v>
      </c>
      <c r="Q180" s="35"/>
    </row>
    <row r="181" spans="1:17" ht="14.65" customHeight="1" x14ac:dyDescent="0.2">
      <c r="A181" s="40" t="s">
        <v>356</v>
      </c>
      <c r="B181" s="41" t="s">
        <v>355</v>
      </c>
      <c r="C181" s="41" t="s">
        <v>692</v>
      </c>
      <c r="D181" s="37"/>
      <c r="E181" s="183">
        <v>80.504000000000005</v>
      </c>
      <c r="F181" s="35"/>
      <c r="G181" s="36">
        <v>225</v>
      </c>
      <c r="H181" s="36">
        <v>0</v>
      </c>
      <c r="I181" s="36">
        <v>225</v>
      </c>
      <c r="J181" s="99">
        <v>2.7948921792705952</v>
      </c>
      <c r="K181" s="5"/>
      <c r="L181" s="36">
        <v>101</v>
      </c>
      <c r="M181" s="99">
        <v>1.2545960449170226</v>
      </c>
      <c r="N181" s="5"/>
      <c r="O181" s="36">
        <v>326</v>
      </c>
      <c r="P181" s="98">
        <v>4.049488224187618</v>
      </c>
      <c r="Q181" s="35"/>
    </row>
    <row r="182" spans="1:17" ht="14.65" customHeight="1" x14ac:dyDescent="0.2">
      <c r="A182" s="40" t="s">
        <v>354</v>
      </c>
      <c r="B182" s="38" t="s">
        <v>353</v>
      </c>
      <c r="C182" s="41" t="s">
        <v>689</v>
      </c>
      <c r="D182" s="44"/>
      <c r="E182" s="183">
        <v>68.28</v>
      </c>
      <c r="F182" s="35"/>
      <c r="G182" s="36">
        <v>71</v>
      </c>
      <c r="H182" s="36">
        <v>0</v>
      </c>
      <c r="I182" s="36">
        <v>71</v>
      </c>
      <c r="J182" s="99">
        <v>1.0398359695371997</v>
      </c>
      <c r="K182" s="5"/>
      <c r="L182" s="36">
        <v>63</v>
      </c>
      <c r="M182" s="99">
        <v>0.9226713532513181</v>
      </c>
      <c r="N182" s="5"/>
      <c r="O182" s="36">
        <v>134</v>
      </c>
      <c r="P182" s="98">
        <v>1.9625073227885179</v>
      </c>
      <c r="Q182" s="35"/>
    </row>
    <row r="183" spans="1:17" ht="14.65" customHeight="1" x14ac:dyDescent="0.2">
      <c r="A183" s="40" t="s">
        <v>352</v>
      </c>
      <c r="B183" s="41" t="s">
        <v>351</v>
      </c>
      <c r="C183" s="41" t="s">
        <v>692</v>
      </c>
      <c r="D183" s="44"/>
      <c r="E183" s="183">
        <v>26.913</v>
      </c>
      <c r="F183" s="35"/>
      <c r="G183" s="36">
        <v>13</v>
      </c>
      <c r="H183" s="36">
        <v>16</v>
      </c>
      <c r="I183" s="36">
        <v>29</v>
      </c>
      <c r="J183" s="99">
        <v>1.0775461672797533</v>
      </c>
      <c r="K183" s="5"/>
      <c r="L183" s="36">
        <v>1</v>
      </c>
      <c r="M183" s="99">
        <v>3.7156764388957007E-2</v>
      </c>
      <c r="N183" s="5"/>
      <c r="O183" s="36">
        <v>30</v>
      </c>
      <c r="P183" s="98">
        <v>1.1147029316687103</v>
      </c>
      <c r="Q183" s="35"/>
    </row>
    <row r="184" spans="1:17" ht="14.65" customHeight="1" x14ac:dyDescent="0.2">
      <c r="A184" s="40" t="s">
        <v>350</v>
      </c>
      <c r="B184" s="41" t="s">
        <v>349</v>
      </c>
      <c r="C184" s="41" t="s">
        <v>696</v>
      </c>
      <c r="D184" s="44"/>
      <c r="E184" s="183">
        <v>33.545000000000002</v>
      </c>
      <c r="F184" s="35"/>
      <c r="G184" s="36">
        <v>4</v>
      </c>
      <c r="H184" s="36">
        <v>45</v>
      </c>
      <c r="I184" s="36">
        <v>49</v>
      </c>
      <c r="J184" s="99">
        <v>1.4607244000596213</v>
      </c>
      <c r="K184" s="5"/>
      <c r="L184" s="36">
        <v>0</v>
      </c>
      <c r="M184" s="99">
        <v>0</v>
      </c>
      <c r="N184" s="5"/>
      <c r="O184" s="36">
        <v>49</v>
      </c>
      <c r="P184" s="98">
        <v>1.4607244000596213</v>
      </c>
      <c r="Q184" s="35"/>
    </row>
    <row r="185" spans="1:17" ht="14.65" customHeight="1" x14ac:dyDescent="0.2">
      <c r="A185" s="40" t="s">
        <v>348</v>
      </c>
      <c r="B185" s="41" t="s">
        <v>347</v>
      </c>
      <c r="C185" s="41" t="s">
        <v>690</v>
      </c>
      <c r="D185" s="44"/>
      <c r="E185" s="183">
        <v>220.12100000000001</v>
      </c>
      <c r="F185" s="35"/>
      <c r="G185" s="36">
        <v>179</v>
      </c>
      <c r="H185" s="36">
        <v>228</v>
      </c>
      <c r="I185" s="36">
        <v>407</v>
      </c>
      <c r="J185" s="99">
        <v>1.8489830593173753</v>
      </c>
      <c r="K185" s="5"/>
      <c r="L185" s="36">
        <v>0</v>
      </c>
      <c r="M185" s="99">
        <v>0</v>
      </c>
      <c r="N185" s="5"/>
      <c r="O185" s="36">
        <v>407</v>
      </c>
      <c r="P185" s="98">
        <v>1.8489830593173753</v>
      </c>
      <c r="Q185" s="35"/>
    </row>
    <row r="186" spans="1:17" ht="14.65" customHeight="1" x14ac:dyDescent="0.2">
      <c r="A186" s="40" t="s">
        <v>346</v>
      </c>
      <c r="B186" s="41" t="s">
        <v>345</v>
      </c>
      <c r="C186" s="41" t="s">
        <v>691</v>
      </c>
      <c r="D186" s="44"/>
      <c r="E186" s="183">
        <v>46.533999999999999</v>
      </c>
      <c r="F186" s="35"/>
      <c r="G186" s="36">
        <v>156</v>
      </c>
      <c r="H186" s="36">
        <v>37</v>
      </c>
      <c r="I186" s="36">
        <v>193</v>
      </c>
      <c r="J186" s="99">
        <v>4.1475050500709161</v>
      </c>
      <c r="K186" s="5"/>
      <c r="L186" s="36">
        <v>0</v>
      </c>
      <c r="M186" s="99">
        <v>0</v>
      </c>
      <c r="N186" s="5"/>
      <c r="O186" s="36">
        <v>193</v>
      </c>
      <c r="P186" s="98">
        <v>4.1475050500709161</v>
      </c>
      <c r="Q186" s="35"/>
    </row>
    <row r="187" spans="1:17" ht="14.65" customHeight="1" x14ac:dyDescent="0.2">
      <c r="A187" s="40" t="s">
        <v>344</v>
      </c>
      <c r="B187" s="41" t="s">
        <v>343</v>
      </c>
      <c r="C187" s="41" t="s">
        <v>689</v>
      </c>
      <c r="D187" s="37"/>
      <c r="E187" s="183">
        <v>114.119</v>
      </c>
      <c r="F187" s="35"/>
      <c r="G187" s="36">
        <v>68</v>
      </c>
      <c r="H187" s="36">
        <v>80</v>
      </c>
      <c r="I187" s="36">
        <v>148</v>
      </c>
      <c r="J187" s="99">
        <v>1.2968918409730195</v>
      </c>
      <c r="K187" s="5"/>
      <c r="L187" s="36">
        <v>0</v>
      </c>
      <c r="M187" s="99">
        <v>0</v>
      </c>
      <c r="N187" s="5"/>
      <c r="O187" s="36">
        <v>148</v>
      </c>
      <c r="P187" s="98">
        <v>1.2968918409730195</v>
      </c>
      <c r="Q187" s="35"/>
    </row>
    <row r="188" spans="1:17" ht="14.65" customHeight="1" x14ac:dyDescent="0.2">
      <c r="A188" s="40" t="s">
        <v>342</v>
      </c>
      <c r="B188" s="41" t="s">
        <v>341</v>
      </c>
      <c r="C188" s="41" t="s">
        <v>691</v>
      </c>
      <c r="D188" s="44"/>
      <c r="E188" s="183">
        <v>22.248999999999999</v>
      </c>
      <c r="F188" s="35"/>
      <c r="G188" s="36">
        <v>2</v>
      </c>
      <c r="H188" s="36">
        <v>11</v>
      </c>
      <c r="I188" s="36">
        <v>13</v>
      </c>
      <c r="J188" s="99">
        <v>0.5842959234122882</v>
      </c>
      <c r="K188" s="5"/>
      <c r="L188" s="36">
        <v>0</v>
      </c>
      <c r="M188" s="99">
        <v>0</v>
      </c>
      <c r="N188" s="5"/>
      <c r="O188" s="36">
        <v>13</v>
      </c>
      <c r="P188" s="98">
        <v>0.5842959234122882</v>
      </c>
      <c r="Q188" s="35"/>
    </row>
    <row r="189" spans="1:17" ht="14.65" customHeight="1" x14ac:dyDescent="0.2">
      <c r="A189" s="40" t="s">
        <v>340</v>
      </c>
      <c r="B189" s="41" t="s">
        <v>339</v>
      </c>
      <c r="C189" s="41" t="s">
        <v>695</v>
      </c>
      <c r="D189" s="44"/>
      <c r="E189" s="183">
        <v>48.326000000000001</v>
      </c>
      <c r="F189" s="35"/>
      <c r="G189" s="36">
        <v>22</v>
      </c>
      <c r="H189" s="36">
        <v>37</v>
      </c>
      <c r="I189" s="36">
        <v>59</v>
      </c>
      <c r="J189" s="99">
        <v>1.2208748913628273</v>
      </c>
      <c r="K189" s="5"/>
      <c r="L189" s="36">
        <v>8</v>
      </c>
      <c r="M189" s="99">
        <v>0.16554235815089186</v>
      </c>
      <c r="N189" s="5"/>
      <c r="O189" s="36">
        <v>67</v>
      </c>
      <c r="P189" s="98">
        <v>1.3864172495137193</v>
      </c>
      <c r="Q189" s="35"/>
    </row>
    <row r="190" spans="1:17" ht="14.65" customHeight="1" x14ac:dyDescent="0.2">
      <c r="A190" s="40" t="s">
        <v>338</v>
      </c>
      <c r="B190" s="38" t="s">
        <v>337</v>
      </c>
      <c r="C190" s="41" t="s">
        <v>693</v>
      </c>
      <c r="D190" s="44"/>
      <c r="E190" s="183">
        <v>83.8</v>
      </c>
      <c r="F190" s="35"/>
      <c r="G190" s="36">
        <v>35</v>
      </c>
      <c r="H190" s="36">
        <v>55</v>
      </c>
      <c r="I190" s="36">
        <v>90</v>
      </c>
      <c r="J190" s="99">
        <v>1.0739856801909309</v>
      </c>
      <c r="K190" s="5"/>
      <c r="L190" s="36">
        <v>0</v>
      </c>
      <c r="M190" s="99">
        <v>0</v>
      </c>
      <c r="N190" s="5"/>
      <c r="O190" s="36">
        <v>90</v>
      </c>
      <c r="P190" s="98">
        <v>1.0739856801909309</v>
      </c>
      <c r="Q190" s="35"/>
    </row>
    <row r="191" spans="1:17" ht="14.65" customHeight="1" x14ac:dyDescent="0.2">
      <c r="A191" s="40" t="s">
        <v>336</v>
      </c>
      <c r="B191" s="41" t="s">
        <v>335</v>
      </c>
      <c r="C191" s="41" t="s">
        <v>695</v>
      </c>
      <c r="D191" s="44"/>
      <c r="E191" s="183">
        <v>34.116</v>
      </c>
      <c r="F191" s="35"/>
      <c r="G191" s="36">
        <v>34</v>
      </c>
      <c r="H191" s="36">
        <v>26</v>
      </c>
      <c r="I191" s="36">
        <v>60</v>
      </c>
      <c r="J191" s="99">
        <v>1.7587055926837847</v>
      </c>
      <c r="K191" s="5"/>
      <c r="L191" s="36">
        <v>6</v>
      </c>
      <c r="M191" s="99">
        <v>0.17587055926837847</v>
      </c>
      <c r="N191" s="5"/>
      <c r="O191" s="36">
        <v>66</v>
      </c>
      <c r="P191" s="98">
        <v>1.9345761519521631</v>
      </c>
      <c r="Q191" s="35"/>
    </row>
    <row r="192" spans="1:17" ht="14.65" customHeight="1" x14ac:dyDescent="0.2">
      <c r="A192" s="40" t="s">
        <v>334</v>
      </c>
      <c r="B192" s="41" t="s">
        <v>333</v>
      </c>
      <c r="C192" s="41" t="s">
        <v>692</v>
      </c>
      <c r="D192" s="44"/>
      <c r="E192" s="183">
        <v>42.826999999999998</v>
      </c>
      <c r="F192" s="35"/>
      <c r="G192" s="36">
        <v>24</v>
      </c>
      <c r="H192" s="36">
        <v>0</v>
      </c>
      <c r="I192" s="36">
        <v>24</v>
      </c>
      <c r="J192" s="99">
        <v>0.56039414388119646</v>
      </c>
      <c r="K192" s="5"/>
      <c r="L192" s="36">
        <v>0</v>
      </c>
      <c r="M192" s="99">
        <v>0</v>
      </c>
      <c r="N192" s="5"/>
      <c r="O192" s="36">
        <v>24</v>
      </c>
      <c r="P192" s="98">
        <v>0.56039414388119646</v>
      </c>
      <c r="Q192" s="35"/>
    </row>
    <row r="193" spans="1:17" ht="14.65" customHeight="1" x14ac:dyDescent="0.2">
      <c r="A193" s="40" t="s">
        <v>332</v>
      </c>
      <c r="B193" s="41" t="s">
        <v>331</v>
      </c>
      <c r="C193" s="41" t="s">
        <v>689</v>
      </c>
      <c r="D193" s="44"/>
      <c r="E193" s="183">
        <v>61.122</v>
      </c>
      <c r="F193" s="35"/>
      <c r="G193" s="36">
        <v>6</v>
      </c>
      <c r="H193" s="36">
        <v>32</v>
      </c>
      <c r="I193" s="36">
        <v>38</v>
      </c>
      <c r="J193" s="99">
        <v>0.62170740486240639</v>
      </c>
      <c r="K193" s="5"/>
      <c r="L193" s="36">
        <v>1</v>
      </c>
      <c r="M193" s="99">
        <v>1.6360721180589642E-2</v>
      </c>
      <c r="N193" s="5"/>
      <c r="O193" s="36">
        <v>39</v>
      </c>
      <c r="P193" s="98">
        <v>0.63806812604299601</v>
      </c>
      <c r="Q193" s="35"/>
    </row>
    <row r="194" spans="1:17" ht="14.65" customHeight="1" x14ac:dyDescent="0.2">
      <c r="A194" s="40" t="s">
        <v>330</v>
      </c>
      <c r="B194" s="38" t="s">
        <v>329</v>
      </c>
      <c r="C194" s="41" t="s">
        <v>697</v>
      </c>
      <c r="D194" s="45"/>
      <c r="E194" s="183">
        <v>58.277999999999999</v>
      </c>
      <c r="F194" s="35"/>
      <c r="G194" s="36">
        <v>6</v>
      </c>
      <c r="H194" s="36">
        <v>84</v>
      </c>
      <c r="I194" s="36">
        <v>90</v>
      </c>
      <c r="J194" s="99">
        <v>1.5443220426232884</v>
      </c>
      <c r="K194" s="5"/>
      <c r="L194" s="36">
        <v>0</v>
      </c>
      <c r="M194" s="99">
        <v>0</v>
      </c>
      <c r="N194" s="5"/>
      <c r="O194" s="36">
        <v>90</v>
      </c>
      <c r="P194" s="98">
        <v>1.5443220426232884</v>
      </c>
      <c r="Q194" s="35"/>
    </row>
    <row r="195" spans="1:17" ht="14.65" customHeight="1" x14ac:dyDescent="0.2">
      <c r="A195" s="40" t="s">
        <v>328</v>
      </c>
      <c r="B195" s="41" t="s">
        <v>327</v>
      </c>
      <c r="C195" s="41" t="s">
        <v>689</v>
      </c>
      <c r="D195" s="37"/>
      <c r="E195" s="183">
        <v>106.505</v>
      </c>
      <c r="F195" s="35"/>
      <c r="G195" s="36">
        <v>62</v>
      </c>
      <c r="H195" s="36">
        <v>13</v>
      </c>
      <c r="I195" s="36">
        <v>75</v>
      </c>
      <c r="J195" s="99">
        <v>0.70419229144171636</v>
      </c>
      <c r="K195" s="5"/>
      <c r="L195" s="36">
        <v>30</v>
      </c>
      <c r="M195" s="99">
        <v>0.28167691657668653</v>
      </c>
      <c r="N195" s="5"/>
      <c r="O195" s="36">
        <v>105</v>
      </c>
      <c r="P195" s="98">
        <v>0.98586920801840294</v>
      </c>
      <c r="Q195" s="35"/>
    </row>
    <row r="196" spans="1:17" ht="14.65" customHeight="1" x14ac:dyDescent="0.2">
      <c r="A196" s="40" t="s">
        <v>326</v>
      </c>
      <c r="B196" s="41" t="s">
        <v>325</v>
      </c>
      <c r="C196" s="41" t="s">
        <v>689</v>
      </c>
      <c r="D196" s="44"/>
      <c r="E196" s="183">
        <v>36.951000000000001</v>
      </c>
      <c r="F196" s="35"/>
      <c r="G196" s="36">
        <v>1</v>
      </c>
      <c r="H196" s="36">
        <v>27</v>
      </c>
      <c r="I196" s="36">
        <v>28</v>
      </c>
      <c r="J196" s="99">
        <v>0.75776027712375849</v>
      </c>
      <c r="K196" s="5"/>
      <c r="L196" s="36">
        <v>4</v>
      </c>
      <c r="M196" s="99">
        <v>0.10825146816053692</v>
      </c>
      <c r="N196" s="5"/>
      <c r="O196" s="36">
        <v>32</v>
      </c>
      <c r="P196" s="98">
        <v>0.86601174528429536</v>
      </c>
      <c r="Q196" s="35"/>
    </row>
    <row r="197" spans="1:17" ht="14.65" customHeight="1" x14ac:dyDescent="0.2">
      <c r="A197" s="40" t="s">
        <v>324</v>
      </c>
      <c r="B197" s="41" t="s">
        <v>323</v>
      </c>
      <c r="C197" s="41" t="s">
        <v>689</v>
      </c>
      <c r="D197" s="44"/>
      <c r="E197" s="183">
        <v>79.552999999999997</v>
      </c>
      <c r="F197" s="35"/>
      <c r="G197" s="36">
        <v>8</v>
      </c>
      <c r="H197" s="36">
        <v>39</v>
      </c>
      <c r="I197" s="36">
        <v>47</v>
      </c>
      <c r="J197" s="99">
        <v>0.59080110115269069</v>
      </c>
      <c r="K197" s="5"/>
      <c r="L197" s="36">
        <v>0</v>
      </c>
      <c r="M197" s="99">
        <v>0</v>
      </c>
      <c r="N197" s="5"/>
      <c r="O197" s="36">
        <v>47</v>
      </c>
      <c r="P197" s="98">
        <v>0.59080110115269069</v>
      </c>
      <c r="Q197" s="35"/>
    </row>
    <row r="198" spans="1:17" ht="14.65" customHeight="1" x14ac:dyDescent="0.2">
      <c r="A198" s="40" t="s">
        <v>322</v>
      </c>
      <c r="B198" s="41" t="s">
        <v>321</v>
      </c>
      <c r="C198" s="41" t="s">
        <v>691</v>
      </c>
      <c r="D198" s="44"/>
      <c r="E198" s="183">
        <v>51.195999999999998</v>
      </c>
      <c r="F198" s="35"/>
      <c r="G198" s="36">
        <v>9</v>
      </c>
      <c r="H198" s="36">
        <v>0</v>
      </c>
      <c r="I198" s="36">
        <v>9</v>
      </c>
      <c r="J198" s="99">
        <v>0.17579498398312368</v>
      </c>
      <c r="K198" s="5"/>
      <c r="L198" s="36">
        <v>7</v>
      </c>
      <c r="M198" s="99">
        <v>0.13672943198687398</v>
      </c>
      <c r="N198" s="5"/>
      <c r="O198" s="36">
        <v>16</v>
      </c>
      <c r="P198" s="98">
        <v>0.31252441596999769</v>
      </c>
      <c r="Q198" s="35"/>
    </row>
    <row r="199" spans="1:17" ht="14.65" customHeight="1" x14ac:dyDescent="0.2">
      <c r="A199" s="40" t="s">
        <v>320</v>
      </c>
      <c r="B199" s="41" t="s">
        <v>319</v>
      </c>
      <c r="C199" s="41" t="s">
        <v>697</v>
      </c>
      <c r="D199" s="44"/>
      <c r="E199" s="183">
        <v>123.837</v>
      </c>
      <c r="F199" s="35"/>
      <c r="G199" s="36">
        <v>503</v>
      </c>
      <c r="H199" s="36">
        <v>477</v>
      </c>
      <c r="I199" s="36">
        <v>980</v>
      </c>
      <c r="J199" s="99">
        <v>7.9136283986207676</v>
      </c>
      <c r="K199" s="5"/>
      <c r="L199" s="36">
        <v>55</v>
      </c>
      <c r="M199" s="99">
        <v>0.44413220604504305</v>
      </c>
      <c r="N199" s="5"/>
      <c r="O199" s="36">
        <v>1035</v>
      </c>
      <c r="P199" s="98">
        <v>8.3577606046658097</v>
      </c>
      <c r="Q199" s="35"/>
    </row>
    <row r="200" spans="1:17" ht="14.65" customHeight="1" x14ac:dyDescent="0.2">
      <c r="A200" s="40" t="s">
        <v>318</v>
      </c>
      <c r="B200" s="41" t="s">
        <v>317</v>
      </c>
      <c r="C200" s="41" t="s">
        <v>696</v>
      </c>
      <c r="D200" s="44"/>
      <c r="E200" s="183">
        <v>54.444000000000003</v>
      </c>
      <c r="F200" s="35"/>
      <c r="G200" s="36">
        <v>57</v>
      </c>
      <c r="H200" s="36">
        <v>56</v>
      </c>
      <c r="I200" s="36">
        <v>113</v>
      </c>
      <c r="J200" s="99">
        <v>2.0755271471603849</v>
      </c>
      <c r="K200" s="5"/>
      <c r="L200" s="36">
        <v>2</v>
      </c>
      <c r="M200" s="99">
        <v>3.6734993755051057E-2</v>
      </c>
      <c r="N200" s="5"/>
      <c r="O200" s="36">
        <v>115</v>
      </c>
      <c r="P200" s="98">
        <v>2.1122621409154361</v>
      </c>
      <c r="Q200" s="35"/>
    </row>
    <row r="201" spans="1:17" ht="14.65" customHeight="1" x14ac:dyDescent="0.2">
      <c r="A201" s="40" t="s">
        <v>316</v>
      </c>
      <c r="B201" s="41" t="s">
        <v>315</v>
      </c>
      <c r="C201" s="41" t="s">
        <v>693</v>
      </c>
      <c r="D201" s="44"/>
      <c r="E201" s="183">
        <v>118.846</v>
      </c>
      <c r="F201" s="35"/>
      <c r="G201" s="36">
        <v>110</v>
      </c>
      <c r="H201" s="36">
        <v>30</v>
      </c>
      <c r="I201" s="36">
        <v>140</v>
      </c>
      <c r="J201" s="99">
        <v>1.1779950524207798</v>
      </c>
      <c r="K201" s="5"/>
      <c r="L201" s="36">
        <v>0</v>
      </c>
      <c r="M201" s="99">
        <v>0</v>
      </c>
      <c r="N201" s="5"/>
      <c r="O201" s="36">
        <v>140</v>
      </c>
      <c r="P201" s="98">
        <v>1.1779950524207798</v>
      </c>
      <c r="Q201" s="35"/>
    </row>
    <row r="202" spans="1:17" ht="14.65" customHeight="1" x14ac:dyDescent="0.2">
      <c r="A202" s="40" t="s">
        <v>314</v>
      </c>
      <c r="B202" s="41" t="s">
        <v>313</v>
      </c>
      <c r="C202" s="41" t="s">
        <v>695</v>
      </c>
      <c r="D202" s="44"/>
      <c r="E202" s="183">
        <v>41.012</v>
      </c>
      <c r="F202" s="35"/>
      <c r="G202" s="36">
        <v>29</v>
      </c>
      <c r="H202" s="36">
        <v>121</v>
      </c>
      <c r="I202" s="36">
        <v>150</v>
      </c>
      <c r="J202" s="99">
        <v>3.6574661074807371</v>
      </c>
      <c r="K202" s="5"/>
      <c r="L202" s="36">
        <v>4</v>
      </c>
      <c r="M202" s="99">
        <v>9.7532429532819667E-2</v>
      </c>
      <c r="N202" s="5"/>
      <c r="O202" s="36">
        <v>154</v>
      </c>
      <c r="P202" s="98">
        <v>3.7549985370135568</v>
      </c>
      <c r="Q202" s="35"/>
    </row>
    <row r="203" spans="1:17" ht="14.65" customHeight="1" x14ac:dyDescent="0.2">
      <c r="A203" s="40" t="s">
        <v>312</v>
      </c>
      <c r="B203" s="38" t="s">
        <v>311</v>
      </c>
      <c r="C203" s="41" t="s">
        <v>695</v>
      </c>
      <c r="D203" s="44"/>
      <c r="E203" s="183">
        <v>30.355</v>
      </c>
      <c r="F203" s="35"/>
      <c r="G203" s="36">
        <v>7</v>
      </c>
      <c r="H203" s="36">
        <v>6</v>
      </c>
      <c r="I203" s="36">
        <v>13</v>
      </c>
      <c r="J203" s="99">
        <v>0.42826552462526768</v>
      </c>
      <c r="K203" s="5"/>
      <c r="L203" s="36">
        <v>5</v>
      </c>
      <c r="M203" s="99">
        <v>0.1647175094712568</v>
      </c>
      <c r="N203" s="5"/>
      <c r="O203" s="36">
        <v>18</v>
      </c>
      <c r="P203" s="98">
        <v>0.59298303409652442</v>
      </c>
      <c r="Q203" s="35"/>
    </row>
    <row r="204" spans="1:17" ht="14.65" customHeight="1" x14ac:dyDescent="0.2">
      <c r="A204" s="40" t="s">
        <v>310</v>
      </c>
      <c r="B204" s="41" t="s">
        <v>309</v>
      </c>
      <c r="C204" s="41" t="s">
        <v>691</v>
      </c>
      <c r="D204" s="44"/>
      <c r="E204" s="183">
        <v>43.997999999999998</v>
      </c>
      <c r="F204" s="35"/>
      <c r="G204" s="36">
        <v>27</v>
      </c>
      <c r="H204" s="36">
        <v>0</v>
      </c>
      <c r="I204" s="36">
        <v>27</v>
      </c>
      <c r="J204" s="99">
        <v>0.61366425746624853</v>
      </c>
      <c r="K204" s="5"/>
      <c r="L204" s="36">
        <v>16</v>
      </c>
      <c r="M204" s="99">
        <v>0.36365289331333245</v>
      </c>
      <c r="N204" s="5"/>
      <c r="O204" s="36">
        <v>43</v>
      </c>
      <c r="P204" s="98">
        <v>0.97731715077958092</v>
      </c>
      <c r="Q204" s="35"/>
    </row>
    <row r="205" spans="1:17" ht="14.65" customHeight="1" x14ac:dyDescent="0.2">
      <c r="A205" s="40" t="s">
        <v>308</v>
      </c>
      <c r="B205" s="41" t="s">
        <v>307</v>
      </c>
      <c r="C205" s="41" t="s">
        <v>694</v>
      </c>
      <c r="D205" s="37"/>
      <c r="E205" s="183">
        <v>70.834999999999994</v>
      </c>
      <c r="F205" s="35"/>
      <c r="G205" s="36">
        <v>51</v>
      </c>
      <c r="H205" s="36">
        <v>127</v>
      </c>
      <c r="I205" s="36">
        <v>178</v>
      </c>
      <c r="J205" s="99">
        <v>2.5128820498341216</v>
      </c>
      <c r="K205" s="5"/>
      <c r="L205" s="36">
        <v>40</v>
      </c>
      <c r="M205" s="99">
        <v>0.56469259546834194</v>
      </c>
      <c r="N205" s="5"/>
      <c r="O205" s="36">
        <v>218</v>
      </c>
      <c r="P205" s="98">
        <v>3.0775746453024637</v>
      </c>
      <c r="Q205" s="35"/>
    </row>
    <row r="206" spans="1:17" ht="14.65" customHeight="1" x14ac:dyDescent="0.2">
      <c r="A206" s="40" t="s">
        <v>306</v>
      </c>
      <c r="B206" s="41" t="s">
        <v>305</v>
      </c>
      <c r="C206" s="41" t="s">
        <v>692</v>
      </c>
      <c r="D206" s="44"/>
      <c r="E206" s="183">
        <v>56.77</v>
      </c>
      <c r="F206" s="35"/>
      <c r="G206" s="36">
        <v>20</v>
      </c>
      <c r="H206" s="36">
        <v>26</v>
      </c>
      <c r="I206" s="36">
        <v>46</v>
      </c>
      <c r="J206" s="99">
        <v>0.81028712348071164</v>
      </c>
      <c r="K206" s="5"/>
      <c r="L206" s="36">
        <v>1</v>
      </c>
      <c r="M206" s="99">
        <v>1.7614937466971993E-2</v>
      </c>
      <c r="N206" s="5"/>
      <c r="O206" s="36">
        <v>47</v>
      </c>
      <c r="P206" s="98">
        <v>0.82790206094768359</v>
      </c>
      <c r="Q206" s="35"/>
    </row>
    <row r="207" spans="1:17" ht="14.65" customHeight="1" x14ac:dyDescent="0.2">
      <c r="A207" s="40" t="s">
        <v>304</v>
      </c>
      <c r="B207" s="41" t="s">
        <v>303</v>
      </c>
      <c r="C207" s="41" t="s">
        <v>691</v>
      </c>
      <c r="D207" s="44"/>
      <c r="E207" s="183">
        <v>48.468000000000004</v>
      </c>
      <c r="F207" s="35"/>
      <c r="G207" s="80">
        <v>47</v>
      </c>
      <c r="H207" s="80">
        <v>51</v>
      </c>
      <c r="I207" s="36">
        <v>98</v>
      </c>
      <c r="J207" s="99">
        <v>2.0219526285384171</v>
      </c>
      <c r="K207" s="5"/>
      <c r="L207" s="80">
        <v>10</v>
      </c>
      <c r="M207" s="99">
        <v>0.20632169678963438</v>
      </c>
      <c r="N207" s="5"/>
      <c r="O207" s="80">
        <v>108</v>
      </c>
      <c r="P207" s="98">
        <v>2.2282743253280515</v>
      </c>
      <c r="Q207" s="35"/>
    </row>
    <row r="208" spans="1:17" ht="14.65" customHeight="1" x14ac:dyDescent="0.2">
      <c r="A208" s="40" t="s">
        <v>302</v>
      </c>
      <c r="B208" s="38" t="s">
        <v>301</v>
      </c>
      <c r="C208" s="41" t="s">
        <v>694</v>
      </c>
      <c r="D208" s="45"/>
      <c r="E208" s="183">
        <v>72.879000000000005</v>
      </c>
      <c r="F208" s="35"/>
      <c r="G208" s="36">
        <v>68</v>
      </c>
      <c r="H208" s="36">
        <v>134</v>
      </c>
      <c r="I208" s="36">
        <v>202</v>
      </c>
      <c r="J208" s="99">
        <v>2.7717175043565359</v>
      </c>
      <c r="K208" s="5"/>
      <c r="L208" s="36">
        <v>1</v>
      </c>
      <c r="M208" s="99">
        <v>1.3721373783943247E-2</v>
      </c>
      <c r="N208" s="5"/>
      <c r="O208" s="36">
        <v>203</v>
      </c>
      <c r="P208" s="98">
        <v>2.7854388781404791</v>
      </c>
      <c r="Q208" s="35"/>
    </row>
    <row r="209" spans="1:17" ht="14.65" customHeight="1" x14ac:dyDescent="0.2">
      <c r="A209" s="40" t="s">
        <v>300</v>
      </c>
      <c r="B209" s="41" t="s">
        <v>299</v>
      </c>
      <c r="C209" s="41" t="s">
        <v>692</v>
      </c>
      <c r="D209" s="44"/>
      <c r="E209" s="183">
        <v>47.94</v>
      </c>
      <c r="F209" s="35"/>
      <c r="G209" s="36">
        <v>4</v>
      </c>
      <c r="H209" s="36">
        <v>9</v>
      </c>
      <c r="I209" s="36">
        <v>13</v>
      </c>
      <c r="J209" s="99">
        <v>0.27117229870671672</v>
      </c>
      <c r="K209" s="5"/>
      <c r="L209" s="36">
        <v>1</v>
      </c>
      <c r="M209" s="99">
        <v>2.0859407592824366E-2</v>
      </c>
      <c r="N209" s="5"/>
      <c r="O209" s="36">
        <v>14</v>
      </c>
      <c r="P209" s="98">
        <v>0.29203170629954112</v>
      </c>
      <c r="Q209" s="35"/>
    </row>
    <row r="210" spans="1:17" ht="14.65" customHeight="1" x14ac:dyDescent="0.2">
      <c r="A210" s="40" t="s">
        <v>298</v>
      </c>
      <c r="B210" s="41" t="s">
        <v>297</v>
      </c>
      <c r="C210" s="41" t="s">
        <v>695</v>
      </c>
      <c r="D210" s="37"/>
      <c r="E210" s="183">
        <v>93.147999999999996</v>
      </c>
      <c r="F210" s="35"/>
      <c r="G210" s="36">
        <v>34</v>
      </c>
      <c r="H210" s="36">
        <v>122</v>
      </c>
      <c r="I210" s="36">
        <v>156</v>
      </c>
      <c r="J210" s="99">
        <v>1.674754154678576</v>
      </c>
      <c r="K210" s="5"/>
      <c r="L210" s="36">
        <v>3</v>
      </c>
      <c r="M210" s="99">
        <v>3.2206810666895694E-2</v>
      </c>
      <c r="N210" s="5"/>
      <c r="O210" s="36">
        <v>159</v>
      </c>
      <c r="P210" s="98">
        <v>1.7069609653454718</v>
      </c>
      <c r="Q210" s="35"/>
    </row>
    <row r="211" spans="1:17" ht="14.65" customHeight="1" x14ac:dyDescent="0.2">
      <c r="A211" s="40" t="s">
        <v>296</v>
      </c>
      <c r="B211" s="41" t="s">
        <v>295</v>
      </c>
      <c r="C211" s="41" t="s">
        <v>697</v>
      </c>
      <c r="D211" s="44"/>
      <c r="E211" s="183">
        <v>94.468999999999994</v>
      </c>
      <c r="F211" s="35"/>
      <c r="G211" s="36">
        <v>75</v>
      </c>
      <c r="H211" s="36">
        <v>31</v>
      </c>
      <c r="I211" s="36">
        <v>106</v>
      </c>
      <c r="J211" s="99">
        <v>1.1220612052631023</v>
      </c>
      <c r="K211" s="5"/>
      <c r="L211" s="36">
        <v>5</v>
      </c>
      <c r="M211" s="99">
        <v>5.2927415342599163E-2</v>
      </c>
      <c r="N211" s="5"/>
      <c r="O211" s="36">
        <v>111</v>
      </c>
      <c r="P211" s="98">
        <v>1.1749886206057014</v>
      </c>
      <c r="Q211" s="35"/>
    </row>
    <row r="212" spans="1:17" ht="14.65" customHeight="1" x14ac:dyDescent="0.2">
      <c r="A212" s="40" t="s">
        <v>294</v>
      </c>
      <c r="B212" s="41" t="s">
        <v>293</v>
      </c>
      <c r="C212" s="41" t="s">
        <v>696</v>
      </c>
      <c r="D212" s="44"/>
      <c r="E212" s="183">
        <v>26.504000000000001</v>
      </c>
      <c r="F212" s="35"/>
      <c r="G212" s="36">
        <v>13</v>
      </c>
      <c r="H212" s="36">
        <v>0</v>
      </c>
      <c r="I212" s="36">
        <v>13</v>
      </c>
      <c r="J212" s="99">
        <v>0.49049200120736491</v>
      </c>
      <c r="K212" s="5"/>
      <c r="L212" s="36">
        <v>0</v>
      </c>
      <c r="M212" s="99">
        <v>0</v>
      </c>
      <c r="N212" s="5"/>
      <c r="O212" s="36">
        <v>13</v>
      </c>
      <c r="P212" s="98">
        <v>0.49049200120736491</v>
      </c>
      <c r="Q212" s="35"/>
    </row>
    <row r="213" spans="1:17" ht="14.65" customHeight="1" x14ac:dyDescent="0.2">
      <c r="A213" s="40" t="s">
        <v>292</v>
      </c>
      <c r="B213" s="38" t="s">
        <v>291</v>
      </c>
      <c r="C213" s="41" t="s">
        <v>691</v>
      </c>
      <c r="D213" s="44"/>
      <c r="E213" s="183">
        <v>40.747</v>
      </c>
      <c r="F213" s="35"/>
      <c r="G213" s="36">
        <v>1</v>
      </c>
      <c r="H213" s="36">
        <v>38</v>
      </c>
      <c r="I213" s="36">
        <v>39</v>
      </c>
      <c r="J213" s="99">
        <v>0.95712567796402193</v>
      </c>
      <c r="K213" s="5"/>
      <c r="L213" s="36">
        <v>0</v>
      </c>
      <c r="M213" s="99">
        <v>0</v>
      </c>
      <c r="N213" s="5"/>
      <c r="O213" s="36">
        <v>39</v>
      </c>
      <c r="P213" s="98">
        <v>0.95712567796402193</v>
      </c>
      <c r="Q213" s="35"/>
    </row>
    <row r="214" spans="1:17" ht="14.65" customHeight="1" x14ac:dyDescent="0.2">
      <c r="A214" s="40" t="s">
        <v>290</v>
      </c>
      <c r="B214" s="41" t="s">
        <v>289</v>
      </c>
      <c r="C214" s="41" t="s">
        <v>691</v>
      </c>
      <c r="D214" s="44"/>
      <c r="E214" s="183">
        <v>94.863</v>
      </c>
      <c r="F214" s="35"/>
      <c r="G214" s="36">
        <v>105</v>
      </c>
      <c r="H214" s="36">
        <v>132</v>
      </c>
      <c r="I214" s="36">
        <v>237</v>
      </c>
      <c r="J214" s="99">
        <v>2.498339710951583</v>
      </c>
      <c r="K214" s="5"/>
      <c r="L214" s="36">
        <v>0</v>
      </c>
      <c r="M214" s="99">
        <v>0</v>
      </c>
      <c r="N214" s="5"/>
      <c r="O214" s="36">
        <v>237</v>
      </c>
      <c r="P214" s="98">
        <v>2.498339710951583</v>
      </c>
      <c r="Q214" s="35"/>
    </row>
    <row r="215" spans="1:17" ht="14.65" customHeight="1" x14ac:dyDescent="0.2">
      <c r="A215" s="40" t="s">
        <v>288</v>
      </c>
      <c r="B215" s="38" t="s">
        <v>287</v>
      </c>
      <c r="C215" s="41" t="s">
        <v>697</v>
      </c>
      <c r="D215" s="45"/>
      <c r="E215" s="183">
        <v>141.52799999999999</v>
      </c>
      <c r="F215" s="35"/>
      <c r="G215" s="36">
        <v>29</v>
      </c>
      <c r="H215" s="36">
        <v>139</v>
      </c>
      <c r="I215" s="36">
        <v>168</v>
      </c>
      <c r="J215" s="99">
        <v>1.1870442597931152</v>
      </c>
      <c r="K215" s="5"/>
      <c r="L215" s="36">
        <v>7</v>
      </c>
      <c r="M215" s="99">
        <v>4.9460177491379799E-2</v>
      </c>
      <c r="N215" s="5"/>
      <c r="O215" s="36">
        <v>175</v>
      </c>
      <c r="P215" s="98">
        <v>1.2365044372844951</v>
      </c>
      <c r="Q215" s="35"/>
    </row>
    <row r="216" spans="1:17" ht="14.65" customHeight="1" x14ac:dyDescent="0.2">
      <c r="A216" s="40" t="s">
        <v>286</v>
      </c>
      <c r="B216" s="41" t="s">
        <v>285</v>
      </c>
      <c r="C216" s="41" t="s">
        <v>692</v>
      </c>
      <c r="D216" s="44"/>
      <c r="E216" s="183">
        <v>63.509</v>
      </c>
      <c r="F216" s="35"/>
      <c r="G216" s="36">
        <v>8</v>
      </c>
      <c r="H216" s="36">
        <v>110</v>
      </c>
      <c r="I216" s="36">
        <v>118</v>
      </c>
      <c r="J216" s="99">
        <v>1.8580043773323467</v>
      </c>
      <c r="K216" s="5"/>
      <c r="L216" s="36">
        <v>0</v>
      </c>
      <c r="M216" s="99">
        <v>0</v>
      </c>
      <c r="N216" s="5"/>
      <c r="O216" s="36">
        <v>118</v>
      </c>
      <c r="P216" s="98">
        <v>1.8580043773323467</v>
      </c>
      <c r="Q216" s="35"/>
    </row>
    <row r="217" spans="1:17" ht="14.65" customHeight="1" x14ac:dyDescent="0.2">
      <c r="A217" s="40" t="s">
        <v>284</v>
      </c>
      <c r="B217" s="41" t="s">
        <v>283</v>
      </c>
      <c r="C217" s="41" t="s">
        <v>691</v>
      </c>
      <c r="D217" s="37"/>
      <c r="E217" s="183">
        <v>131.685</v>
      </c>
      <c r="F217" s="35"/>
      <c r="G217" s="36">
        <v>70</v>
      </c>
      <c r="H217" s="36">
        <v>19</v>
      </c>
      <c r="I217" s="36">
        <v>89</v>
      </c>
      <c r="J217" s="99">
        <v>0.67585526065990809</v>
      </c>
      <c r="K217" s="5"/>
      <c r="L217" s="36">
        <v>0</v>
      </c>
      <c r="M217" s="99">
        <v>0</v>
      </c>
      <c r="N217" s="5"/>
      <c r="O217" s="36">
        <v>89</v>
      </c>
      <c r="P217" s="98">
        <v>0.67585526065990809</v>
      </c>
      <c r="Q217" s="35"/>
    </row>
    <row r="218" spans="1:17" ht="14.65" customHeight="1" x14ac:dyDescent="0.2">
      <c r="A218" s="40" t="s">
        <v>282</v>
      </c>
      <c r="B218" s="41" t="s">
        <v>281</v>
      </c>
      <c r="C218" s="41" t="s">
        <v>696</v>
      </c>
      <c r="D218" s="44"/>
      <c r="E218" s="183">
        <v>54.26</v>
      </c>
      <c r="F218" s="35"/>
      <c r="G218" s="36">
        <v>0</v>
      </c>
      <c r="H218" s="36">
        <v>27</v>
      </c>
      <c r="I218" s="36">
        <v>27</v>
      </c>
      <c r="J218" s="99">
        <v>0.49760412827128642</v>
      </c>
      <c r="K218" s="5"/>
      <c r="L218" s="36">
        <v>10</v>
      </c>
      <c r="M218" s="99">
        <v>0.18429782528566163</v>
      </c>
      <c r="N218" s="5"/>
      <c r="O218" s="36">
        <v>37</v>
      </c>
      <c r="P218" s="98">
        <v>0.68190195355694805</v>
      </c>
      <c r="Q218" s="35"/>
    </row>
    <row r="219" spans="1:17" ht="14.65" customHeight="1" x14ac:dyDescent="0.2">
      <c r="A219" s="40" t="s">
        <v>280</v>
      </c>
      <c r="B219" s="41" t="s">
        <v>279</v>
      </c>
      <c r="C219" s="41" t="s">
        <v>691</v>
      </c>
      <c r="D219" s="44"/>
      <c r="E219" s="183">
        <v>21.459</v>
      </c>
      <c r="F219" s="35"/>
      <c r="G219" s="36">
        <v>13</v>
      </c>
      <c r="H219" s="36">
        <v>16</v>
      </c>
      <c r="I219" s="36">
        <v>29</v>
      </c>
      <c r="J219" s="99">
        <v>1.3514143249918449</v>
      </c>
      <c r="K219" s="5"/>
      <c r="L219" s="36">
        <v>7</v>
      </c>
      <c r="M219" s="99">
        <v>0.32620345775665222</v>
      </c>
      <c r="N219" s="5"/>
      <c r="O219" s="36">
        <v>36</v>
      </c>
      <c r="P219" s="98">
        <v>1.6776177827484973</v>
      </c>
      <c r="Q219" s="35"/>
    </row>
    <row r="220" spans="1:17" ht="14.65" customHeight="1" x14ac:dyDescent="0.2">
      <c r="A220" s="40" t="s">
        <v>278</v>
      </c>
      <c r="B220" s="41" t="s">
        <v>277</v>
      </c>
      <c r="C220" s="41" t="s">
        <v>690</v>
      </c>
      <c r="D220" s="44"/>
      <c r="E220" s="183">
        <v>93.164000000000001</v>
      </c>
      <c r="F220" s="35"/>
      <c r="G220" s="36">
        <v>278</v>
      </c>
      <c r="H220" s="36">
        <v>152</v>
      </c>
      <c r="I220" s="36">
        <v>430</v>
      </c>
      <c r="J220" s="99">
        <v>4.6155167231978016</v>
      </c>
      <c r="K220" s="5"/>
      <c r="L220" s="36">
        <v>1</v>
      </c>
      <c r="M220" s="99">
        <v>1.0733759821390236E-2</v>
      </c>
      <c r="N220" s="5"/>
      <c r="O220" s="36">
        <v>431</v>
      </c>
      <c r="P220" s="98">
        <v>4.6262504830191915</v>
      </c>
      <c r="Q220" s="35"/>
    </row>
    <row r="221" spans="1:17" ht="14.65" customHeight="1" x14ac:dyDescent="0.2">
      <c r="A221" s="40" t="s">
        <v>276</v>
      </c>
      <c r="B221" s="41" t="s">
        <v>275</v>
      </c>
      <c r="C221" s="41" t="s">
        <v>689</v>
      </c>
      <c r="D221" s="44"/>
      <c r="E221" s="183">
        <v>59.372999999999998</v>
      </c>
      <c r="F221" s="35"/>
      <c r="G221" s="80">
        <v>109</v>
      </c>
      <c r="H221" s="80">
        <v>147</v>
      </c>
      <c r="I221" s="36">
        <v>256</v>
      </c>
      <c r="J221" s="99">
        <v>4.3117241843935794</v>
      </c>
      <c r="K221" s="5"/>
      <c r="L221" s="36">
        <v>0</v>
      </c>
      <c r="M221" s="99">
        <v>0</v>
      </c>
      <c r="N221" s="5"/>
      <c r="O221" s="36">
        <v>256</v>
      </c>
      <c r="P221" s="98">
        <v>4.3117241843935794</v>
      </c>
      <c r="Q221" s="35"/>
    </row>
    <row r="222" spans="1:17" ht="14.65" customHeight="1" x14ac:dyDescent="0.2">
      <c r="A222" s="40" t="s">
        <v>274</v>
      </c>
      <c r="B222" s="41" t="s">
        <v>273</v>
      </c>
      <c r="C222" s="41" t="s">
        <v>690</v>
      </c>
      <c r="D222" s="44"/>
      <c r="E222" s="183">
        <v>38.314999999999998</v>
      </c>
      <c r="F222" s="35"/>
      <c r="G222" s="36">
        <v>14</v>
      </c>
      <c r="H222" s="36">
        <v>40</v>
      </c>
      <c r="I222" s="36">
        <v>54</v>
      </c>
      <c r="J222" s="99">
        <v>1.4093696985514812</v>
      </c>
      <c r="K222" s="5"/>
      <c r="L222" s="36">
        <v>0</v>
      </c>
      <c r="M222" s="99">
        <v>0</v>
      </c>
      <c r="N222" s="5"/>
      <c r="O222" s="36">
        <v>54</v>
      </c>
      <c r="P222" s="98">
        <v>1.4093696985514812</v>
      </c>
      <c r="Q222" s="35"/>
    </row>
    <row r="223" spans="1:17" ht="14.65" customHeight="1" x14ac:dyDescent="0.2">
      <c r="A223" s="40" t="s">
        <v>272</v>
      </c>
      <c r="B223" s="41" t="s">
        <v>271</v>
      </c>
      <c r="C223" s="41" t="s">
        <v>692</v>
      </c>
      <c r="D223" s="37"/>
      <c r="E223" s="183">
        <v>79.102999999999994</v>
      </c>
      <c r="F223" s="35"/>
      <c r="G223" s="36">
        <v>18</v>
      </c>
      <c r="H223" s="36">
        <v>34</v>
      </c>
      <c r="I223" s="36">
        <v>52</v>
      </c>
      <c r="J223" s="99">
        <v>0.65737076975588793</v>
      </c>
      <c r="K223" s="5"/>
      <c r="L223" s="36">
        <v>8</v>
      </c>
      <c r="M223" s="99">
        <v>0.10113396457782892</v>
      </c>
      <c r="N223" s="5"/>
      <c r="O223" s="36">
        <v>60</v>
      </c>
      <c r="P223" s="98">
        <v>0.7585047343337169</v>
      </c>
      <c r="Q223" s="35"/>
    </row>
    <row r="224" spans="1:17" ht="14.65" customHeight="1" x14ac:dyDescent="0.2">
      <c r="A224" s="40" t="s">
        <v>270</v>
      </c>
      <c r="B224" s="41" t="s">
        <v>269</v>
      </c>
      <c r="C224" s="41" t="s">
        <v>695</v>
      </c>
      <c r="D224" s="37"/>
      <c r="E224" s="183">
        <v>113.339</v>
      </c>
      <c r="F224" s="35"/>
      <c r="G224" s="36">
        <v>96</v>
      </c>
      <c r="H224" s="36">
        <v>201</v>
      </c>
      <c r="I224" s="36">
        <v>297</v>
      </c>
      <c r="J224" s="99">
        <v>2.6204572124334962</v>
      </c>
      <c r="K224" s="5"/>
      <c r="L224" s="36">
        <v>2</v>
      </c>
      <c r="M224" s="99">
        <v>1.7646176514703679E-2</v>
      </c>
      <c r="N224" s="5"/>
      <c r="O224" s="36">
        <v>299</v>
      </c>
      <c r="P224" s="98">
        <v>2.6381033889481995</v>
      </c>
      <c r="Q224" s="35"/>
    </row>
    <row r="225" spans="1:17" ht="14.65" customHeight="1" x14ac:dyDescent="0.2">
      <c r="A225" s="40" t="s">
        <v>268</v>
      </c>
      <c r="B225" s="41" t="s">
        <v>267</v>
      </c>
      <c r="C225" s="41" t="s">
        <v>695</v>
      </c>
      <c r="D225" s="37"/>
      <c r="E225" s="183">
        <v>66.16</v>
      </c>
      <c r="F225" s="35"/>
      <c r="G225" s="36">
        <v>52</v>
      </c>
      <c r="H225" s="36">
        <v>66</v>
      </c>
      <c r="I225" s="36">
        <v>118</v>
      </c>
      <c r="J225" s="99">
        <v>1.7835550181378477</v>
      </c>
      <c r="K225" s="5"/>
      <c r="L225" s="36">
        <v>6</v>
      </c>
      <c r="M225" s="99">
        <v>9.0689238210399037E-2</v>
      </c>
      <c r="N225" s="5"/>
      <c r="O225" s="36">
        <v>124</v>
      </c>
      <c r="P225" s="98">
        <v>1.8742442563482469</v>
      </c>
      <c r="Q225" s="35"/>
    </row>
    <row r="226" spans="1:17" ht="14.65" customHeight="1" x14ac:dyDescent="0.2">
      <c r="A226" s="40" t="s">
        <v>266</v>
      </c>
      <c r="B226" s="41" t="s">
        <v>265</v>
      </c>
      <c r="C226" s="41" t="s">
        <v>689</v>
      </c>
      <c r="D226" s="37"/>
      <c r="E226" s="183">
        <v>89.527000000000001</v>
      </c>
      <c r="F226" s="35"/>
      <c r="G226" s="36">
        <v>124</v>
      </c>
      <c r="H226" s="36">
        <v>10</v>
      </c>
      <c r="I226" s="36">
        <v>134</v>
      </c>
      <c r="J226" s="99">
        <v>1.4967551688317491</v>
      </c>
      <c r="K226" s="5"/>
      <c r="L226" s="36">
        <v>0</v>
      </c>
      <c r="M226" s="99">
        <v>0</v>
      </c>
      <c r="N226" s="5"/>
      <c r="O226" s="36">
        <v>134</v>
      </c>
      <c r="P226" s="98">
        <v>1.4967551688317491</v>
      </c>
      <c r="Q226" s="35"/>
    </row>
    <row r="227" spans="1:17" ht="14.65" customHeight="1" x14ac:dyDescent="0.2">
      <c r="A227" s="40" t="s">
        <v>264</v>
      </c>
      <c r="B227" s="41" t="s">
        <v>263</v>
      </c>
      <c r="C227" s="41" t="s">
        <v>690</v>
      </c>
      <c r="D227" s="44"/>
      <c r="E227" s="183">
        <v>58.439</v>
      </c>
      <c r="F227" s="35"/>
      <c r="G227" s="36">
        <v>17</v>
      </c>
      <c r="H227" s="36">
        <v>39</v>
      </c>
      <c r="I227" s="36">
        <v>56</v>
      </c>
      <c r="J227" s="99">
        <v>0.95826417289823573</v>
      </c>
      <c r="K227" s="5"/>
      <c r="L227" s="36">
        <v>0</v>
      </c>
      <c r="M227" s="99">
        <v>0</v>
      </c>
      <c r="N227" s="5"/>
      <c r="O227" s="36">
        <v>56</v>
      </c>
      <c r="P227" s="98">
        <v>0.95826417289823573</v>
      </c>
      <c r="Q227" s="35"/>
    </row>
    <row r="228" spans="1:17" ht="14.65" customHeight="1" x14ac:dyDescent="0.2">
      <c r="A228" s="40" t="s">
        <v>262</v>
      </c>
      <c r="B228" s="38" t="s">
        <v>261</v>
      </c>
      <c r="C228" s="41" t="s">
        <v>695</v>
      </c>
      <c r="D228" s="44"/>
      <c r="E228" s="183">
        <v>20.163</v>
      </c>
      <c r="F228" s="35"/>
      <c r="G228" s="36">
        <v>32</v>
      </c>
      <c r="H228" s="36">
        <v>16</v>
      </c>
      <c r="I228" s="36">
        <v>48</v>
      </c>
      <c r="J228" s="99">
        <v>2.3805981252789765</v>
      </c>
      <c r="K228" s="5"/>
      <c r="L228" s="36">
        <v>5</v>
      </c>
      <c r="M228" s="99">
        <v>0.24797897138322669</v>
      </c>
      <c r="N228" s="5"/>
      <c r="O228" s="36">
        <v>53</v>
      </c>
      <c r="P228" s="98">
        <v>2.6285770966622031</v>
      </c>
      <c r="Q228" s="35"/>
    </row>
    <row r="229" spans="1:17" ht="14.65" customHeight="1" x14ac:dyDescent="0.2">
      <c r="A229" s="40" t="s">
        <v>260</v>
      </c>
      <c r="B229" s="41" t="s">
        <v>259</v>
      </c>
      <c r="C229" s="41" t="s">
        <v>689</v>
      </c>
      <c r="D229" s="37"/>
      <c r="E229" s="183">
        <v>66.13</v>
      </c>
      <c r="F229" s="35"/>
      <c r="G229" s="36">
        <v>16</v>
      </c>
      <c r="H229" s="36">
        <v>49</v>
      </c>
      <c r="I229" s="36">
        <v>65</v>
      </c>
      <c r="J229" s="99">
        <v>0.98291244518372911</v>
      </c>
      <c r="K229" s="5"/>
      <c r="L229" s="36">
        <v>0</v>
      </c>
      <c r="M229" s="99">
        <v>0</v>
      </c>
      <c r="N229" s="5"/>
      <c r="O229" s="36">
        <v>65</v>
      </c>
      <c r="P229" s="98">
        <v>0.98291244518372911</v>
      </c>
      <c r="Q229" s="35"/>
    </row>
    <row r="230" spans="1:17" ht="14.65" customHeight="1" x14ac:dyDescent="0.2">
      <c r="A230" s="40" t="s">
        <v>258</v>
      </c>
      <c r="B230" s="41" t="s">
        <v>257</v>
      </c>
      <c r="C230" s="41" t="s">
        <v>693</v>
      </c>
      <c r="D230" s="44"/>
      <c r="E230" s="183">
        <v>109.63200000000001</v>
      </c>
      <c r="F230" s="35"/>
      <c r="G230" s="36">
        <v>299</v>
      </c>
      <c r="H230" s="36">
        <v>79</v>
      </c>
      <c r="I230" s="36">
        <v>378</v>
      </c>
      <c r="J230" s="99">
        <v>3.4478984238178634</v>
      </c>
      <c r="K230" s="5"/>
      <c r="L230" s="36">
        <v>1</v>
      </c>
      <c r="M230" s="99">
        <v>9.1214244016345584E-3</v>
      </c>
      <c r="N230" s="5"/>
      <c r="O230" s="36">
        <v>379</v>
      </c>
      <c r="P230" s="98">
        <v>3.4570198482194976</v>
      </c>
      <c r="Q230" s="35"/>
    </row>
    <row r="231" spans="1:17" ht="14.65" customHeight="1" x14ac:dyDescent="0.2">
      <c r="A231" s="40" t="s">
        <v>256</v>
      </c>
      <c r="B231" s="38" t="s">
        <v>255</v>
      </c>
      <c r="C231" s="41" t="s">
        <v>697</v>
      </c>
      <c r="D231" s="45"/>
      <c r="E231" s="183">
        <v>60.374000000000002</v>
      </c>
      <c r="F231" s="35"/>
      <c r="G231" s="36">
        <v>25</v>
      </c>
      <c r="H231" s="36">
        <v>55</v>
      </c>
      <c r="I231" s="36">
        <v>80</v>
      </c>
      <c r="J231" s="99">
        <v>1.3250737072249643</v>
      </c>
      <c r="K231" s="5"/>
      <c r="L231" s="36">
        <v>0</v>
      </c>
      <c r="M231" s="99">
        <v>0</v>
      </c>
      <c r="N231" s="5"/>
      <c r="O231" s="36">
        <v>80</v>
      </c>
      <c r="P231" s="98">
        <v>1.3250737072249643</v>
      </c>
      <c r="Q231" s="35"/>
    </row>
    <row r="232" spans="1:17" ht="14.65" customHeight="1" x14ac:dyDescent="0.2">
      <c r="A232" s="40" t="s">
        <v>254</v>
      </c>
      <c r="B232" s="41" t="s">
        <v>253</v>
      </c>
      <c r="C232" s="41" t="s">
        <v>696</v>
      </c>
      <c r="D232" s="44"/>
      <c r="E232" s="183">
        <v>35.558999999999997</v>
      </c>
      <c r="F232" s="35"/>
      <c r="G232" s="36">
        <v>22</v>
      </c>
      <c r="H232" s="36">
        <v>27</v>
      </c>
      <c r="I232" s="36">
        <v>49</v>
      </c>
      <c r="J232" s="99">
        <v>1.3779915070727524</v>
      </c>
      <c r="K232" s="5"/>
      <c r="L232" s="36">
        <v>9</v>
      </c>
      <c r="M232" s="99">
        <v>0.25310048089091369</v>
      </c>
      <c r="N232" s="5"/>
      <c r="O232" s="36">
        <v>58</v>
      </c>
      <c r="P232" s="98">
        <v>1.6310919879636661</v>
      </c>
      <c r="Q232" s="35"/>
    </row>
    <row r="233" spans="1:17" ht="14.65" customHeight="1" x14ac:dyDescent="0.2">
      <c r="A233" s="40" t="s">
        <v>252</v>
      </c>
      <c r="B233" s="41" t="s">
        <v>251</v>
      </c>
      <c r="C233" s="41" t="s">
        <v>689</v>
      </c>
      <c r="D233" s="44"/>
      <c r="E233" s="183">
        <v>59.500999999999998</v>
      </c>
      <c r="F233" s="35"/>
      <c r="G233" s="36">
        <v>17</v>
      </c>
      <c r="H233" s="36">
        <v>53</v>
      </c>
      <c r="I233" s="36">
        <v>70</v>
      </c>
      <c r="J233" s="99">
        <v>1.1764508159526732</v>
      </c>
      <c r="K233" s="5"/>
      <c r="L233" s="36">
        <v>0</v>
      </c>
      <c r="M233" s="99">
        <v>0</v>
      </c>
      <c r="N233" s="5"/>
      <c r="O233" s="36">
        <v>70</v>
      </c>
      <c r="P233" s="98">
        <v>1.1764508159526732</v>
      </c>
      <c r="Q233" s="35"/>
    </row>
    <row r="234" spans="1:17" ht="14.65" customHeight="1" x14ac:dyDescent="0.2">
      <c r="A234" s="40" t="s">
        <v>250</v>
      </c>
      <c r="B234" s="41" t="s">
        <v>249</v>
      </c>
      <c r="C234" s="41" t="s">
        <v>690</v>
      </c>
      <c r="D234" s="44"/>
      <c r="E234" s="183">
        <v>25.14</v>
      </c>
      <c r="F234" s="35"/>
      <c r="G234" s="36">
        <v>2</v>
      </c>
      <c r="H234" s="36">
        <v>3</v>
      </c>
      <c r="I234" s="36">
        <v>5</v>
      </c>
      <c r="J234" s="99">
        <v>0.19888623707239458</v>
      </c>
      <c r="K234" s="5"/>
      <c r="L234" s="36">
        <v>0</v>
      </c>
      <c r="M234" s="99">
        <v>0</v>
      </c>
      <c r="N234" s="5"/>
      <c r="O234" s="36">
        <v>5</v>
      </c>
      <c r="P234" s="98">
        <v>0.19888623707239458</v>
      </c>
      <c r="Q234" s="35"/>
    </row>
    <row r="235" spans="1:17" ht="14.65" customHeight="1" x14ac:dyDescent="0.2">
      <c r="A235" s="40" t="s">
        <v>248</v>
      </c>
      <c r="B235" s="41" t="s">
        <v>247</v>
      </c>
      <c r="C235" s="41" t="s">
        <v>693</v>
      </c>
      <c r="D235" s="44"/>
      <c r="E235" s="183">
        <v>85.027000000000001</v>
      </c>
      <c r="F235" s="35"/>
      <c r="G235" s="36">
        <v>33</v>
      </c>
      <c r="H235" s="36">
        <v>25</v>
      </c>
      <c r="I235" s="36">
        <v>58</v>
      </c>
      <c r="J235" s="99">
        <v>0.68213626259893911</v>
      </c>
      <c r="K235" s="5"/>
      <c r="L235" s="36">
        <v>2</v>
      </c>
      <c r="M235" s="99">
        <v>2.3521940089618592E-2</v>
      </c>
      <c r="N235" s="5"/>
      <c r="O235" s="36">
        <v>60</v>
      </c>
      <c r="P235" s="98">
        <v>0.70565820268855772</v>
      </c>
      <c r="Q235" s="35"/>
    </row>
    <row r="236" spans="1:17" ht="14.65" customHeight="1" x14ac:dyDescent="0.2">
      <c r="A236" s="40" t="s">
        <v>246</v>
      </c>
      <c r="B236" s="41" t="s">
        <v>245</v>
      </c>
      <c r="C236" s="41" t="s">
        <v>694</v>
      </c>
      <c r="D236" s="44"/>
      <c r="E236" s="183">
        <v>21.414999999999999</v>
      </c>
      <c r="F236" s="35"/>
      <c r="G236" s="36">
        <v>87</v>
      </c>
      <c r="H236" s="36">
        <v>34</v>
      </c>
      <c r="I236" s="36">
        <v>121</v>
      </c>
      <c r="J236" s="99">
        <v>5.6502451552650017</v>
      </c>
      <c r="K236" s="5"/>
      <c r="L236" s="36">
        <v>0</v>
      </c>
      <c r="M236" s="99">
        <v>0</v>
      </c>
      <c r="N236" s="5"/>
      <c r="O236" s="36">
        <v>121</v>
      </c>
      <c r="P236" s="98">
        <v>5.6502451552650017</v>
      </c>
      <c r="Q236" s="35"/>
    </row>
    <row r="237" spans="1:17" ht="14.65" customHeight="1" x14ac:dyDescent="0.2">
      <c r="A237" s="40" t="s">
        <v>244</v>
      </c>
      <c r="B237" s="41" t="s">
        <v>243</v>
      </c>
      <c r="C237" s="41" t="s">
        <v>690</v>
      </c>
      <c r="D237" s="44"/>
      <c r="E237" s="183">
        <v>89.822000000000003</v>
      </c>
      <c r="F237" s="35"/>
      <c r="G237" s="36">
        <v>355</v>
      </c>
      <c r="H237" s="36">
        <v>76</v>
      </c>
      <c r="I237" s="36">
        <v>431</v>
      </c>
      <c r="J237" s="99">
        <v>4.7983790162766358</v>
      </c>
      <c r="K237" s="5"/>
      <c r="L237" s="36">
        <v>19</v>
      </c>
      <c r="M237" s="99">
        <v>0.2115294693950257</v>
      </c>
      <c r="N237" s="5"/>
      <c r="O237" s="36">
        <v>450</v>
      </c>
      <c r="P237" s="98">
        <v>5.0099084856716614</v>
      </c>
      <c r="Q237" s="35"/>
    </row>
    <row r="238" spans="1:17" ht="14.65" customHeight="1" x14ac:dyDescent="0.2">
      <c r="A238" s="40" t="s">
        <v>242</v>
      </c>
      <c r="B238" s="41" t="s">
        <v>241</v>
      </c>
      <c r="C238" s="41" t="s">
        <v>692</v>
      </c>
      <c r="D238" s="44"/>
      <c r="E238" s="183">
        <v>34.734999999999999</v>
      </c>
      <c r="F238" s="35"/>
      <c r="G238" s="36">
        <v>3</v>
      </c>
      <c r="H238" s="36">
        <v>2</v>
      </c>
      <c r="I238" s="36">
        <v>5</v>
      </c>
      <c r="J238" s="99">
        <v>0.14394702749388225</v>
      </c>
      <c r="K238" s="5"/>
      <c r="L238" s="36">
        <v>0</v>
      </c>
      <c r="M238" s="99">
        <v>0</v>
      </c>
      <c r="N238" s="5"/>
      <c r="O238" s="36">
        <v>5</v>
      </c>
      <c r="P238" s="98">
        <v>0.14394702749388225</v>
      </c>
      <c r="Q238" s="35"/>
    </row>
    <row r="239" spans="1:17" ht="14.65" customHeight="1" x14ac:dyDescent="0.2">
      <c r="A239" s="40" t="s">
        <v>240</v>
      </c>
      <c r="B239" s="41" t="s">
        <v>239</v>
      </c>
      <c r="C239" s="41" t="s">
        <v>690</v>
      </c>
      <c r="D239" s="44"/>
      <c r="E239" s="183">
        <v>30.114999999999998</v>
      </c>
      <c r="F239" s="35"/>
      <c r="G239" s="36">
        <v>3</v>
      </c>
      <c r="H239" s="36">
        <v>58</v>
      </c>
      <c r="I239" s="36">
        <v>61</v>
      </c>
      <c r="J239" s="99">
        <v>2.0255686534949358</v>
      </c>
      <c r="K239" s="5"/>
      <c r="L239" s="36">
        <v>0</v>
      </c>
      <c r="M239" s="99">
        <v>0</v>
      </c>
      <c r="N239" s="5"/>
      <c r="O239" s="36">
        <v>61</v>
      </c>
      <c r="P239" s="98">
        <v>2.0255686534949358</v>
      </c>
      <c r="Q239" s="35"/>
    </row>
    <row r="240" spans="1:17" ht="14.65" customHeight="1" x14ac:dyDescent="0.2">
      <c r="A240" s="40" t="s">
        <v>238</v>
      </c>
      <c r="B240" s="38" t="s">
        <v>237</v>
      </c>
      <c r="C240" s="41" t="s">
        <v>689</v>
      </c>
      <c r="D240" s="44"/>
      <c r="E240" s="183">
        <v>42.662999999999997</v>
      </c>
      <c r="F240" s="35"/>
      <c r="G240" s="36">
        <v>54</v>
      </c>
      <c r="H240" s="36">
        <v>21</v>
      </c>
      <c r="I240" s="36">
        <v>75</v>
      </c>
      <c r="J240" s="99">
        <v>1.7579635749947262</v>
      </c>
      <c r="K240" s="5"/>
      <c r="L240" s="36">
        <v>4</v>
      </c>
      <c r="M240" s="99">
        <v>9.3758057333052064E-2</v>
      </c>
      <c r="N240" s="5"/>
      <c r="O240" s="36">
        <v>79</v>
      </c>
      <c r="P240" s="98">
        <v>1.8517216323277783</v>
      </c>
      <c r="Q240" s="35"/>
    </row>
    <row r="241" spans="1:17" ht="14.65" customHeight="1" x14ac:dyDescent="0.2">
      <c r="A241" s="40" t="s">
        <v>236</v>
      </c>
      <c r="B241" s="41" t="s">
        <v>235</v>
      </c>
      <c r="C241" s="41" t="s">
        <v>694</v>
      </c>
      <c r="D241" s="44"/>
      <c r="E241" s="183">
        <v>110.93</v>
      </c>
      <c r="F241" s="35"/>
      <c r="G241" s="36">
        <v>27</v>
      </c>
      <c r="H241" s="36">
        <v>150</v>
      </c>
      <c r="I241" s="36">
        <v>177</v>
      </c>
      <c r="J241" s="99">
        <v>1.5956008293518433</v>
      </c>
      <c r="K241" s="5"/>
      <c r="L241" s="36">
        <v>1</v>
      </c>
      <c r="M241" s="99">
        <v>9.0146939511403582E-3</v>
      </c>
      <c r="N241" s="5"/>
      <c r="O241" s="36">
        <v>178</v>
      </c>
      <c r="P241" s="98">
        <v>1.6046155233029837</v>
      </c>
      <c r="Q241" s="35"/>
    </row>
    <row r="242" spans="1:17" ht="14.65" customHeight="1" x14ac:dyDescent="0.2">
      <c r="A242" s="40" t="s">
        <v>234</v>
      </c>
      <c r="B242" s="38" t="s">
        <v>233</v>
      </c>
      <c r="C242" s="41" t="s">
        <v>696</v>
      </c>
      <c r="D242" s="44"/>
      <c r="E242" s="183">
        <v>43.972999999999999</v>
      </c>
      <c r="F242" s="35"/>
      <c r="G242" s="36">
        <v>4</v>
      </c>
      <c r="H242" s="36">
        <v>10</v>
      </c>
      <c r="I242" s="36">
        <v>14</v>
      </c>
      <c r="J242" s="99">
        <v>0.3183771860005003</v>
      </c>
      <c r="K242" s="5"/>
      <c r="L242" s="36">
        <v>1</v>
      </c>
      <c r="M242" s="99">
        <v>2.2741227571464309E-2</v>
      </c>
      <c r="N242" s="5"/>
      <c r="O242" s="36">
        <v>15</v>
      </c>
      <c r="P242" s="98">
        <v>0.3411184135719646</v>
      </c>
      <c r="Q242" s="35"/>
    </row>
    <row r="243" spans="1:17" ht="14.65" customHeight="1" x14ac:dyDescent="0.2">
      <c r="A243" s="40" t="s">
        <v>232</v>
      </c>
      <c r="B243" s="41" t="s">
        <v>231</v>
      </c>
      <c r="C243" s="41" t="s">
        <v>689</v>
      </c>
      <c r="D243" s="44"/>
      <c r="E243" s="183">
        <v>34.945999999999998</v>
      </c>
      <c r="F243" s="35"/>
      <c r="G243" s="36">
        <v>8</v>
      </c>
      <c r="H243" s="36">
        <v>16</v>
      </c>
      <c r="I243" s="36">
        <v>24</v>
      </c>
      <c r="J243" s="99">
        <v>0.68677387970010872</v>
      </c>
      <c r="K243" s="5"/>
      <c r="L243" s="36">
        <v>1</v>
      </c>
      <c r="M243" s="99">
        <v>2.8615578320837866E-2</v>
      </c>
      <c r="N243" s="5"/>
      <c r="O243" s="36">
        <v>25</v>
      </c>
      <c r="P243" s="98">
        <v>0.71538945802094667</v>
      </c>
      <c r="Q243" s="35"/>
    </row>
    <row r="244" spans="1:17" ht="14.65" customHeight="1" x14ac:dyDescent="0.2">
      <c r="A244" s="40" t="s">
        <v>230</v>
      </c>
      <c r="B244" s="41" t="s">
        <v>229</v>
      </c>
      <c r="C244" s="41" t="s">
        <v>691</v>
      </c>
      <c r="D244" s="44"/>
      <c r="E244" s="183">
        <v>48.097999999999999</v>
      </c>
      <c r="F244" s="35"/>
      <c r="G244" s="36">
        <v>7</v>
      </c>
      <c r="H244" s="36">
        <v>51</v>
      </c>
      <c r="I244" s="36">
        <v>58</v>
      </c>
      <c r="J244" s="99">
        <v>1.2058713460019128</v>
      </c>
      <c r="K244" s="5"/>
      <c r="L244" s="36">
        <v>0</v>
      </c>
      <c r="M244" s="99">
        <v>0</v>
      </c>
      <c r="N244" s="5"/>
      <c r="O244" s="36">
        <v>58</v>
      </c>
      <c r="P244" s="98">
        <v>1.2058713460019128</v>
      </c>
      <c r="Q244" s="35"/>
    </row>
    <row r="245" spans="1:17" ht="14.65" customHeight="1" x14ac:dyDescent="0.2">
      <c r="A245" s="40" t="s">
        <v>228</v>
      </c>
      <c r="B245" s="41" t="s">
        <v>227</v>
      </c>
      <c r="C245" s="41" t="s">
        <v>689</v>
      </c>
      <c r="D245" s="44"/>
      <c r="E245" s="183">
        <v>38.122999999999998</v>
      </c>
      <c r="F245" s="35"/>
      <c r="G245" s="36">
        <v>31</v>
      </c>
      <c r="H245" s="36">
        <v>50</v>
      </c>
      <c r="I245" s="36">
        <v>81</v>
      </c>
      <c r="J245" s="99">
        <v>2.1247016236917347</v>
      </c>
      <c r="K245" s="5"/>
      <c r="L245" s="36">
        <v>0</v>
      </c>
      <c r="M245" s="99">
        <v>0</v>
      </c>
      <c r="N245" s="5"/>
      <c r="O245" s="36">
        <v>81</v>
      </c>
      <c r="P245" s="98">
        <v>2.1247016236917347</v>
      </c>
      <c r="Q245" s="35"/>
    </row>
    <row r="246" spans="1:17" ht="14.65" customHeight="1" x14ac:dyDescent="0.2">
      <c r="A246" s="40" t="s">
        <v>226</v>
      </c>
      <c r="B246" s="41" t="s">
        <v>225</v>
      </c>
      <c r="C246" s="41" t="s">
        <v>691</v>
      </c>
      <c r="D246" s="37"/>
      <c r="E246" s="183">
        <v>15.781000000000001</v>
      </c>
      <c r="F246" s="35"/>
      <c r="G246" s="36">
        <v>128</v>
      </c>
      <c r="H246" s="36">
        <v>16</v>
      </c>
      <c r="I246" s="36">
        <v>144</v>
      </c>
      <c r="J246" s="99">
        <v>9.1248970280717323</v>
      </c>
      <c r="K246" s="5"/>
      <c r="L246" s="36">
        <v>2</v>
      </c>
      <c r="M246" s="99">
        <v>0.12673468094544071</v>
      </c>
      <c r="N246" s="5"/>
      <c r="O246" s="36">
        <v>146</v>
      </c>
      <c r="P246" s="98">
        <v>9.2516317090171718</v>
      </c>
      <c r="Q246" s="35"/>
    </row>
    <row r="247" spans="1:17" ht="14.65" customHeight="1" x14ac:dyDescent="0.2">
      <c r="A247" s="40" t="s">
        <v>224</v>
      </c>
      <c r="B247" s="41" t="s">
        <v>223</v>
      </c>
      <c r="C247" s="41" t="s">
        <v>694</v>
      </c>
      <c r="D247" s="44"/>
      <c r="E247" s="183">
        <v>23.384</v>
      </c>
      <c r="F247" s="35"/>
      <c r="G247" s="36">
        <v>11</v>
      </c>
      <c r="H247" s="36">
        <v>32</v>
      </c>
      <c r="I247" s="36">
        <v>43</v>
      </c>
      <c r="J247" s="99">
        <v>1.8388641806363326</v>
      </c>
      <c r="K247" s="5"/>
      <c r="L247" s="36">
        <v>1</v>
      </c>
      <c r="M247" s="99">
        <v>4.2764283270612387E-2</v>
      </c>
      <c r="N247" s="5"/>
      <c r="O247" s="36">
        <v>44</v>
      </c>
      <c r="P247" s="98">
        <v>1.8816284639069449</v>
      </c>
      <c r="Q247" s="35"/>
    </row>
    <row r="248" spans="1:17" ht="14.65" customHeight="1" x14ac:dyDescent="0.2">
      <c r="A248" s="40" t="s">
        <v>222</v>
      </c>
      <c r="B248" s="41" t="s">
        <v>221</v>
      </c>
      <c r="C248" s="41" t="s">
        <v>690</v>
      </c>
      <c r="D248" s="44"/>
      <c r="E248" s="183">
        <v>111.08799999999999</v>
      </c>
      <c r="F248" s="35"/>
      <c r="G248" s="36">
        <v>107</v>
      </c>
      <c r="H248" s="36">
        <v>134</v>
      </c>
      <c r="I248" s="36">
        <v>241</v>
      </c>
      <c r="J248" s="99">
        <v>2.1694512458591388</v>
      </c>
      <c r="K248" s="5"/>
      <c r="L248" s="36">
        <v>7</v>
      </c>
      <c r="M248" s="99">
        <v>6.3013106726199059E-2</v>
      </c>
      <c r="N248" s="5"/>
      <c r="O248" s="36">
        <v>248</v>
      </c>
      <c r="P248" s="98">
        <v>2.232464352585338</v>
      </c>
      <c r="Q248" s="35"/>
    </row>
    <row r="249" spans="1:17" ht="14.65" customHeight="1" x14ac:dyDescent="0.2">
      <c r="A249" s="40" t="s">
        <v>220</v>
      </c>
      <c r="B249" s="38" t="s">
        <v>219</v>
      </c>
      <c r="C249" s="41" t="s">
        <v>696</v>
      </c>
      <c r="D249" s="44"/>
      <c r="E249" s="183">
        <v>127.538</v>
      </c>
      <c r="F249" s="35"/>
      <c r="G249" s="36">
        <v>149</v>
      </c>
      <c r="H249" s="36">
        <v>129</v>
      </c>
      <c r="I249" s="36">
        <v>278</v>
      </c>
      <c r="J249" s="99">
        <v>2.1797425081152286</v>
      </c>
      <c r="K249" s="5"/>
      <c r="L249" s="36">
        <v>1</v>
      </c>
      <c r="M249" s="99">
        <v>7.8408003889036994E-3</v>
      </c>
      <c r="N249" s="5"/>
      <c r="O249" s="36">
        <v>279</v>
      </c>
      <c r="P249" s="98">
        <v>2.1875833085041321</v>
      </c>
      <c r="Q249" s="35"/>
    </row>
    <row r="250" spans="1:17" ht="14.65" customHeight="1" x14ac:dyDescent="0.2">
      <c r="A250" s="40" t="s">
        <v>218</v>
      </c>
      <c r="B250" s="41" t="s">
        <v>217</v>
      </c>
      <c r="C250" s="41" t="s">
        <v>694</v>
      </c>
      <c r="D250" s="44"/>
      <c r="E250" s="183">
        <v>49.777999999999999</v>
      </c>
      <c r="F250" s="35"/>
      <c r="G250" s="36">
        <v>14</v>
      </c>
      <c r="H250" s="36">
        <v>102</v>
      </c>
      <c r="I250" s="36">
        <v>116</v>
      </c>
      <c r="J250" s="99">
        <v>2.3303467395234843</v>
      </c>
      <c r="K250" s="5"/>
      <c r="L250" s="36">
        <v>0</v>
      </c>
      <c r="M250" s="99">
        <v>0</v>
      </c>
      <c r="N250" s="5"/>
      <c r="O250" s="36">
        <v>116</v>
      </c>
      <c r="P250" s="98">
        <v>2.3303467395234843</v>
      </c>
      <c r="Q250" s="35"/>
    </row>
    <row r="251" spans="1:17" ht="14.65" customHeight="1" x14ac:dyDescent="0.2">
      <c r="A251" s="40" t="s">
        <v>216</v>
      </c>
      <c r="B251" s="41" t="s">
        <v>215</v>
      </c>
      <c r="C251" s="41" t="s">
        <v>695</v>
      </c>
      <c r="D251" s="44"/>
      <c r="E251" s="183">
        <v>52.137</v>
      </c>
      <c r="F251" s="35"/>
      <c r="G251" s="36">
        <v>25</v>
      </c>
      <c r="H251" s="36">
        <v>81</v>
      </c>
      <c r="I251" s="36">
        <v>106</v>
      </c>
      <c r="J251" s="99">
        <v>2.0331050885167921</v>
      </c>
      <c r="K251" s="5"/>
      <c r="L251" s="36">
        <v>3</v>
      </c>
      <c r="M251" s="99">
        <v>5.7540710052362047E-2</v>
      </c>
      <c r="N251" s="5"/>
      <c r="O251" s="36">
        <v>109</v>
      </c>
      <c r="P251" s="98">
        <v>2.0906457985691542</v>
      </c>
      <c r="Q251" s="35"/>
    </row>
    <row r="252" spans="1:17" ht="14.65" customHeight="1" x14ac:dyDescent="0.2">
      <c r="A252" s="40" t="s">
        <v>214</v>
      </c>
      <c r="B252" s="38" t="s">
        <v>213</v>
      </c>
      <c r="C252" s="41" t="s">
        <v>690</v>
      </c>
      <c r="D252" s="44"/>
      <c r="E252" s="183">
        <v>120.56100000000001</v>
      </c>
      <c r="F252" s="35"/>
      <c r="G252" s="36">
        <v>13</v>
      </c>
      <c r="H252" s="36">
        <v>52</v>
      </c>
      <c r="I252" s="36">
        <v>65</v>
      </c>
      <c r="J252" s="99">
        <v>0.53914615837625768</v>
      </c>
      <c r="K252" s="5"/>
      <c r="L252" s="36">
        <v>3</v>
      </c>
      <c r="M252" s="99">
        <v>2.4883668848134966E-2</v>
      </c>
      <c r="N252" s="5"/>
      <c r="O252" s="36">
        <v>68</v>
      </c>
      <c r="P252" s="98">
        <v>0.56402982722439254</v>
      </c>
      <c r="Q252" s="35"/>
    </row>
    <row r="253" spans="1:17" ht="14.65" customHeight="1" x14ac:dyDescent="0.2">
      <c r="A253" s="40" t="s">
        <v>212</v>
      </c>
      <c r="B253" s="41" t="s">
        <v>211</v>
      </c>
      <c r="C253" s="41" t="s">
        <v>694</v>
      </c>
      <c r="D253" s="44"/>
      <c r="E253" s="183">
        <v>36.314999999999998</v>
      </c>
      <c r="F253" s="35"/>
      <c r="G253" s="36">
        <v>7</v>
      </c>
      <c r="H253" s="36">
        <v>34</v>
      </c>
      <c r="I253" s="36">
        <v>41</v>
      </c>
      <c r="J253" s="99">
        <v>1.1290100509431364</v>
      </c>
      <c r="K253" s="5"/>
      <c r="L253" s="36">
        <v>0</v>
      </c>
      <c r="M253" s="99">
        <v>0</v>
      </c>
      <c r="N253" s="5"/>
      <c r="O253" s="36">
        <v>41</v>
      </c>
      <c r="P253" s="98">
        <v>1.1290100509431364</v>
      </c>
      <c r="Q253" s="35"/>
    </row>
    <row r="254" spans="1:17" ht="14.65" customHeight="1" x14ac:dyDescent="0.2">
      <c r="A254" s="40" t="s">
        <v>210</v>
      </c>
      <c r="B254" s="41" t="s">
        <v>209</v>
      </c>
      <c r="C254" s="41" t="s">
        <v>689</v>
      </c>
      <c r="D254" s="44"/>
      <c r="E254" s="183">
        <v>49.274000000000001</v>
      </c>
      <c r="F254" s="35"/>
      <c r="G254" s="36">
        <v>15</v>
      </c>
      <c r="H254" s="36">
        <v>50</v>
      </c>
      <c r="I254" s="36">
        <v>65</v>
      </c>
      <c r="J254" s="99">
        <v>1.3191541177903154</v>
      </c>
      <c r="K254" s="5"/>
      <c r="L254" s="36">
        <v>1</v>
      </c>
      <c r="M254" s="99">
        <v>2.0294678735235622E-2</v>
      </c>
      <c r="N254" s="5"/>
      <c r="O254" s="36">
        <v>66</v>
      </c>
      <c r="P254" s="98">
        <v>1.339448796525551</v>
      </c>
      <c r="Q254" s="35"/>
    </row>
    <row r="255" spans="1:17" ht="14.65" customHeight="1" x14ac:dyDescent="0.2">
      <c r="A255" s="40" t="s">
        <v>208</v>
      </c>
      <c r="B255" s="38" t="s">
        <v>207</v>
      </c>
      <c r="C255" s="41" t="s">
        <v>694</v>
      </c>
      <c r="D255" s="44"/>
      <c r="E255" s="183">
        <v>239.46700000000001</v>
      </c>
      <c r="F255" s="35"/>
      <c r="G255" s="36">
        <v>157</v>
      </c>
      <c r="H255" s="36">
        <v>370</v>
      </c>
      <c r="I255" s="36">
        <v>527</v>
      </c>
      <c r="J255" s="99">
        <v>2.2007207673708695</v>
      </c>
      <c r="K255" s="5"/>
      <c r="L255" s="36">
        <v>79</v>
      </c>
      <c r="M255" s="99">
        <v>0.32989931806887796</v>
      </c>
      <c r="N255" s="5"/>
      <c r="O255" s="36">
        <v>606</v>
      </c>
      <c r="P255" s="98">
        <v>2.5306200854397471</v>
      </c>
      <c r="Q255" s="35"/>
    </row>
    <row r="256" spans="1:17" ht="14.65" customHeight="1" x14ac:dyDescent="0.2">
      <c r="A256" s="40" t="s">
        <v>206</v>
      </c>
      <c r="B256" s="41" t="s">
        <v>205</v>
      </c>
      <c r="C256" s="41" t="s">
        <v>689</v>
      </c>
      <c r="D256" s="44"/>
      <c r="E256" s="183">
        <v>49.91</v>
      </c>
      <c r="F256" s="35"/>
      <c r="G256" s="36">
        <v>13</v>
      </c>
      <c r="H256" s="36">
        <v>42</v>
      </c>
      <c r="I256" s="36">
        <v>55</v>
      </c>
      <c r="J256" s="99">
        <v>1.1019835704267682</v>
      </c>
      <c r="K256" s="5"/>
      <c r="L256" s="36">
        <v>0</v>
      </c>
      <c r="M256" s="99">
        <v>0</v>
      </c>
      <c r="N256" s="5"/>
      <c r="O256" s="36">
        <v>55</v>
      </c>
      <c r="P256" s="98">
        <v>1.1019835704267682</v>
      </c>
      <c r="Q256" s="35"/>
    </row>
    <row r="257" spans="1:17" ht="14.65" customHeight="1" x14ac:dyDescent="0.2">
      <c r="A257" s="40" t="s">
        <v>204</v>
      </c>
      <c r="B257" s="41" t="s">
        <v>203</v>
      </c>
      <c r="C257" s="41" t="s">
        <v>696</v>
      </c>
      <c r="D257" s="37"/>
      <c r="E257" s="183">
        <v>135.511</v>
      </c>
      <c r="F257" s="35"/>
      <c r="G257" s="36">
        <v>47</v>
      </c>
      <c r="H257" s="36">
        <v>79</v>
      </c>
      <c r="I257" s="36">
        <v>126</v>
      </c>
      <c r="J257" s="99">
        <v>0.9298138158525876</v>
      </c>
      <c r="K257" s="5"/>
      <c r="L257" s="36">
        <v>2</v>
      </c>
      <c r="M257" s="99">
        <v>1.4758949457977582E-2</v>
      </c>
      <c r="N257" s="5"/>
      <c r="O257" s="36">
        <v>128</v>
      </c>
      <c r="P257" s="98">
        <v>0.94457276531056522</v>
      </c>
      <c r="Q257" s="35"/>
    </row>
    <row r="258" spans="1:17" ht="14.65" customHeight="1" x14ac:dyDescent="0.2">
      <c r="A258" s="40" t="s">
        <v>202</v>
      </c>
      <c r="B258" s="41" t="s">
        <v>201</v>
      </c>
      <c r="C258" s="41" t="s">
        <v>689</v>
      </c>
      <c r="D258" s="37"/>
      <c r="E258" s="183">
        <v>54.781999999999996</v>
      </c>
      <c r="F258" s="35"/>
      <c r="G258" s="36">
        <v>15</v>
      </c>
      <c r="H258" s="36">
        <v>19</v>
      </c>
      <c r="I258" s="36">
        <v>34</v>
      </c>
      <c r="J258" s="99">
        <v>0.62064181665510576</v>
      </c>
      <c r="K258" s="5"/>
      <c r="L258" s="36">
        <v>1</v>
      </c>
      <c r="M258" s="99">
        <v>1.8254171078091345E-2</v>
      </c>
      <c r="N258" s="5"/>
      <c r="O258" s="36">
        <v>35</v>
      </c>
      <c r="P258" s="98">
        <v>0.63889598773319711</v>
      </c>
      <c r="Q258" s="35"/>
    </row>
    <row r="259" spans="1:17" ht="14.65" customHeight="1" x14ac:dyDescent="0.2">
      <c r="A259" s="40" t="s">
        <v>200</v>
      </c>
      <c r="B259" s="41" t="s">
        <v>199</v>
      </c>
      <c r="C259" s="41" t="s">
        <v>696</v>
      </c>
      <c r="D259" s="44"/>
      <c r="E259" s="183">
        <v>88.664000000000001</v>
      </c>
      <c r="F259" s="35"/>
      <c r="G259" s="36">
        <v>75</v>
      </c>
      <c r="H259" s="36">
        <v>33</v>
      </c>
      <c r="I259" s="36">
        <v>108</v>
      </c>
      <c r="J259" s="99">
        <v>1.2180817468194531</v>
      </c>
      <c r="K259" s="5"/>
      <c r="L259" s="36">
        <v>14</v>
      </c>
      <c r="M259" s="99">
        <v>0.15789948569881801</v>
      </c>
      <c r="N259" s="5"/>
      <c r="O259" s="36">
        <v>122</v>
      </c>
      <c r="P259" s="98">
        <v>1.3759812325182712</v>
      </c>
      <c r="Q259" s="35"/>
    </row>
    <row r="260" spans="1:17" ht="14.65" customHeight="1" x14ac:dyDescent="0.2">
      <c r="A260" s="40" t="s">
        <v>198</v>
      </c>
      <c r="B260" s="41" t="s">
        <v>197</v>
      </c>
      <c r="C260" s="41" t="s">
        <v>689</v>
      </c>
      <c r="D260" s="44"/>
      <c r="E260" s="183">
        <v>27.838999999999999</v>
      </c>
      <c r="F260" s="35"/>
      <c r="G260" s="36">
        <v>1</v>
      </c>
      <c r="H260" s="36">
        <v>2</v>
      </c>
      <c r="I260" s="36">
        <v>3</v>
      </c>
      <c r="J260" s="99">
        <v>0.10776249146880276</v>
      </c>
      <c r="K260" s="5"/>
      <c r="L260" s="36">
        <v>0</v>
      </c>
      <c r="M260" s="99">
        <v>0</v>
      </c>
      <c r="N260" s="5"/>
      <c r="O260" s="36">
        <v>3</v>
      </c>
      <c r="P260" s="98">
        <v>0.10776249146880276</v>
      </c>
      <c r="Q260" s="35"/>
    </row>
    <row r="261" spans="1:17" ht="14.65" customHeight="1" x14ac:dyDescent="0.2">
      <c r="A261" s="40" t="s">
        <v>196</v>
      </c>
      <c r="B261" s="38" t="s">
        <v>195</v>
      </c>
      <c r="C261" s="41" t="s">
        <v>692</v>
      </c>
      <c r="D261" s="44"/>
      <c r="E261" s="183">
        <v>64.254999999999995</v>
      </c>
      <c r="F261" s="35"/>
      <c r="G261" s="36">
        <v>16</v>
      </c>
      <c r="H261" s="36">
        <v>28</v>
      </c>
      <c r="I261" s="36">
        <v>44</v>
      </c>
      <c r="J261" s="99">
        <v>0.68477161310403867</v>
      </c>
      <c r="K261" s="5"/>
      <c r="L261" s="36">
        <v>0</v>
      </c>
      <c r="M261" s="99">
        <v>0</v>
      </c>
      <c r="N261" s="5"/>
      <c r="O261" s="36">
        <v>44</v>
      </c>
      <c r="P261" s="98">
        <v>0.68477161310403867</v>
      </c>
      <c r="Q261" s="35"/>
    </row>
    <row r="262" spans="1:17" ht="14.65" customHeight="1" x14ac:dyDescent="0.2">
      <c r="A262" s="40" t="s">
        <v>194</v>
      </c>
      <c r="B262" s="41" t="s">
        <v>193</v>
      </c>
      <c r="C262" s="41" t="s">
        <v>691</v>
      </c>
      <c r="D262" s="44"/>
      <c r="E262" s="183">
        <v>41.935000000000002</v>
      </c>
      <c r="F262" s="35"/>
      <c r="G262" s="36">
        <v>2</v>
      </c>
      <c r="H262" s="36">
        <v>9</v>
      </c>
      <c r="I262" s="36">
        <v>11</v>
      </c>
      <c r="J262" s="99">
        <v>0.26231071896983427</v>
      </c>
      <c r="K262" s="5"/>
      <c r="L262" s="36">
        <v>2</v>
      </c>
      <c r="M262" s="99">
        <v>4.7692857994515316E-2</v>
      </c>
      <c r="N262" s="5"/>
      <c r="O262" s="36">
        <v>13</v>
      </c>
      <c r="P262" s="98">
        <v>0.31000357696434955</v>
      </c>
      <c r="Q262" s="35"/>
    </row>
    <row r="263" spans="1:17" ht="14.65" customHeight="1" x14ac:dyDescent="0.2">
      <c r="A263" s="40" t="s">
        <v>192</v>
      </c>
      <c r="B263" s="41" t="s">
        <v>191</v>
      </c>
      <c r="C263" s="41" t="s">
        <v>695</v>
      </c>
      <c r="D263" s="37"/>
      <c r="E263" s="183">
        <v>114.595</v>
      </c>
      <c r="F263" s="35"/>
      <c r="G263" s="36">
        <v>8</v>
      </c>
      <c r="H263" s="36">
        <v>63</v>
      </c>
      <c r="I263" s="36">
        <v>71</v>
      </c>
      <c r="J263" s="99">
        <v>0.61957327981151011</v>
      </c>
      <c r="K263" s="5"/>
      <c r="L263" s="36">
        <v>2</v>
      </c>
      <c r="M263" s="99">
        <v>1.7452768445394652E-2</v>
      </c>
      <c r="N263" s="5"/>
      <c r="O263" s="36">
        <v>73</v>
      </c>
      <c r="P263" s="98">
        <v>0.63702604825690479</v>
      </c>
      <c r="Q263" s="35"/>
    </row>
    <row r="264" spans="1:17" ht="14.65" customHeight="1" x14ac:dyDescent="0.2">
      <c r="A264" s="40" t="s">
        <v>190</v>
      </c>
      <c r="B264" s="41" t="s">
        <v>189</v>
      </c>
      <c r="C264" s="41" t="s">
        <v>695</v>
      </c>
      <c r="D264" s="44"/>
      <c r="E264" s="183">
        <v>38.052999999999997</v>
      </c>
      <c r="F264" s="35"/>
      <c r="G264" s="36">
        <v>8</v>
      </c>
      <c r="H264" s="36">
        <v>22</v>
      </c>
      <c r="I264" s="36">
        <v>30</v>
      </c>
      <c r="J264" s="99">
        <v>0.78837410979423439</v>
      </c>
      <c r="K264" s="5"/>
      <c r="L264" s="36">
        <v>0</v>
      </c>
      <c r="M264" s="99">
        <v>0</v>
      </c>
      <c r="N264" s="5"/>
      <c r="O264" s="36">
        <v>30</v>
      </c>
      <c r="P264" s="98">
        <v>0.78837410979423439</v>
      </c>
      <c r="Q264" s="35"/>
    </row>
    <row r="265" spans="1:17" ht="14.65" customHeight="1" x14ac:dyDescent="0.2">
      <c r="A265" s="40" t="s">
        <v>188</v>
      </c>
      <c r="B265" s="41" t="s">
        <v>187</v>
      </c>
      <c r="C265" s="41" t="s">
        <v>691</v>
      </c>
      <c r="D265" s="44"/>
      <c r="E265" s="183">
        <v>38.89</v>
      </c>
      <c r="F265" s="35"/>
      <c r="G265" s="36">
        <v>71</v>
      </c>
      <c r="H265" s="36">
        <v>34</v>
      </c>
      <c r="I265" s="36">
        <v>105</v>
      </c>
      <c r="J265" s="99">
        <v>2.6999228593468758</v>
      </c>
      <c r="K265" s="5"/>
      <c r="L265" s="36">
        <v>0</v>
      </c>
      <c r="M265" s="99">
        <v>0</v>
      </c>
      <c r="N265" s="5"/>
      <c r="O265" s="36">
        <v>105</v>
      </c>
      <c r="P265" s="98">
        <v>2.6999228593468758</v>
      </c>
      <c r="Q265" s="35"/>
    </row>
    <row r="266" spans="1:17" ht="14.65" customHeight="1" x14ac:dyDescent="0.2">
      <c r="A266" s="40" t="s">
        <v>186</v>
      </c>
      <c r="B266" s="41" t="s">
        <v>185</v>
      </c>
      <c r="C266" s="41" t="s">
        <v>691</v>
      </c>
      <c r="D266" s="44"/>
      <c r="E266" s="183">
        <v>60.835000000000001</v>
      </c>
      <c r="F266" s="35"/>
      <c r="G266" s="36">
        <v>2</v>
      </c>
      <c r="H266" s="36">
        <v>10</v>
      </c>
      <c r="I266" s="36">
        <v>12</v>
      </c>
      <c r="J266" s="99">
        <v>0.19725486972959644</v>
      </c>
      <c r="K266" s="5"/>
      <c r="L266" s="36">
        <v>6</v>
      </c>
      <c r="M266" s="99">
        <v>9.8627434864798219E-2</v>
      </c>
      <c r="N266" s="5"/>
      <c r="O266" s="36">
        <v>18</v>
      </c>
      <c r="P266" s="98">
        <v>0.29588230459439469</v>
      </c>
      <c r="Q266" s="35"/>
    </row>
    <row r="267" spans="1:17" ht="14.65" customHeight="1" x14ac:dyDescent="0.2">
      <c r="A267" s="40" t="s">
        <v>184</v>
      </c>
      <c r="B267" s="41" t="s">
        <v>183</v>
      </c>
      <c r="C267" s="41" t="s">
        <v>690</v>
      </c>
      <c r="D267" s="44"/>
      <c r="E267" s="183">
        <v>47.145000000000003</v>
      </c>
      <c r="F267" s="35"/>
      <c r="G267" s="36">
        <v>47</v>
      </c>
      <c r="H267" s="36">
        <v>26</v>
      </c>
      <c r="I267" s="36">
        <v>73</v>
      </c>
      <c r="J267" s="99">
        <v>1.5484144660091208</v>
      </c>
      <c r="K267" s="5"/>
      <c r="L267" s="36">
        <v>0</v>
      </c>
      <c r="M267" s="99">
        <v>0</v>
      </c>
      <c r="N267" s="5"/>
      <c r="O267" s="36">
        <v>73</v>
      </c>
      <c r="P267" s="98">
        <v>1.5484144660091208</v>
      </c>
      <c r="Q267" s="35"/>
    </row>
    <row r="268" spans="1:17" ht="14.65" customHeight="1" x14ac:dyDescent="0.2">
      <c r="A268" s="40" t="s">
        <v>182</v>
      </c>
      <c r="B268" s="41" t="s">
        <v>181</v>
      </c>
      <c r="C268" s="41" t="s">
        <v>692</v>
      </c>
      <c r="D268" s="44"/>
      <c r="E268" s="183">
        <v>56.66</v>
      </c>
      <c r="F268" s="35"/>
      <c r="G268" s="36">
        <v>4</v>
      </c>
      <c r="H268" s="36">
        <v>54</v>
      </c>
      <c r="I268" s="36">
        <v>58</v>
      </c>
      <c r="J268" s="99">
        <v>1.0236498411577832</v>
      </c>
      <c r="K268" s="5"/>
      <c r="L268" s="36">
        <v>2</v>
      </c>
      <c r="M268" s="99">
        <v>3.5298270384751147E-2</v>
      </c>
      <c r="N268" s="5"/>
      <c r="O268" s="36">
        <v>60</v>
      </c>
      <c r="P268" s="98">
        <v>1.0589481115425343</v>
      </c>
      <c r="Q268" s="35"/>
    </row>
    <row r="269" spans="1:17" ht="14.65" customHeight="1" x14ac:dyDescent="0.2">
      <c r="A269" s="40" t="s">
        <v>180</v>
      </c>
      <c r="B269" s="41" t="s">
        <v>179</v>
      </c>
      <c r="C269" s="41" t="s">
        <v>691</v>
      </c>
      <c r="D269" s="44"/>
      <c r="E269" s="183">
        <v>36.781999999999996</v>
      </c>
      <c r="F269" s="35"/>
      <c r="G269" s="36">
        <v>113</v>
      </c>
      <c r="H269" s="36">
        <v>61</v>
      </c>
      <c r="I269" s="36">
        <v>174</v>
      </c>
      <c r="J269" s="99">
        <v>4.7305747376434129</v>
      </c>
      <c r="K269" s="5"/>
      <c r="L269" s="36">
        <v>1</v>
      </c>
      <c r="M269" s="99">
        <v>2.7187211135881684E-2</v>
      </c>
      <c r="N269" s="5"/>
      <c r="O269" s="36">
        <v>175</v>
      </c>
      <c r="P269" s="98">
        <v>4.7577619487792946</v>
      </c>
      <c r="Q269" s="35"/>
    </row>
    <row r="270" spans="1:17" ht="14.65" customHeight="1" x14ac:dyDescent="0.2">
      <c r="A270" s="40" t="s">
        <v>178</v>
      </c>
      <c r="B270" s="41" t="s">
        <v>177</v>
      </c>
      <c r="C270" s="41" t="s">
        <v>689</v>
      </c>
      <c r="D270" s="44"/>
      <c r="E270" s="183">
        <v>56.52</v>
      </c>
      <c r="F270" s="35"/>
      <c r="G270" s="36">
        <v>78</v>
      </c>
      <c r="H270" s="36">
        <v>89</v>
      </c>
      <c r="I270" s="36">
        <v>167</v>
      </c>
      <c r="J270" s="99">
        <v>2.954706298655343</v>
      </c>
      <c r="K270" s="5"/>
      <c r="L270" s="36">
        <v>4</v>
      </c>
      <c r="M270" s="99">
        <v>7.0771408351026188E-2</v>
      </c>
      <c r="N270" s="5"/>
      <c r="O270" s="36">
        <v>171</v>
      </c>
      <c r="P270" s="98">
        <v>3.0254777070063694</v>
      </c>
      <c r="Q270" s="35"/>
    </row>
    <row r="271" spans="1:17" ht="14.65" customHeight="1" x14ac:dyDescent="0.2">
      <c r="A271" s="40" t="s">
        <v>176</v>
      </c>
      <c r="B271" s="41" t="s">
        <v>175</v>
      </c>
      <c r="C271" s="41" t="s">
        <v>690</v>
      </c>
      <c r="D271" s="44"/>
      <c r="E271" s="183">
        <v>47.098999999999997</v>
      </c>
      <c r="F271" s="35"/>
      <c r="G271" s="36">
        <v>53</v>
      </c>
      <c r="H271" s="36">
        <v>45</v>
      </c>
      <c r="I271" s="36">
        <v>98</v>
      </c>
      <c r="J271" s="99">
        <v>2.0807235822416614</v>
      </c>
      <c r="K271" s="5"/>
      <c r="L271" s="36">
        <v>4</v>
      </c>
      <c r="M271" s="99">
        <v>8.492749315272087E-2</v>
      </c>
      <c r="N271" s="5"/>
      <c r="O271" s="36">
        <v>102</v>
      </c>
      <c r="P271" s="98">
        <v>2.1656510753943823</v>
      </c>
      <c r="Q271" s="35"/>
    </row>
    <row r="272" spans="1:17" ht="14.65" customHeight="1" x14ac:dyDescent="0.2">
      <c r="A272" s="40" t="s">
        <v>174</v>
      </c>
      <c r="B272" s="41" t="s">
        <v>173</v>
      </c>
      <c r="C272" s="41" t="s">
        <v>695</v>
      </c>
      <c r="D272" s="44"/>
      <c r="E272" s="183">
        <v>72.712000000000003</v>
      </c>
      <c r="F272" s="35"/>
      <c r="G272" s="36">
        <v>7</v>
      </c>
      <c r="H272" s="36">
        <v>40</v>
      </c>
      <c r="I272" s="36">
        <v>47</v>
      </c>
      <c r="J272" s="99">
        <v>0.64638574100561119</v>
      </c>
      <c r="K272" s="5"/>
      <c r="L272" s="36">
        <v>3</v>
      </c>
      <c r="M272" s="99">
        <v>4.1258664319507095E-2</v>
      </c>
      <c r="N272" s="5"/>
      <c r="O272" s="36">
        <v>50</v>
      </c>
      <c r="P272" s="98">
        <v>0.68764440532511828</v>
      </c>
      <c r="Q272" s="35"/>
    </row>
    <row r="273" spans="1:17" ht="14.65" customHeight="1" x14ac:dyDescent="0.2">
      <c r="A273" s="40" t="s">
        <v>172</v>
      </c>
      <c r="B273" s="41" t="s">
        <v>171</v>
      </c>
      <c r="C273" s="41" t="s">
        <v>696</v>
      </c>
      <c r="D273" s="44"/>
      <c r="E273" s="183">
        <v>46.676000000000002</v>
      </c>
      <c r="F273" s="35"/>
      <c r="G273" s="36">
        <v>0</v>
      </c>
      <c r="H273" s="36">
        <v>0</v>
      </c>
      <c r="I273" s="36">
        <v>0</v>
      </c>
      <c r="J273" s="99">
        <v>0</v>
      </c>
      <c r="K273" s="5"/>
      <c r="L273" s="36">
        <v>0</v>
      </c>
      <c r="M273" s="99">
        <v>0</v>
      </c>
      <c r="N273" s="5"/>
      <c r="O273" s="36">
        <v>0</v>
      </c>
      <c r="P273" s="98">
        <v>0</v>
      </c>
      <c r="Q273" s="35"/>
    </row>
    <row r="274" spans="1:17" ht="14.65" customHeight="1" x14ac:dyDescent="0.2">
      <c r="A274" s="40" t="s">
        <v>170</v>
      </c>
      <c r="B274" s="41" t="s">
        <v>169</v>
      </c>
      <c r="C274" s="41" t="s">
        <v>697</v>
      </c>
      <c r="D274" s="44"/>
      <c r="E274" s="183">
        <v>68.715999999999994</v>
      </c>
      <c r="F274" s="35"/>
      <c r="G274" s="36">
        <v>65</v>
      </c>
      <c r="H274" s="36">
        <v>338</v>
      </c>
      <c r="I274" s="36">
        <v>403</v>
      </c>
      <c r="J274" s="99">
        <v>5.8647185517201237</v>
      </c>
      <c r="K274" s="5"/>
      <c r="L274" s="36">
        <v>27</v>
      </c>
      <c r="M274" s="99">
        <v>0.39292159031375518</v>
      </c>
      <c r="N274" s="5"/>
      <c r="O274" s="36">
        <v>430</v>
      </c>
      <c r="P274" s="98">
        <v>6.2576401420338792</v>
      </c>
      <c r="Q274" s="35"/>
    </row>
    <row r="275" spans="1:17" ht="14.65" customHeight="1" x14ac:dyDescent="0.2">
      <c r="A275" s="40" t="s">
        <v>168</v>
      </c>
      <c r="B275" s="41" t="s">
        <v>167</v>
      </c>
      <c r="C275" s="41" t="s">
        <v>689</v>
      </c>
      <c r="D275" s="37"/>
      <c r="E275" s="183">
        <v>103.301</v>
      </c>
      <c r="F275" s="35"/>
      <c r="G275" s="36">
        <v>146</v>
      </c>
      <c r="H275" s="36">
        <v>75</v>
      </c>
      <c r="I275" s="36">
        <v>221</v>
      </c>
      <c r="J275" s="99">
        <v>2.1393790960397285</v>
      </c>
      <c r="K275" s="5"/>
      <c r="L275" s="36">
        <v>0</v>
      </c>
      <c r="M275" s="99">
        <v>0</v>
      </c>
      <c r="N275" s="5"/>
      <c r="O275" s="36">
        <v>221</v>
      </c>
      <c r="P275" s="98">
        <v>2.1393790960397285</v>
      </c>
      <c r="Q275" s="35"/>
    </row>
    <row r="276" spans="1:17" ht="14.65" customHeight="1" x14ac:dyDescent="0.2">
      <c r="A276" s="40" t="s">
        <v>166</v>
      </c>
      <c r="B276" s="41" t="s">
        <v>165</v>
      </c>
      <c r="C276" s="41" t="s">
        <v>692</v>
      </c>
      <c r="D276" s="37"/>
      <c r="E276" s="183">
        <v>78.426000000000002</v>
      </c>
      <c r="F276" s="35"/>
      <c r="G276" s="80">
        <v>17</v>
      </c>
      <c r="H276" s="36">
        <v>15</v>
      </c>
      <c r="I276" s="36">
        <v>32</v>
      </c>
      <c r="J276" s="99">
        <v>0.40802794991456914</v>
      </c>
      <c r="K276" s="5"/>
      <c r="L276" s="36">
        <v>1</v>
      </c>
      <c r="M276" s="99">
        <v>1.2750873434830286E-2</v>
      </c>
      <c r="N276" s="5"/>
      <c r="O276" s="36">
        <v>33</v>
      </c>
      <c r="P276" s="98">
        <v>0.42077882334939942</v>
      </c>
      <c r="Q276" s="35"/>
    </row>
    <row r="277" spans="1:17" ht="14.65" customHeight="1" x14ac:dyDescent="0.2">
      <c r="A277" s="40" t="s">
        <v>164</v>
      </c>
      <c r="B277" s="41" t="s">
        <v>163</v>
      </c>
      <c r="C277" s="41" t="s">
        <v>693</v>
      </c>
      <c r="D277" s="44"/>
      <c r="E277" s="183">
        <v>133.464</v>
      </c>
      <c r="F277" s="35"/>
      <c r="G277" s="36">
        <v>160</v>
      </c>
      <c r="H277" s="36">
        <v>23</v>
      </c>
      <c r="I277" s="36">
        <v>183</v>
      </c>
      <c r="J277" s="99">
        <v>1.3711562668584787</v>
      </c>
      <c r="K277" s="5"/>
      <c r="L277" s="36">
        <v>3</v>
      </c>
      <c r="M277" s="99">
        <v>2.2477971587843912E-2</v>
      </c>
      <c r="N277" s="5"/>
      <c r="O277" s="36">
        <v>186</v>
      </c>
      <c r="P277" s="98">
        <v>1.3936342384463227</v>
      </c>
      <c r="Q277" s="35"/>
    </row>
    <row r="278" spans="1:17" ht="14.65" customHeight="1" x14ac:dyDescent="0.2">
      <c r="A278" s="40" t="s">
        <v>162</v>
      </c>
      <c r="B278" s="41" t="s">
        <v>161</v>
      </c>
      <c r="C278" s="41" t="s">
        <v>689</v>
      </c>
      <c r="D278" s="44"/>
      <c r="E278" s="183">
        <v>41.414999999999999</v>
      </c>
      <c r="F278" s="35"/>
      <c r="G278" s="36">
        <v>17</v>
      </c>
      <c r="H278" s="36">
        <v>23</v>
      </c>
      <c r="I278" s="36">
        <v>40</v>
      </c>
      <c r="J278" s="99">
        <v>0.96583363515634435</v>
      </c>
      <c r="K278" s="5"/>
      <c r="L278" s="36">
        <v>4</v>
      </c>
      <c r="M278" s="99">
        <v>9.6583363515634429E-2</v>
      </c>
      <c r="N278" s="5"/>
      <c r="O278" s="36">
        <v>44</v>
      </c>
      <c r="P278" s="98">
        <v>1.0624169986719787</v>
      </c>
      <c r="Q278" s="35"/>
    </row>
    <row r="279" spans="1:17" ht="14.65" customHeight="1" x14ac:dyDescent="0.2">
      <c r="A279" s="40" t="s">
        <v>160</v>
      </c>
      <c r="B279" s="41" t="s">
        <v>159</v>
      </c>
      <c r="C279" s="41" t="s">
        <v>692</v>
      </c>
      <c r="D279" s="44"/>
      <c r="E279" s="183">
        <v>59.042999999999999</v>
      </c>
      <c r="F279" s="35"/>
      <c r="G279" s="36">
        <v>4</v>
      </c>
      <c r="H279" s="36">
        <v>2</v>
      </c>
      <c r="I279" s="36">
        <v>6</v>
      </c>
      <c r="J279" s="99">
        <v>0.1016208525989533</v>
      </c>
      <c r="K279" s="5"/>
      <c r="L279" s="36">
        <v>0</v>
      </c>
      <c r="M279" s="99">
        <v>0</v>
      </c>
      <c r="N279" s="5"/>
      <c r="O279" s="36">
        <v>6</v>
      </c>
      <c r="P279" s="98">
        <v>0.1016208525989533</v>
      </c>
      <c r="Q279" s="35"/>
    </row>
    <row r="280" spans="1:17" ht="14.65" customHeight="1" x14ac:dyDescent="0.2">
      <c r="A280" s="40" t="s">
        <v>158</v>
      </c>
      <c r="B280" s="41" t="s">
        <v>157</v>
      </c>
      <c r="C280" s="41" t="s">
        <v>692</v>
      </c>
      <c r="D280" s="44"/>
      <c r="E280" s="183">
        <v>47.613999999999997</v>
      </c>
      <c r="F280" s="35"/>
      <c r="G280" s="36">
        <v>8</v>
      </c>
      <c r="H280" s="36">
        <v>18</v>
      </c>
      <c r="I280" s="36">
        <v>26</v>
      </c>
      <c r="J280" s="99">
        <v>0.54605788213550643</v>
      </c>
      <c r="K280" s="5"/>
      <c r="L280" s="36">
        <v>2</v>
      </c>
      <c r="M280" s="99">
        <v>4.200445247196203E-2</v>
      </c>
      <c r="N280" s="5"/>
      <c r="O280" s="36">
        <v>28</v>
      </c>
      <c r="P280" s="98">
        <v>0.58806233460746837</v>
      </c>
      <c r="Q280" s="35"/>
    </row>
    <row r="281" spans="1:17" ht="14.65" customHeight="1" x14ac:dyDescent="0.2">
      <c r="A281" s="40" t="s">
        <v>156</v>
      </c>
      <c r="B281" s="41" t="s">
        <v>155</v>
      </c>
      <c r="C281" s="41" t="s">
        <v>690</v>
      </c>
      <c r="D281" s="44"/>
      <c r="E281" s="183">
        <v>78.156000000000006</v>
      </c>
      <c r="F281" s="35"/>
      <c r="G281" s="36">
        <v>25</v>
      </c>
      <c r="H281" s="36">
        <v>71</v>
      </c>
      <c r="I281" s="36">
        <v>96</v>
      </c>
      <c r="J281" s="99">
        <v>1.2283126055581144</v>
      </c>
      <c r="K281" s="5"/>
      <c r="L281" s="36">
        <v>0</v>
      </c>
      <c r="M281" s="99">
        <v>0</v>
      </c>
      <c r="N281" s="5"/>
      <c r="O281" s="36">
        <v>96</v>
      </c>
      <c r="P281" s="98">
        <v>1.2283126055581144</v>
      </c>
      <c r="Q281" s="35"/>
    </row>
    <row r="282" spans="1:17" ht="14.65" customHeight="1" x14ac:dyDescent="0.2">
      <c r="A282" s="40" t="s">
        <v>154</v>
      </c>
      <c r="B282" s="41" t="s">
        <v>153</v>
      </c>
      <c r="C282" s="41" t="s">
        <v>696</v>
      </c>
      <c r="D282" s="44"/>
      <c r="E282" s="183">
        <v>57.651000000000003</v>
      </c>
      <c r="F282" s="35"/>
      <c r="G282" s="36">
        <v>118</v>
      </c>
      <c r="H282" s="36">
        <v>10</v>
      </c>
      <c r="I282" s="36">
        <v>128</v>
      </c>
      <c r="J282" s="99">
        <v>2.2202563702277498</v>
      </c>
      <c r="K282" s="5"/>
      <c r="L282" s="36">
        <v>7</v>
      </c>
      <c r="M282" s="99">
        <v>0.12142027024683005</v>
      </c>
      <c r="N282" s="5"/>
      <c r="O282" s="36">
        <v>135</v>
      </c>
      <c r="P282" s="98">
        <v>2.3416766404745797</v>
      </c>
      <c r="Q282" s="35"/>
    </row>
    <row r="283" spans="1:17" ht="14.65" customHeight="1" x14ac:dyDescent="0.2">
      <c r="A283" s="40" t="s">
        <v>152</v>
      </c>
      <c r="B283" s="41" t="s">
        <v>151</v>
      </c>
      <c r="C283" s="41" t="s">
        <v>696</v>
      </c>
      <c r="D283" s="44"/>
      <c r="E283" s="183">
        <v>42.654000000000003</v>
      </c>
      <c r="F283" s="35"/>
      <c r="G283" s="36">
        <v>9</v>
      </c>
      <c r="H283" s="36">
        <v>5</v>
      </c>
      <c r="I283" s="36">
        <v>14</v>
      </c>
      <c r="J283" s="99">
        <v>0.3282224410371829</v>
      </c>
      <c r="K283" s="5"/>
      <c r="L283" s="36">
        <v>0</v>
      </c>
      <c r="M283" s="99">
        <v>0</v>
      </c>
      <c r="N283" s="5"/>
      <c r="O283" s="36">
        <v>14</v>
      </c>
      <c r="P283" s="98">
        <v>0.3282224410371829</v>
      </c>
      <c r="Q283" s="35"/>
    </row>
    <row r="284" spans="1:17" ht="14.65" customHeight="1" x14ac:dyDescent="0.2">
      <c r="A284" s="40" t="s">
        <v>150</v>
      </c>
      <c r="B284" s="41" t="s">
        <v>149</v>
      </c>
      <c r="C284" s="41" t="s">
        <v>692</v>
      </c>
      <c r="D284" s="44"/>
      <c r="E284" s="183">
        <v>36.975999999999999</v>
      </c>
      <c r="F284" s="35"/>
      <c r="G284" s="36">
        <v>32</v>
      </c>
      <c r="H284" s="36">
        <v>62</v>
      </c>
      <c r="I284" s="36">
        <v>94</v>
      </c>
      <c r="J284" s="99">
        <v>2.5421895283427087</v>
      </c>
      <c r="K284" s="5"/>
      <c r="L284" s="36">
        <v>4</v>
      </c>
      <c r="M284" s="99">
        <v>0.10817827780181739</v>
      </c>
      <c r="N284" s="5"/>
      <c r="O284" s="36">
        <v>98</v>
      </c>
      <c r="P284" s="98">
        <v>2.6503678061445264</v>
      </c>
      <c r="Q284" s="35"/>
    </row>
    <row r="285" spans="1:17" ht="14.65" customHeight="1" x14ac:dyDescent="0.2">
      <c r="A285" s="40" t="s">
        <v>148</v>
      </c>
      <c r="B285" s="41" t="s">
        <v>147</v>
      </c>
      <c r="C285" s="41" t="s">
        <v>690</v>
      </c>
      <c r="D285" s="44"/>
      <c r="E285" s="183">
        <v>125.949</v>
      </c>
      <c r="F285" s="35"/>
      <c r="G285" s="36">
        <v>304</v>
      </c>
      <c r="H285" s="36">
        <v>120</v>
      </c>
      <c r="I285" s="36">
        <v>424</v>
      </c>
      <c r="J285" s="99">
        <v>3.3664419725444428</v>
      </c>
      <c r="K285" s="5"/>
      <c r="L285" s="36">
        <v>32</v>
      </c>
      <c r="M285" s="99">
        <v>0.25407109226750513</v>
      </c>
      <c r="N285" s="5"/>
      <c r="O285" s="36">
        <v>456</v>
      </c>
      <c r="P285" s="98">
        <v>3.6205130648119477</v>
      </c>
      <c r="Q285" s="35"/>
    </row>
    <row r="286" spans="1:17" ht="14.65" customHeight="1" x14ac:dyDescent="0.2">
      <c r="A286" s="40" t="s">
        <v>146</v>
      </c>
      <c r="B286" s="38" t="s">
        <v>145</v>
      </c>
      <c r="C286" s="41" t="s">
        <v>697</v>
      </c>
      <c r="D286" s="45"/>
      <c r="E286" s="183">
        <v>81.978999999999999</v>
      </c>
      <c r="F286" s="35"/>
      <c r="G286" s="36">
        <v>94</v>
      </c>
      <c r="H286" s="36">
        <v>180</v>
      </c>
      <c r="I286" s="36">
        <v>274</v>
      </c>
      <c r="J286" s="99">
        <v>3.3423193744739508</v>
      </c>
      <c r="K286" s="5"/>
      <c r="L286" s="36">
        <v>3</v>
      </c>
      <c r="M286" s="99">
        <v>3.659473767672209E-2</v>
      </c>
      <c r="N286" s="5"/>
      <c r="O286" s="36">
        <v>277</v>
      </c>
      <c r="P286" s="98">
        <v>3.3789141121506727</v>
      </c>
      <c r="Q286" s="35"/>
    </row>
    <row r="287" spans="1:17" ht="14.65" customHeight="1" x14ac:dyDescent="0.2">
      <c r="A287" s="40" t="s">
        <v>144</v>
      </c>
      <c r="B287" s="41" t="s">
        <v>143</v>
      </c>
      <c r="C287" s="41" t="s">
        <v>696</v>
      </c>
      <c r="D287" s="37"/>
      <c r="E287" s="183">
        <v>109.31100000000001</v>
      </c>
      <c r="F287" s="35"/>
      <c r="G287" s="36">
        <v>128</v>
      </c>
      <c r="H287" s="36">
        <v>182</v>
      </c>
      <c r="I287" s="36">
        <v>310</v>
      </c>
      <c r="J287" s="99">
        <v>2.8359451473319242</v>
      </c>
      <c r="K287" s="5"/>
      <c r="L287" s="36">
        <v>33</v>
      </c>
      <c r="M287" s="99">
        <v>0.30189093503855968</v>
      </c>
      <c r="N287" s="5"/>
      <c r="O287" s="36">
        <v>343</v>
      </c>
      <c r="P287" s="98">
        <v>3.1378360823704838</v>
      </c>
      <c r="Q287" s="35"/>
    </row>
    <row r="288" spans="1:17" ht="14.65" customHeight="1" x14ac:dyDescent="0.2">
      <c r="A288" s="40" t="s">
        <v>142</v>
      </c>
      <c r="B288" s="41" t="s">
        <v>141</v>
      </c>
      <c r="C288" s="41" t="s">
        <v>696</v>
      </c>
      <c r="D288" s="44"/>
      <c r="E288" s="183">
        <v>53.7</v>
      </c>
      <c r="F288" s="35"/>
      <c r="G288" s="36">
        <v>20</v>
      </c>
      <c r="H288" s="36">
        <v>14</v>
      </c>
      <c r="I288" s="36">
        <v>34</v>
      </c>
      <c r="J288" s="99">
        <v>0.63314711359404097</v>
      </c>
      <c r="K288" s="5"/>
      <c r="L288" s="36">
        <v>5</v>
      </c>
      <c r="M288" s="99">
        <v>9.3109869646182494E-2</v>
      </c>
      <c r="N288" s="5"/>
      <c r="O288" s="36">
        <v>39</v>
      </c>
      <c r="P288" s="98">
        <v>0.72625698324022347</v>
      </c>
      <c r="Q288" s="35"/>
    </row>
    <row r="289" spans="1:17" ht="14.65" customHeight="1" x14ac:dyDescent="0.2">
      <c r="A289" s="40" t="s">
        <v>140</v>
      </c>
      <c r="B289" s="41" t="s">
        <v>139</v>
      </c>
      <c r="C289" s="41" t="s">
        <v>695</v>
      </c>
      <c r="D289" s="44"/>
      <c r="E289" s="183">
        <v>50.253</v>
      </c>
      <c r="F289" s="35"/>
      <c r="G289" s="36">
        <v>107</v>
      </c>
      <c r="H289" s="36">
        <v>0</v>
      </c>
      <c r="I289" s="36">
        <v>107</v>
      </c>
      <c r="J289" s="99">
        <v>2.12922611585378</v>
      </c>
      <c r="K289" s="5"/>
      <c r="L289" s="36">
        <v>111</v>
      </c>
      <c r="M289" s="99">
        <v>2.2088233538296222</v>
      </c>
      <c r="N289" s="5"/>
      <c r="O289" s="36">
        <v>218</v>
      </c>
      <c r="P289" s="98">
        <v>4.3380494696834022</v>
      </c>
      <c r="Q289" s="35"/>
    </row>
    <row r="290" spans="1:17" ht="14.65" customHeight="1" x14ac:dyDescent="0.2">
      <c r="A290" s="40" t="s">
        <v>138</v>
      </c>
      <c r="B290" s="41" t="s">
        <v>137</v>
      </c>
      <c r="C290" s="41" t="s">
        <v>692</v>
      </c>
      <c r="D290" s="44"/>
      <c r="E290" s="183">
        <v>55.18</v>
      </c>
      <c r="F290" s="35"/>
      <c r="G290" s="36">
        <v>14</v>
      </c>
      <c r="H290" s="36">
        <v>19</v>
      </c>
      <c r="I290" s="36">
        <v>33</v>
      </c>
      <c r="J290" s="99">
        <v>0.59804276911924614</v>
      </c>
      <c r="K290" s="5"/>
      <c r="L290" s="36">
        <v>5</v>
      </c>
      <c r="M290" s="99">
        <v>9.0612540775643347E-2</v>
      </c>
      <c r="N290" s="5"/>
      <c r="O290" s="36">
        <v>38</v>
      </c>
      <c r="P290" s="98">
        <v>0.68865530989488943</v>
      </c>
      <c r="Q290" s="35"/>
    </row>
    <row r="291" spans="1:17" ht="14.65" customHeight="1" x14ac:dyDescent="0.2">
      <c r="A291" s="40" t="s">
        <v>136</v>
      </c>
      <c r="B291" s="41" t="s">
        <v>135</v>
      </c>
      <c r="C291" s="41" t="s">
        <v>697</v>
      </c>
      <c r="D291" s="44"/>
      <c r="E291" s="183">
        <v>122.54900000000001</v>
      </c>
      <c r="F291" s="35"/>
      <c r="G291" s="36">
        <v>320</v>
      </c>
      <c r="H291" s="36">
        <v>103</v>
      </c>
      <c r="I291" s="36">
        <v>423</v>
      </c>
      <c r="J291" s="99">
        <v>3.451680552268888</v>
      </c>
      <c r="K291" s="5"/>
      <c r="L291" s="36">
        <v>1</v>
      </c>
      <c r="M291" s="99">
        <v>8.1600013056002084E-3</v>
      </c>
      <c r="N291" s="5"/>
      <c r="O291" s="36">
        <v>424</v>
      </c>
      <c r="P291" s="98">
        <v>3.4598405535744883</v>
      </c>
      <c r="Q291" s="35"/>
    </row>
    <row r="292" spans="1:17" ht="14.65" customHeight="1" x14ac:dyDescent="0.2">
      <c r="A292" s="40" t="s">
        <v>134</v>
      </c>
      <c r="B292" s="41" t="s">
        <v>133</v>
      </c>
      <c r="C292" s="41" t="s">
        <v>689</v>
      </c>
      <c r="D292" s="44"/>
      <c r="E292" s="183">
        <v>34.926000000000002</v>
      </c>
      <c r="F292" s="35"/>
      <c r="G292" s="36">
        <v>11</v>
      </c>
      <c r="H292" s="36">
        <v>19</v>
      </c>
      <c r="I292" s="36">
        <v>30</v>
      </c>
      <c r="J292" s="99">
        <v>0.85895894176258369</v>
      </c>
      <c r="K292" s="5"/>
      <c r="L292" s="36">
        <v>0</v>
      </c>
      <c r="M292" s="99">
        <v>0</v>
      </c>
      <c r="N292" s="5"/>
      <c r="O292" s="36">
        <v>30</v>
      </c>
      <c r="P292" s="98">
        <v>0.85895894176258369</v>
      </c>
      <c r="Q292" s="35"/>
    </row>
    <row r="293" spans="1:17" ht="14.65" customHeight="1" x14ac:dyDescent="0.2">
      <c r="A293" s="40" t="s">
        <v>132</v>
      </c>
      <c r="B293" s="41" t="s">
        <v>131</v>
      </c>
      <c r="C293" s="41" t="s">
        <v>693</v>
      </c>
      <c r="D293" s="44"/>
      <c r="E293" s="183">
        <v>84.433999999999997</v>
      </c>
      <c r="F293" s="35"/>
      <c r="G293" s="36">
        <v>43</v>
      </c>
      <c r="H293" s="36">
        <v>52</v>
      </c>
      <c r="I293" s="36">
        <v>95</v>
      </c>
      <c r="J293" s="99">
        <v>1.1251391619489779</v>
      </c>
      <c r="K293" s="5"/>
      <c r="L293" s="36">
        <v>1</v>
      </c>
      <c r="M293" s="99">
        <v>1.1843570125778715E-2</v>
      </c>
      <c r="N293" s="5"/>
      <c r="O293" s="36">
        <v>96</v>
      </c>
      <c r="P293" s="98">
        <v>1.1369827320747568</v>
      </c>
      <c r="Q293" s="35"/>
    </row>
    <row r="294" spans="1:17" ht="14.65" customHeight="1" x14ac:dyDescent="0.2">
      <c r="A294" s="40" t="s">
        <v>130</v>
      </c>
      <c r="B294" s="41" t="s">
        <v>129</v>
      </c>
      <c r="C294" s="41" t="s">
        <v>689</v>
      </c>
      <c r="D294" s="44"/>
      <c r="E294" s="183">
        <v>59.689</v>
      </c>
      <c r="F294" s="35"/>
      <c r="G294" s="36">
        <v>7</v>
      </c>
      <c r="H294" s="36">
        <v>18</v>
      </c>
      <c r="I294" s="36">
        <v>25</v>
      </c>
      <c r="J294" s="99">
        <v>0.41883764177654176</v>
      </c>
      <c r="K294" s="5"/>
      <c r="L294" s="36">
        <v>1</v>
      </c>
      <c r="M294" s="99">
        <v>1.675350567106167E-2</v>
      </c>
      <c r="N294" s="5"/>
      <c r="O294" s="36">
        <v>26</v>
      </c>
      <c r="P294" s="98">
        <v>0.43559114744760341</v>
      </c>
      <c r="Q294" s="35"/>
    </row>
    <row r="295" spans="1:17" ht="14.65" customHeight="1" x14ac:dyDescent="0.2">
      <c r="A295" s="40" t="s">
        <v>128</v>
      </c>
      <c r="B295" s="41" t="s">
        <v>127</v>
      </c>
      <c r="C295" s="41" t="s">
        <v>695</v>
      </c>
      <c r="D295" s="37"/>
      <c r="E295" s="183">
        <v>93.54</v>
      </c>
      <c r="F295" s="35"/>
      <c r="G295" s="36">
        <v>4</v>
      </c>
      <c r="H295" s="36">
        <v>3</v>
      </c>
      <c r="I295" s="36">
        <v>7</v>
      </c>
      <c r="J295" s="99">
        <v>7.4834295488561034E-2</v>
      </c>
      <c r="K295" s="5"/>
      <c r="L295" s="36">
        <v>76</v>
      </c>
      <c r="M295" s="99">
        <v>0.81248663673294841</v>
      </c>
      <c r="N295" s="5"/>
      <c r="O295" s="36">
        <v>83</v>
      </c>
      <c r="P295" s="98">
        <v>0.88732093222150943</v>
      </c>
      <c r="Q295" s="35"/>
    </row>
    <row r="296" spans="1:17" ht="14.65" customHeight="1" x14ac:dyDescent="0.2">
      <c r="A296" s="40" t="s">
        <v>126</v>
      </c>
      <c r="B296" s="41" t="s">
        <v>125</v>
      </c>
      <c r="C296" s="41" t="s">
        <v>690</v>
      </c>
      <c r="D296" s="37"/>
      <c r="E296" s="183">
        <v>97.49</v>
      </c>
      <c r="F296" s="35"/>
      <c r="G296" s="36">
        <v>92</v>
      </c>
      <c r="H296" s="36">
        <v>116</v>
      </c>
      <c r="I296" s="36">
        <v>208</v>
      </c>
      <c r="J296" s="99">
        <v>2.1335521591958146</v>
      </c>
      <c r="K296" s="5"/>
      <c r="L296" s="36">
        <v>30</v>
      </c>
      <c r="M296" s="99">
        <v>0.307723869114781</v>
      </c>
      <c r="N296" s="5"/>
      <c r="O296" s="36">
        <v>238</v>
      </c>
      <c r="P296" s="98">
        <v>2.4412760283105959</v>
      </c>
      <c r="Q296" s="35"/>
    </row>
    <row r="297" spans="1:17" ht="14.65" customHeight="1" x14ac:dyDescent="0.2">
      <c r="A297" s="40" t="s">
        <v>124</v>
      </c>
      <c r="B297" s="41" t="s">
        <v>123</v>
      </c>
      <c r="C297" s="41" t="s">
        <v>696</v>
      </c>
      <c r="D297" s="37"/>
      <c r="E297" s="183">
        <v>32.405000000000001</v>
      </c>
      <c r="F297" s="35"/>
      <c r="G297" s="36">
        <v>4</v>
      </c>
      <c r="H297" s="36">
        <v>2</v>
      </c>
      <c r="I297" s="36">
        <v>6</v>
      </c>
      <c r="J297" s="99">
        <v>0.1851566116340071</v>
      </c>
      <c r="K297" s="5"/>
      <c r="L297" s="36">
        <v>1</v>
      </c>
      <c r="M297" s="99">
        <v>3.0859435272334514E-2</v>
      </c>
      <c r="N297" s="5"/>
      <c r="O297" s="36">
        <v>7</v>
      </c>
      <c r="P297" s="98">
        <v>0.2160160469063416</v>
      </c>
      <c r="Q297" s="35"/>
    </row>
    <row r="298" spans="1:17" ht="14.65" customHeight="1" x14ac:dyDescent="0.2">
      <c r="A298" s="40" t="s">
        <v>122</v>
      </c>
      <c r="B298" s="41" t="s">
        <v>121</v>
      </c>
      <c r="C298" s="41" t="s">
        <v>689</v>
      </c>
      <c r="D298" s="37"/>
      <c r="E298" s="183">
        <v>35.533999999999999</v>
      </c>
      <c r="F298" s="35"/>
      <c r="G298" s="36">
        <v>48</v>
      </c>
      <c r="H298" s="36">
        <v>33</v>
      </c>
      <c r="I298" s="36">
        <v>81</v>
      </c>
      <c r="J298" s="99">
        <v>2.2795069510890977</v>
      </c>
      <c r="K298" s="5"/>
      <c r="L298" s="36">
        <v>2</v>
      </c>
      <c r="M298" s="99">
        <v>5.6284122249113527E-2</v>
      </c>
      <c r="N298" s="5"/>
      <c r="O298" s="36">
        <v>83</v>
      </c>
      <c r="P298" s="98">
        <v>2.3357910733382115</v>
      </c>
      <c r="Q298" s="35"/>
    </row>
    <row r="299" spans="1:17" ht="14.65" customHeight="1" x14ac:dyDescent="0.2">
      <c r="A299" s="40" t="s">
        <v>120</v>
      </c>
      <c r="B299" s="41" t="s">
        <v>119</v>
      </c>
      <c r="C299" s="41" t="s">
        <v>695</v>
      </c>
      <c r="D299" s="37"/>
      <c r="E299" s="183">
        <v>49.771999999999998</v>
      </c>
      <c r="F299" s="35"/>
      <c r="G299" s="36">
        <v>21</v>
      </c>
      <c r="H299" s="36">
        <v>75</v>
      </c>
      <c r="I299" s="36">
        <v>96</v>
      </c>
      <c r="J299" s="99">
        <v>1.9287953065980874</v>
      </c>
      <c r="K299" s="5"/>
      <c r="L299" s="36">
        <v>46</v>
      </c>
      <c r="M299" s="99">
        <v>0.92421441774491686</v>
      </c>
      <c r="N299" s="5"/>
      <c r="O299" s="36">
        <v>142</v>
      </c>
      <c r="P299" s="98">
        <v>2.8530097243430044</v>
      </c>
      <c r="Q299" s="35"/>
    </row>
    <row r="300" spans="1:17" ht="14.65" customHeight="1" x14ac:dyDescent="0.2">
      <c r="A300" s="40" t="s">
        <v>118</v>
      </c>
      <c r="B300" s="41" t="s">
        <v>117</v>
      </c>
      <c r="C300" s="41" t="s">
        <v>695</v>
      </c>
      <c r="D300" s="37"/>
      <c r="E300" s="183">
        <v>56.734000000000002</v>
      </c>
      <c r="F300" s="35"/>
      <c r="G300" s="36">
        <v>85</v>
      </c>
      <c r="H300" s="36">
        <v>5</v>
      </c>
      <c r="I300" s="36">
        <v>90</v>
      </c>
      <c r="J300" s="99">
        <v>1.5863503366587937</v>
      </c>
      <c r="K300" s="5"/>
      <c r="L300" s="36">
        <v>59</v>
      </c>
      <c r="M300" s="99">
        <v>1.039940776254098</v>
      </c>
      <c r="N300" s="5"/>
      <c r="O300" s="36">
        <v>149</v>
      </c>
      <c r="P300" s="98">
        <v>2.6262911129128916</v>
      </c>
      <c r="Q300" s="35"/>
    </row>
    <row r="301" spans="1:17" ht="14.65" customHeight="1" x14ac:dyDescent="0.2">
      <c r="A301" s="40" t="s">
        <v>116</v>
      </c>
      <c r="B301" s="41" t="s">
        <v>115</v>
      </c>
      <c r="C301" s="41" t="s">
        <v>696</v>
      </c>
      <c r="D301" s="37"/>
      <c r="E301" s="183">
        <v>69.400000000000006</v>
      </c>
      <c r="F301" s="35"/>
      <c r="G301" s="36">
        <v>19</v>
      </c>
      <c r="H301" s="36">
        <v>41</v>
      </c>
      <c r="I301" s="36">
        <v>60</v>
      </c>
      <c r="J301" s="99">
        <v>0.86455331412103742</v>
      </c>
      <c r="K301" s="5"/>
      <c r="L301" s="36">
        <v>0</v>
      </c>
      <c r="M301" s="99">
        <v>0</v>
      </c>
      <c r="N301" s="5"/>
      <c r="O301" s="36">
        <v>60</v>
      </c>
      <c r="P301" s="98">
        <v>0.86455331412103742</v>
      </c>
      <c r="Q301" s="35"/>
    </row>
    <row r="302" spans="1:17" ht="14.65" customHeight="1" x14ac:dyDescent="0.2">
      <c r="A302" s="40" t="s">
        <v>114</v>
      </c>
      <c r="B302" s="41" t="s">
        <v>113</v>
      </c>
      <c r="C302" s="41" t="s">
        <v>692</v>
      </c>
      <c r="D302" s="37"/>
      <c r="E302" s="183">
        <v>63.832000000000001</v>
      </c>
      <c r="F302" s="35"/>
      <c r="G302" s="36">
        <v>2</v>
      </c>
      <c r="H302" s="36">
        <v>78</v>
      </c>
      <c r="I302" s="36">
        <v>80</v>
      </c>
      <c r="J302" s="99">
        <v>1.2532898859506203</v>
      </c>
      <c r="K302" s="5"/>
      <c r="L302" s="36">
        <v>1</v>
      </c>
      <c r="M302" s="99">
        <v>1.5666123574382754E-2</v>
      </c>
      <c r="N302" s="5"/>
      <c r="O302" s="36">
        <v>81</v>
      </c>
      <c r="P302" s="98">
        <v>1.2689560095250032</v>
      </c>
      <c r="Q302" s="35"/>
    </row>
    <row r="303" spans="1:17" ht="14.65" customHeight="1" x14ac:dyDescent="0.2">
      <c r="A303" s="40" t="s">
        <v>112</v>
      </c>
      <c r="B303" s="41" t="s">
        <v>111</v>
      </c>
      <c r="C303" s="41" t="s">
        <v>689</v>
      </c>
      <c r="D303" s="37"/>
      <c r="E303" s="183">
        <v>50.109000000000002</v>
      </c>
      <c r="F303" s="35"/>
      <c r="G303" s="36">
        <v>50</v>
      </c>
      <c r="H303" s="36">
        <v>120</v>
      </c>
      <c r="I303" s="36">
        <v>170</v>
      </c>
      <c r="J303" s="99">
        <v>3.392604123011834</v>
      </c>
      <c r="K303" s="5"/>
      <c r="L303" s="36">
        <v>2</v>
      </c>
      <c r="M303" s="99">
        <v>3.9912989682492163E-2</v>
      </c>
      <c r="N303" s="5"/>
      <c r="O303" s="36">
        <v>172</v>
      </c>
      <c r="P303" s="98">
        <v>3.4325171126943261</v>
      </c>
      <c r="Q303" s="35"/>
    </row>
    <row r="304" spans="1:17" ht="14.65" customHeight="1" x14ac:dyDescent="0.2">
      <c r="A304" s="40" t="s">
        <v>110</v>
      </c>
      <c r="B304" s="38" t="s">
        <v>109</v>
      </c>
      <c r="C304" s="41" t="s">
        <v>695</v>
      </c>
      <c r="D304" s="37"/>
      <c r="E304" s="183">
        <v>37.890999999999998</v>
      </c>
      <c r="F304" s="35"/>
      <c r="G304" s="36">
        <v>6</v>
      </c>
      <c r="H304" s="36">
        <v>27</v>
      </c>
      <c r="I304" s="36">
        <v>33</v>
      </c>
      <c r="J304" s="99">
        <v>0.87091921564487618</v>
      </c>
      <c r="K304" s="5"/>
      <c r="L304" s="36">
        <v>3</v>
      </c>
      <c r="M304" s="99">
        <v>7.9174474149534199E-2</v>
      </c>
      <c r="N304" s="5"/>
      <c r="O304" s="36">
        <v>36</v>
      </c>
      <c r="P304" s="98">
        <v>0.95009368979441033</v>
      </c>
      <c r="Q304" s="35"/>
    </row>
    <row r="305" spans="1:17" ht="14.65" customHeight="1" x14ac:dyDescent="0.2">
      <c r="A305" s="40" t="s">
        <v>108</v>
      </c>
      <c r="B305" s="41" t="s">
        <v>107</v>
      </c>
      <c r="C305" s="41" t="s">
        <v>689</v>
      </c>
      <c r="D305" s="37"/>
      <c r="E305" s="183">
        <v>63.042000000000002</v>
      </c>
      <c r="F305" s="35"/>
      <c r="G305" s="36">
        <v>25</v>
      </c>
      <c r="H305" s="36">
        <v>52</v>
      </c>
      <c r="I305" s="36">
        <v>77</v>
      </c>
      <c r="J305" s="99">
        <v>1.2214079502553852</v>
      </c>
      <c r="K305" s="5"/>
      <c r="L305" s="36">
        <v>0</v>
      </c>
      <c r="M305" s="99">
        <v>0</v>
      </c>
      <c r="N305" s="5"/>
      <c r="O305" s="36">
        <v>77</v>
      </c>
      <c r="P305" s="98">
        <v>1.2214079502553852</v>
      </c>
      <c r="Q305" s="35"/>
    </row>
    <row r="306" spans="1:17" ht="14.65" customHeight="1" x14ac:dyDescent="0.2">
      <c r="A306" s="40" t="s">
        <v>106</v>
      </c>
      <c r="B306" s="41" t="s">
        <v>105</v>
      </c>
      <c r="C306" s="41" t="s">
        <v>692</v>
      </c>
      <c r="D306" s="37"/>
      <c r="E306" s="183">
        <v>37.142000000000003</v>
      </c>
      <c r="F306" s="35"/>
      <c r="G306" s="36">
        <v>2</v>
      </c>
      <c r="H306" s="36">
        <v>4</v>
      </c>
      <c r="I306" s="36">
        <v>6</v>
      </c>
      <c r="J306" s="99">
        <v>0.16154218943514079</v>
      </c>
      <c r="K306" s="5"/>
      <c r="L306" s="36">
        <v>0</v>
      </c>
      <c r="M306" s="99">
        <v>0</v>
      </c>
      <c r="N306" s="5"/>
      <c r="O306" s="36">
        <v>6</v>
      </c>
      <c r="P306" s="98">
        <v>0.16154218943514079</v>
      </c>
      <c r="Q306" s="35"/>
    </row>
    <row r="307" spans="1:17" ht="14.65" customHeight="1" x14ac:dyDescent="0.2">
      <c r="A307" s="40" t="s">
        <v>104</v>
      </c>
      <c r="B307" s="41" t="s">
        <v>103</v>
      </c>
      <c r="C307" s="41" t="s">
        <v>692</v>
      </c>
      <c r="D307" s="37"/>
      <c r="E307" s="183">
        <v>66.197000000000003</v>
      </c>
      <c r="F307" s="35"/>
      <c r="G307" s="36">
        <v>19</v>
      </c>
      <c r="H307" s="36">
        <v>0</v>
      </c>
      <c r="I307" s="36">
        <v>19</v>
      </c>
      <c r="J307" s="99">
        <v>0.28702207048657791</v>
      </c>
      <c r="K307" s="5"/>
      <c r="L307" s="36">
        <v>7</v>
      </c>
      <c r="M307" s="99">
        <v>0.10574497333716029</v>
      </c>
      <c r="N307" s="5"/>
      <c r="O307" s="36">
        <v>26</v>
      </c>
      <c r="P307" s="98">
        <v>0.39276704382373823</v>
      </c>
      <c r="Q307" s="35"/>
    </row>
    <row r="308" spans="1:17" ht="14.65" customHeight="1" x14ac:dyDescent="0.2">
      <c r="A308" s="40" t="s">
        <v>102</v>
      </c>
      <c r="B308" s="41" t="s">
        <v>101</v>
      </c>
      <c r="C308" s="41" t="s">
        <v>689</v>
      </c>
      <c r="D308" s="37"/>
      <c r="E308" s="183">
        <v>51.075000000000003</v>
      </c>
      <c r="F308" s="35"/>
      <c r="G308" s="80">
        <v>12</v>
      </c>
      <c r="H308" s="80">
        <v>11</v>
      </c>
      <c r="I308" s="36">
        <v>23</v>
      </c>
      <c r="J308" s="99">
        <v>0.45031815956926086</v>
      </c>
      <c r="K308" s="5"/>
      <c r="L308" s="80">
        <v>3</v>
      </c>
      <c r="M308" s="99">
        <v>5.8737151248164463E-2</v>
      </c>
      <c r="N308" s="5"/>
      <c r="O308" s="80">
        <v>26</v>
      </c>
      <c r="P308" s="98">
        <v>0.50905531081742528</v>
      </c>
      <c r="Q308" s="35"/>
    </row>
    <row r="309" spans="1:17" ht="14.65" customHeight="1" x14ac:dyDescent="0.2">
      <c r="A309" s="40" t="s">
        <v>100</v>
      </c>
      <c r="B309" s="41" t="s">
        <v>99</v>
      </c>
      <c r="C309" s="41" t="s">
        <v>695</v>
      </c>
      <c r="D309" s="37"/>
      <c r="E309" s="183">
        <v>61.122999999999998</v>
      </c>
      <c r="F309" s="35"/>
      <c r="G309" s="36">
        <v>4</v>
      </c>
      <c r="H309" s="36">
        <v>114</v>
      </c>
      <c r="I309" s="36">
        <v>118</v>
      </c>
      <c r="J309" s="99">
        <v>1.930533514389019</v>
      </c>
      <c r="K309" s="5"/>
      <c r="L309" s="36">
        <v>2</v>
      </c>
      <c r="M309" s="99">
        <v>3.2720907023542696E-2</v>
      </c>
      <c r="N309" s="5"/>
      <c r="O309" s="36">
        <v>120</v>
      </c>
      <c r="P309" s="98">
        <v>1.9632544214125616</v>
      </c>
      <c r="Q309" s="35"/>
    </row>
    <row r="310" spans="1:17" ht="14.65" customHeight="1" x14ac:dyDescent="0.2">
      <c r="A310" s="40" t="s">
        <v>98</v>
      </c>
      <c r="B310" s="41" t="s">
        <v>97</v>
      </c>
      <c r="C310" s="41" t="s">
        <v>695</v>
      </c>
      <c r="D310" s="37"/>
      <c r="E310" s="183">
        <v>29.555</v>
      </c>
      <c r="F310" s="35"/>
      <c r="G310" s="36">
        <v>10</v>
      </c>
      <c r="H310" s="36">
        <v>52</v>
      </c>
      <c r="I310" s="36">
        <v>62</v>
      </c>
      <c r="J310" s="99">
        <v>2.0977837929284386</v>
      </c>
      <c r="K310" s="5"/>
      <c r="L310" s="36">
        <v>0</v>
      </c>
      <c r="M310" s="99">
        <v>0</v>
      </c>
      <c r="N310" s="5"/>
      <c r="O310" s="36">
        <v>62</v>
      </c>
      <c r="P310" s="98">
        <v>2.0977837929284386</v>
      </c>
      <c r="Q310" s="35"/>
    </row>
    <row r="311" spans="1:17" ht="14.65" customHeight="1" x14ac:dyDescent="0.2">
      <c r="A311" s="40" t="s">
        <v>96</v>
      </c>
      <c r="B311" s="41" t="s">
        <v>95</v>
      </c>
      <c r="C311" s="41" t="s">
        <v>693</v>
      </c>
      <c r="D311" s="37"/>
      <c r="E311" s="183">
        <v>124.526</v>
      </c>
      <c r="F311" s="35"/>
      <c r="G311" s="36">
        <v>65</v>
      </c>
      <c r="H311" s="36">
        <v>99</v>
      </c>
      <c r="I311" s="36">
        <v>164</v>
      </c>
      <c r="J311" s="99">
        <v>1.3169940414050079</v>
      </c>
      <c r="K311" s="5"/>
      <c r="L311" s="36">
        <v>0</v>
      </c>
      <c r="M311" s="99">
        <v>0</v>
      </c>
      <c r="N311" s="5"/>
      <c r="O311" s="36">
        <v>164</v>
      </c>
      <c r="P311" s="98">
        <v>1.3169940414050079</v>
      </c>
      <c r="Q311" s="35"/>
    </row>
    <row r="312" spans="1:17" ht="14.65" customHeight="1" x14ac:dyDescent="0.2">
      <c r="A312" s="40" t="s">
        <v>94</v>
      </c>
      <c r="B312" s="41" t="s">
        <v>93</v>
      </c>
      <c r="C312" s="41" t="s">
        <v>690</v>
      </c>
      <c r="D312" s="37"/>
      <c r="E312" s="183">
        <v>99.424999999999997</v>
      </c>
      <c r="F312" s="35"/>
      <c r="G312" s="36">
        <v>57</v>
      </c>
      <c r="H312" s="36">
        <v>132</v>
      </c>
      <c r="I312" s="36">
        <v>189</v>
      </c>
      <c r="J312" s="99">
        <v>1.9009303495096808</v>
      </c>
      <c r="K312" s="5"/>
      <c r="L312" s="36">
        <v>5</v>
      </c>
      <c r="M312" s="99">
        <v>5.0289162685441285E-2</v>
      </c>
      <c r="N312" s="5"/>
      <c r="O312" s="36">
        <v>194</v>
      </c>
      <c r="P312" s="98">
        <v>1.9512195121951219</v>
      </c>
      <c r="Q312" s="35"/>
    </row>
    <row r="313" spans="1:17" ht="14.65" customHeight="1" x14ac:dyDescent="0.2">
      <c r="A313" s="40" t="s">
        <v>92</v>
      </c>
      <c r="B313" s="41" t="s">
        <v>91</v>
      </c>
      <c r="C313" s="41" t="s">
        <v>689</v>
      </c>
      <c r="D313" s="37"/>
      <c r="E313" s="183">
        <v>49.420999999999999</v>
      </c>
      <c r="F313" s="35"/>
      <c r="G313" s="36">
        <v>11</v>
      </c>
      <c r="H313" s="36">
        <v>48</v>
      </c>
      <c r="I313" s="36">
        <v>59</v>
      </c>
      <c r="J313" s="99">
        <v>1.1938244875660144</v>
      </c>
      <c r="K313" s="5"/>
      <c r="L313" s="36">
        <v>2</v>
      </c>
      <c r="M313" s="99">
        <v>4.046862669715303E-2</v>
      </c>
      <c r="N313" s="5"/>
      <c r="O313" s="36">
        <v>61</v>
      </c>
      <c r="P313" s="98">
        <v>1.2342931142631675</v>
      </c>
      <c r="Q313" s="35"/>
    </row>
    <row r="314" spans="1:17" ht="14.65" customHeight="1" x14ac:dyDescent="0.2">
      <c r="A314" s="40" t="s">
        <v>90</v>
      </c>
      <c r="B314" s="41" t="s">
        <v>89</v>
      </c>
      <c r="C314" s="41" t="s">
        <v>692</v>
      </c>
      <c r="D314" s="37"/>
      <c r="E314" s="183">
        <v>34.350999999999999</v>
      </c>
      <c r="F314" s="35"/>
      <c r="G314" s="36">
        <v>5</v>
      </c>
      <c r="H314" s="36">
        <v>4</v>
      </c>
      <c r="I314" s="36">
        <v>9</v>
      </c>
      <c r="J314" s="99">
        <v>0.26200110622689299</v>
      </c>
      <c r="K314" s="5"/>
      <c r="L314" s="36">
        <v>4</v>
      </c>
      <c r="M314" s="99">
        <v>0.11644493610084132</v>
      </c>
      <c r="N314" s="5"/>
      <c r="O314" s="36">
        <v>13</v>
      </c>
      <c r="P314" s="98">
        <v>0.37844604232773427</v>
      </c>
      <c r="Q314" s="35"/>
    </row>
    <row r="315" spans="1:17" ht="14.65" customHeight="1" x14ac:dyDescent="0.2">
      <c r="A315" s="40" t="s">
        <v>88</v>
      </c>
      <c r="B315" s="41" t="s">
        <v>87</v>
      </c>
      <c r="C315" s="41" t="s">
        <v>689</v>
      </c>
      <c r="D315" s="37"/>
      <c r="E315" s="183">
        <v>52.47</v>
      </c>
      <c r="F315" s="35"/>
      <c r="G315" s="36">
        <v>50</v>
      </c>
      <c r="H315" s="36">
        <v>104</v>
      </c>
      <c r="I315" s="36">
        <v>154</v>
      </c>
      <c r="J315" s="99">
        <v>2.9350104821802936</v>
      </c>
      <c r="K315" s="5"/>
      <c r="L315" s="36">
        <v>2</v>
      </c>
      <c r="M315" s="99">
        <v>3.8117019249094719E-2</v>
      </c>
      <c r="N315" s="5"/>
      <c r="O315" s="36">
        <v>156</v>
      </c>
      <c r="P315" s="98">
        <v>2.9731275014293881</v>
      </c>
      <c r="Q315" s="35"/>
    </row>
    <row r="316" spans="1:17" ht="14.65" customHeight="1" x14ac:dyDescent="0.2">
      <c r="A316" s="40" t="s">
        <v>86</v>
      </c>
      <c r="B316" s="38" t="s">
        <v>85</v>
      </c>
      <c r="C316" s="41" t="s">
        <v>694</v>
      </c>
      <c r="D316" s="37"/>
      <c r="E316" s="183">
        <v>145.60400000000001</v>
      </c>
      <c r="F316" s="35"/>
      <c r="G316" s="36">
        <v>54</v>
      </c>
      <c r="H316" s="36">
        <v>28</v>
      </c>
      <c r="I316" s="36">
        <v>82</v>
      </c>
      <c r="J316" s="99">
        <v>0.56317134144666348</v>
      </c>
      <c r="K316" s="5"/>
      <c r="L316" s="36">
        <v>3</v>
      </c>
      <c r="M316" s="99">
        <v>2.0603829565121835E-2</v>
      </c>
      <c r="N316" s="5"/>
      <c r="O316" s="36">
        <v>85</v>
      </c>
      <c r="P316" s="98">
        <v>0.58377517101178533</v>
      </c>
      <c r="Q316" s="35"/>
    </row>
    <row r="317" spans="1:17" ht="14.65" customHeight="1" x14ac:dyDescent="0.2">
      <c r="A317" s="40" t="s">
        <v>84</v>
      </c>
      <c r="B317" s="41" t="s">
        <v>83</v>
      </c>
      <c r="C317" s="41" t="s">
        <v>696</v>
      </c>
      <c r="D317" s="37"/>
      <c r="E317" s="183">
        <v>111.7</v>
      </c>
      <c r="F317" s="35"/>
      <c r="G317" s="36">
        <v>366</v>
      </c>
      <c r="H317" s="36">
        <v>72</v>
      </c>
      <c r="I317" s="36">
        <v>438</v>
      </c>
      <c r="J317" s="99">
        <v>3.9212175470008952</v>
      </c>
      <c r="K317" s="5"/>
      <c r="L317" s="36">
        <v>0</v>
      </c>
      <c r="M317" s="99">
        <v>0</v>
      </c>
      <c r="N317" s="5"/>
      <c r="O317" s="36">
        <v>438</v>
      </c>
      <c r="P317" s="98">
        <v>3.9212175470008952</v>
      </c>
      <c r="Q317" s="35"/>
    </row>
    <row r="318" spans="1:17" ht="14.65" customHeight="1" x14ac:dyDescent="0.2">
      <c r="A318" s="40" t="s">
        <v>82</v>
      </c>
      <c r="B318" s="41" t="s">
        <v>81</v>
      </c>
      <c r="C318" s="41" t="s">
        <v>693</v>
      </c>
      <c r="D318" s="37"/>
      <c r="E318" s="183">
        <v>105.913</v>
      </c>
      <c r="F318" s="35"/>
      <c r="G318" s="36">
        <v>566</v>
      </c>
      <c r="H318" s="36">
        <v>61</v>
      </c>
      <c r="I318" s="36">
        <v>627</v>
      </c>
      <c r="J318" s="99">
        <v>5.9199531691104967</v>
      </c>
      <c r="K318" s="5"/>
      <c r="L318" s="36">
        <v>12</v>
      </c>
      <c r="M318" s="99">
        <v>0.11330053912173199</v>
      </c>
      <c r="N318" s="5"/>
      <c r="O318" s="36">
        <v>639</v>
      </c>
      <c r="P318" s="98">
        <v>6.0332537082322286</v>
      </c>
      <c r="Q318" s="35"/>
    </row>
    <row r="319" spans="1:17" ht="14.65" customHeight="1" x14ac:dyDescent="0.2">
      <c r="A319" s="40" t="s">
        <v>80</v>
      </c>
      <c r="B319" s="41" t="s">
        <v>79</v>
      </c>
      <c r="C319" s="41" t="s">
        <v>693</v>
      </c>
      <c r="D319" s="37"/>
      <c r="E319" s="183">
        <v>137.03100000000001</v>
      </c>
      <c r="F319" s="35"/>
      <c r="G319" s="36">
        <v>28</v>
      </c>
      <c r="H319" s="36">
        <v>10</v>
      </c>
      <c r="I319" s="36">
        <v>38</v>
      </c>
      <c r="J319" s="99">
        <v>0.27730951390561259</v>
      </c>
      <c r="K319" s="5"/>
      <c r="L319" s="36">
        <v>0</v>
      </c>
      <c r="M319" s="99">
        <v>0</v>
      </c>
      <c r="N319" s="5"/>
      <c r="O319" s="36">
        <v>38</v>
      </c>
      <c r="P319" s="98">
        <v>0.27730951390561259</v>
      </c>
      <c r="Q319" s="35"/>
    </row>
    <row r="320" spans="1:17" ht="14.65" customHeight="1" x14ac:dyDescent="0.2">
      <c r="A320" s="40" t="s">
        <v>78</v>
      </c>
      <c r="B320" s="38" t="s">
        <v>77</v>
      </c>
      <c r="C320" s="41" t="s">
        <v>690</v>
      </c>
      <c r="D320" s="37"/>
      <c r="E320" s="183">
        <v>89.738</v>
      </c>
      <c r="F320" s="35"/>
      <c r="G320" s="36">
        <v>119</v>
      </c>
      <c r="H320" s="36">
        <v>117</v>
      </c>
      <c r="I320" s="36">
        <v>236</v>
      </c>
      <c r="J320" s="99">
        <v>2.6298780895495777</v>
      </c>
      <c r="K320" s="5"/>
      <c r="L320" s="36">
        <v>2</v>
      </c>
      <c r="M320" s="99">
        <v>2.2287102453809979E-2</v>
      </c>
      <c r="N320" s="5"/>
      <c r="O320" s="36">
        <v>238</v>
      </c>
      <c r="P320" s="98">
        <v>2.6521651920033875</v>
      </c>
      <c r="Q320" s="35"/>
    </row>
    <row r="321" spans="1:17" ht="14.65" customHeight="1" x14ac:dyDescent="0.2">
      <c r="A321" s="40" t="s">
        <v>76</v>
      </c>
      <c r="B321" s="41" t="s">
        <v>75</v>
      </c>
      <c r="C321" s="41" t="s">
        <v>696</v>
      </c>
      <c r="D321" s="37"/>
      <c r="E321" s="183">
        <v>60.655000000000001</v>
      </c>
      <c r="F321" s="35"/>
      <c r="G321" s="36">
        <v>3</v>
      </c>
      <c r="H321" s="36">
        <v>2</v>
      </c>
      <c r="I321" s="36">
        <v>5</v>
      </c>
      <c r="J321" s="99">
        <v>8.2433435001236496E-2</v>
      </c>
      <c r="K321" s="5"/>
      <c r="L321" s="36">
        <v>0</v>
      </c>
      <c r="M321" s="99">
        <v>0</v>
      </c>
      <c r="N321" s="5"/>
      <c r="O321" s="36">
        <v>5</v>
      </c>
      <c r="P321" s="98">
        <v>8.2433435001236496E-2</v>
      </c>
      <c r="Q321" s="35"/>
    </row>
    <row r="322" spans="1:17" ht="14.65" customHeight="1" x14ac:dyDescent="0.2">
      <c r="A322" s="40" t="s">
        <v>74</v>
      </c>
      <c r="B322" s="41" t="s">
        <v>73</v>
      </c>
      <c r="C322" s="41" t="s">
        <v>692</v>
      </c>
      <c r="D322" s="37"/>
      <c r="E322" s="183">
        <v>39.965000000000003</v>
      </c>
      <c r="F322" s="35"/>
      <c r="G322" s="36">
        <v>15</v>
      </c>
      <c r="H322" s="36">
        <v>8</v>
      </c>
      <c r="I322" s="36">
        <v>23</v>
      </c>
      <c r="J322" s="99">
        <v>0.57550356561991733</v>
      </c>
      <c r="K322" s="5"/>
      <c r="L322" s="36">
        <v>1</v>
      </c>
      <c r="M322" s="99">
        <v>2.5021894157387713E-2</v>
      </c>
      <c r="N322" s="5"/>
      <c r="O322" s="36">
        <v>24</v>
      </c>
      <c r="P322" s="98">
        <v>0.60052545977730509</v>
      </c>
      <c r="Q322" s="35"/>
    </row>
    <row r="323" spans="1:17" ht="14.65" customHeight="1" x14ac:dyDescent="0.2">
      <c r="A323" s="40" t="s">
        <v>72</v>
      </c>
      <c r="B323" s="38" t="s">
        <v>71</v>
      </c>
      <c r="C323" s="41" t="s">
        <v>692</v>
      </c>
      <c r="D323" s="37"/>
      <c r="E323" s="183">
        <v>51.893999999999998</v>
      </c>
      <c r="F323" s="35"/>
      <c r="G323" s="36">
        <v>31</v>
      </c>
      <c r="H323" s="36">
        <v>66</v>
      </c>
      <c r="I323" s="36">
        <v>97</v>
      </c>
      <c r="J323" s="99">
        <v>1.8691948972906309</v>
      </c>
      <c r="K323" s="5"/>
      <c r="L323" s="36">
        <v>0</v>
      </c>
      <c r="M323" s="99">
        <v>0</v>
      </c>
      <c r="N323" s="5"/>
      <c r="O323" s="36">
        <v>97</v>
      </c>
      <c r="P323" s="98">
        <v>1.8691948972906309</v>
      </c>
      <c r="Q323" s="35"/>
    </row>
    <row r="324" spans="1:17" ht="14.65" customHeight="1" x14ac:dyDescent="0.2">
      <c r="A324" s="40" t="s">
        <v>70</v>
      </c>
      <c r="B324" s="41" t="s">
        <v>69</v>
      </c>
      <c r="C324" s="41" t="s">
        <v>689</v>
      </c>
      <c r="D324" s="37"/>
      <c r="E324" s="183">
        <v>50.656999999999996</v>
      </c>
      <c r="F324" s="35"/>
      <c r="G324" s="36">
        <v>67</v>
      </c>
      <c r="H324" s="36">
        <v>47</v>
      </c>
      <c r="I324" s="36">
        <v>114</v>
      </c>
      <c r="J324" s="99">
        <v>2.2504293582328208</v>
      </c>
      <c r="K324" s="5"/>
      <c r="L324" s="36">
        <v>1</v>
      </c>
      <c r="M324" s="99">
        <v>1.9740608405551061E-2</v>
      </c>
      <c r="N324" s="5"/>
      <c r="O324" s="36">
        <v>115</v>
      </c>
      <c r="P324" s="98">
        <v>2.2701699666383721</v>
      </c>
      <c r="Q324" s="35"/>
    </row>
    <row r="325" spans="1:17" ht="14.65" customHeight="1" x14ac:dyDescent="0.2">
      <c r="A325" s="40" t="s">
        <v>68</v>
      </c>
      <c r="B325" s="38" t="s">
        <v>67</v>
      </c>
      <c r="C325" s="41" t="s">
        <v>689</v>
      </c>
      <c r="D325" s="37"/>
      <c r="E325" s="183">
        <v>67.397999999999996</v>
      </c>
      <c r="F325" s="35"/>
      <c r="G325" s="36">
        <v>131</v>
      </c>
      <c r="H325" s="36">
        <v>53</v>
      </c>
      <c r="I325" s="36">
        <v>184</v>
      </c>
      <c r="J325" s="99">
        <v>2.7300513368349213</v>
      </c>
      <c r="K325" s="5"/>
      <c r="L325" s="36">
        <v>25</v>
      </c>
      <c r="M325" s="99">
        <v>0.3709308881569186</v>
      </c>
      <c r="N325" s="5"/>
      <c r="O325" s="36">
        <v>209</v>
      </c>
      <c r="P325" s="98">
        <v>3.1009822249918395</v>
      </c>
      <c r="Q325" s="35"/>
    </row>
    <row r="326" spans="1:17" ht="14.65" customHeight="1" x14ac:dyDescent="0.2">
      <c r="A326" s="40" t="s">
        <v>66</v>
      </c>
      <c r="B326" s="41" t="s">
        <v>65</v>
      </c>
      <c r="C326" s="41" t="s">
        <v>691</v>
      </c>
      <c r="D326" s="37"/>
      <c r="E326" s="183">
        <v>32.972999999999999</v>
      </c>
      <c r="F326" s="35"/>
      <c r="G326" s="36">
        <v>1</v>
      </c>
      <c r="H326" s="36">
        <v>11</v>
      </c>
      <c r="I326" s="36">
        <v>12</v>
      </c>
      <c r="J326" s="99">
        <v>0.36393412792284596</v>
      </c>
      <c r="K326" s="5"/>
      <c r="L326" s="36">
        <v>6</v>
      </c>
      <c r="M326" s="99">
        <v>0.18196706396142298</v>
      </c>
      <c r="N326" s="5"/>
      <c r="O326" s="36">
        <v>18</v>
      </c>
      <c r="P326" s="98">
        <v>0.545901191884269</v>
      </c>
      <c r="Q326" s="35"/>
    </row>
    <row r="327" spans="1:17" ht="14.65" customHeight="1" x14ac:dyDescent="0.2">
      <c r="A327" s="40" t="s">
        <v>64</v>
      </c>
      <c r="B327" s="41" t="s">
        <v>63</v>
      </c>
      <c r="C327" s="41" t="s">
        <v>692</v>
      </c>
      <c r="D327" s="37"/>
      <c r="E327" s="183">
        <v>47.238</v>
      </c>
      <c r="F327" s="35"/>
      <c r="G327" s="36">
        <v>64</v>
      </c>
      <c r="H327" s="36">
        <v>13</v>
      </c>
      <c r="I327" s="36">
        <v>77</v>
      </c>
      <c r="J327" s="99">
        <v>1.630043608958889</v>
      </c>
      <c r="K327" s="5"/>
      <c r="L327" s="36">
        <v>1</v>
      </c>
      <c r="M327" s="99">
        <v>2.1169397518946611E-2</v>
      </c>
      <c r="N327" s="5"/>
      <c r="O327" s="36">
        <v>78</v>
      </c>
      <c r="P327" s="98">
        <v>1.6512130064778356</v>
      </c>
      <c r="Q327" s="35"/>
    </row>
    <row r="328" spans="1:17" ht="14.65" customHeight="1" x14ac:dyDescent="0.2">
      <c r="A328" s="40" t="s">
        <v>62</v>
      </c>
      <c r="B328" s="41" t="s">
        <v>61</v>
      </c>
      <c r="C328" s="41" t="s">
        <v>689</v>
      </c>
      <c r="D328" s="37"/>
      <c r="E328" s="183">
        <v>64.361000000000004</v>
      </c>
      <c r="F328" s="35"/>
      <c r="G328" s="36">
        <v>24</v>
      </c>
      <c r="H328" s="36">
        <v>21</v>
      </c>
      <c r="I328" s="36">
        <v>45</v>
      </c>
      <c r="J328" s="99">
        <v>0.69918118115007533</v>
      </c>
      <c r="K328" s="5"/>
      <c r="L328" s="36">
        <v>2</v>
      </c>
      <c r="M328" s="99">
        <v>3.107471916222557E-2</v>
      </c>
      <c r="N328" s="5"/>
      <c r="O328" s="36">
        <v>47</v>
      </c>
      <c r="P328" s="98">
        <v>0.73025590031230092</v>
      </c>
      <c r="Q328" s="35"/>
    </row>
    <row r="329" spans="1:17" ht="14.65" customHeight="1" x14ac:dyDescent="0.2">
      <c r="A329" s="40" t="s">
        <v>60</v>
      </c>
      <c r="B329" s="41" t="s">
        <v>59</v>
      </c>
      <c r="C329" s="41" t="s">
        <v>695</v>
      </c>
      <c r="D329" s="37"/>
      <c r="E329" s="183">
        <v>23.858000000000001</v>
      </c>
      <c r="F329" s="35"/>
      <c r="G329" s="36">
        <v>6</v>
      </c>
      <c r="H329" s="36">
        <v>22</v>
      </c>
      <c r="I329" s="36">
        <v>28</v>
      </c>
      <c r="J329" s="99">
        <v>1.1736105289630312</v>
      </c>
      <c r="K329" s="5"/>
      <c r="L329" s="36">
        <v>0</v>
      </c>
      <c r="M329" s="99">
        <v>0</v>
      </c>
      <c r="N329" s="5"/>
      <c r="O329" s="36">
        <v>28</v>
      </c>
      <c r="P329" s="98">
        <v>1.1736105289630312</v>
      </c>
      <c r="Q329" s="35"/>
    </row>
    <row r="330" spans="1:17" ht="14.65" customHeight="1" x14ac:dyDescent="0.2">
      <c r="A330" s="40" t="s">
        <v>58</v>
      </c>
      <c r="B330" s="38" t="s">
        <v>57</v>
      </c>
      <c r="C330" s="41" t="s">
        <v>695</v>
      </c>
      <c r="D330" s="37"/>
      <c r="E330" s="183">
        <v>46.04</v>
      </c>
      <c r="F330" s="35"/>
      <c r="G330" s="36">
        <v>4</v>
      </c>
      <c r="H330" s="36">
        <v>7</v>
      </c>
      <c r="I330" s="36">
        <v>11</v>
      </c>
      <c r="J330" s="99">
        <v>0.23892267593397046</v>
      </c>
      <c r="K330" s="5"/>
      <c r="L330" s="36">
        <v>0</v>
      </c>
      <c r="M330" s="99">
        <v>0</v>
      </c>
      <c r="N330" s="5"/>
      <c r="O330" s="36">
        <v>11</v>
      </c>
      <c r="P330" s="98">
        <v>0.23892267593397046</v>
      </c>
      <c r="Q330" s="35"/>
    </row>
    <row r="331" spans="1:17" ht="14.65" customHeight="1" x14ac:dyDescent="0.2">
      <c r="A331" s="40" t="s">
        <v>56</v>
      </c>
      <c r="B331" s="41" t="s">
        <v>55</v>
      </c>
      <c r="C331" s="41" t="s">
        <v>690</v>
      </c>
      <c r="D331" s="37"/>
      <c r="E331" s="183">
        <v>46.462000000000003</v>
      </c>
      <c r="F331" s="35"/>
      <c r="G331" s="36">
        <v>10</v>
      </c>
      <c r="H331" s="36">
        <v>1</v>
      </c>
      <c r="I331" s="36">
        <v>11</v>
      </c>
      <c r="J331" s="99">
        <v>0.23675261504024792</v>
      </c>
      <c r="K331" s="5"/>
      <c r="L331" s="36">
        <v>0</v>
      </c>
      <c r="M331" s="99">
        <v>0</v>
      </c>
      <c r="N331" s="5"/>
      <c r="O331" s="36">
        <v>11</v>
      </c>
      <c r="P331" s="98">
        <v>0.23675261504024792</v>
      </c>
      <c r="Q331" s="35"/>
    </row>
    <row r="332" spans="1:17" ht="14.65" customHeight="1" x14ac:dyDescent="0.2">
      <c r="A332" s="40" t="s">
        <v>54</v>
      </c>
      <c r="B332" s="38" t="s">
        <v>53</v>
      </c>
      <c r="C332" s="41" t="s">
        <v>691</v>
      </c>
      <c r="D332" s="37"/>
      <c r="E332" s="183">
        <v>40.363</v>
      </c>
      <c r="F332" s="35"/>
      <c r="G332" s="36">
        <v>29</v>
      </c>
      <c r="H332" s="36">
        <v>22</v>
      </c>
      <c r="I332" s="36">
        <v>51</v>
      </c>
      <c r="J332" s="99">
        <v>1.2635334340856725</v>
      </c>
      <c r="K332" s="5"/>
      <c r="L332" s="36">
        <v>3</v>
      </c>
      <c r="M332" s="99">
        <v>7.4325496122686616E-2</v>
      </c>
      <c r="N332" s="5"/>
      <c r="O332" s="36">
        <v>54</v>
      </c>
      <c r="P332" s="98">
        <v>1.3378589302083592</v>
      </c>
      <c r="Q332" s="35"/>
    </row>
    <row r="333" spans="1:17" ht="14.65" customHeight="1" x14ac:dyDescent="0.2">
      <c r="A333" s="40" t="s">
        <v>52</v>
      </c>
      <c r="B333" s="41" t="s">
        <v>51</v>
      </c>
      <c r="C333" s="41" t="s">
        <v>689</v>
      </c>
      <c r="D333" s="37"/>
      <c r="E333" s="183">
        <v>45.795000000000002</v>
      </c>
      <c r="F333" s="35"/>
      <c r="G333" s="36">
        <v>10</v>
      </c>
      <c r="H333" s="36">
        <v>0</v>
      </c>
      <c r="I333" s="36">
        <v>10</v>
      </c>
      <c r="J333" s="99">
        <v>0.21836445026749646</v>
      </c>
      <c r="K333" s="5"/>
      <c r="L333" s="36">
        <v>29</v>
      </c>
      <c r="M333" s="99">
        <v>0.63325690577573968</v>
      </c>
      <c r="N333" s="5"/>
      <c r="O333" s="36">
        <v>39</v>
      </c>
      <c r="P333" s="98">
        <v>0.85162135604323608</v>
      </c>
      <c r="Q333" s="35"/>
    </row>
    <row r="334" spans="1:17" ht="14.65" customHeight="1" x14ac:dyDescent="0.2">
      <c r="A334" s="43" t="s">
        <v>50</v>
      </c>
      <c r="B334" s="41" t="s">
        <v>49</v>
      </c>
      <c r="C334" s="41" t="s">
        <v>695</v>
      </c>
      <c r="D334" s="37"/>
      <c r="E334" s="183">
        <v>15.691000000000001</v>
      </c>
      <c r="F334" s="42"/>
      <c r="G334" s="36">
        <v>3</v>
      </c>
      <c r="H334" s="36">
        <v>10</v>
      </c>
      <c r="I334" s="36">
        <v>13</v>
      </c>
      <c r="J334" s="99">
        <v>0.82850041425020704</v>
      </c>
      <c r="K334" s="5"/>
      <c r="L334" s="36">
        <v>2</v>
      </c>
      <c r="M334" s="99">
        <v>0.12746160219233954</v>
      </c>
      <c r="N334" s="5"/>
      <c r="O334" s="36">
        <v>15</v>
      </c>
      <c r="P334" s="98">
        <v>0.95596201644254664</v>
      </c>
      <c r="Q334" s="35"/>
    </row>
    <row r="335" spans="1:17" ht="14.65" customHeight="1" x14ac:dyDescent="0.2">
      <c r="A335" s="40" t="s">
        <v>48</v>
      </c>
      <c r="B335" s="41" t="s">
        <v>47</v>
      </c>
      <c r="C335" s="41" t="s">
        <v>693</v>
      </c>
      <c r="D335" s="37"/>
      <c r="E335" s="183">
        <v>119.35899999999999</v>
      </c>
      <c r="F335" s="35"/>
      <c r="G335" s="36">
        <v>52</v>
      </c>
      <c r="H335" s="36">
        <v>0</v>
      </c>
      <c r="I335" s="36">
        <v>52</v>
      </c>
      <c r="J335" s="99">
        <v>0.43566048643168931</v>
      </c>
      <c r="K335" s="5"/>
      <c r="L335" s="36">
        <v>70</v>
      </c>
      <c r="M335" s="99">
        <v>0.58646603942727404</v>
      </c>
      <c r="N335" s="5"/>
      <c r="O335" s="36">
        <v>122</v>
      </c>
      <c r="P335" s="98">
        <v>1.0221265258589634</v>
      </c>
      <c r="Q335" s="35"/>
    </row>
    <row r="336" spans="1:17" ht="14.65" customHeight="1" x14ac:dyDescent="0.2">
      <c r="A336" s="40" t="s">
        <v>46</v>
      </c>
      <c r="B336" s="38" t="s">
        <v>45</v>
      </c>
      <c r="C336" s="41" t="s">
        <v>695</v>
      </c>
      <c r="D336" s="37"/>
      <c r="E336" s="183">
        <v>29.006</v>
      </c>
      <c r="F336" s="35"/>
      <c r="G336" s="36">
        <v>0</v>
      </c>
      <c r="H336" s="36">
        <v>23</v>
      </c>
      <c r="I336" s="36">
        <v>23</v>
      </c>
      <c r="J336" s="99">
        <v>0.79293939184996209</v>
      </c>
      <c r="K336" s="5"/>
      <c r="L336" s="36">
        <v>5</v>
      </c>
      <c r="M336" s="99">
        <v>0.17237812866303523</v>
      </c>
      <c r="N336" s="5"/>
      <c r="O336" s="36">
        <v>28</v>
      </c>
      <c r="P336" s="98">
        <v>0.96531752051299735</v>
      </c>
      <c r="Q336" s="35"/>
    </row>
    <row r="337" spans="1:17" ht="14.65" customHeight="1" x14ac:dyDescent="0.2">
      <c r="A337" s="40" t="s">
        <v>44</v>
      </c>
      <c r="B337" s="41" t="s">
        <v>43</v>
      </c>
      <c r="C337" s="41" t="s">
        <v>690</v>
      </c>
      <c r="D337" s="37"/>
      <c r="E337" s="183">
        <v>141.14400000000001</v>
      </c>
      <c r="F337" s="35"/>
      <c r="G337" s="36">
        <v>1129</v>
      </c>
      <c r="H337" s="36">
        <v>287</v>
      </c>
      <c r="I337" s="36">
        <v>1416</v>
      </c>
      <c r="J337" s="99">
        <v>10.032307430709063</v>
      </c>
      <c r="K337" s="5"/>
      <c r="L337" s="36">
        <v>1</v>
      </c>
      <c r="M337" s="99">
        <v>7.0849628747945356E-3</v>
      </c>
      <c r="N337" s="5"/>
      <c r="O337" s="36">
        <v>1417</v>
      </c>
      <c r="P337" s="98">
        <v>10.039392393583856</v>
      </c>
      <c r="Q337" s="35"/>
    </row>
    <row r="338" spans="1:17" ht="14.65" customHeight="1" x14ac:dyDescent="0.2">
      <c r="A338" s="43" t="s">
        <v>42</v>
      </c>
      <c r="B338" s="38" t="s">
        <v>41</v>
      </c>
      <c r="C338" s="41" t="s">
        <v>695</v>
      </c>
      <c r="D338" s="37"/>
      <c r="E338" s="183">
        <v>206.21</v>
      </c>
      <c r="F338" s="42"/>
      <c r="G338" s="36">
        <v>27</v>
      </c>
      <c r="H338" s="36">
        <v>147</v>
      </c>
      <c r="I338" s="36">
        <v>174</v>
      </c>
      <c r="J338" s="99">
        <v>0.84380000969885061</v>
      </c>
      <c r="K338" s="5"/>
      <c r="L338" s="36">
        <v>0</v>
      </c>
      <c r="M338" s="99">
        <v>0</v>
      </c>
      <c r="N338" s="5"/>
      <c r="O338" s="36">
        <v>174</v>
      </c>
      <c r="P338" s="98">
        <v>0.84380000969885061</v>
      </c>
      <c r="Q338" s="35"/>
    </row>
    <row r="339" spans="1:17" ht="14.65" customHeight="1" x14ac:dyDescent="0.2">
      <c r="A339" s="40" t="s">
        <v>40</v>
      </c>
      <c r="B339" s="38" t="s">
        <v>39</v>
      </c>
      <c r="C339" s="41" t="s">
        <v>689</v>
      </c>
      <c r="D339" s="37"/>
      <c r="E339" s="183">
        <v>48.926000000000002</v>
      </c>
      <c r="F339" s="35"/>
      <c r="G339" s="36">
        <v>19</v>
      </c>
      <c r="H339" s="36">
        <v>30</v>
      </c>
      <c r="I339" s="36">
        <v>49</v>
      </c>
      <c r="J339" s="99">
        <v>1.0015124882475575</v>
      </c>
      <c r="K339" s="5"/>
      <c r="L339" s="36">
        <v>2</v>
      </c>
      <c r="M339" s="99">
        <v>4.0878060744798266E-2</v>
      </c>
      <c r="N339" s="5"/>
      <c r="O339" s="36">
        <v>51</v>
      </c>
      <c r="P339" s="98">
        <v>1.0423905489923557</v>
      </c>
      <c r="Q339" s="35"/>
    </row>
    <row r="340" spans="1:17" ht="14.65" customHeight="1" x14ac:dyDescent="0.2">
      <c r="A340" s="40" t="s">
        <v>38</v>
      </c>
      <c r="B340" s="41" t="s">
        <v>37</v>
      </c>
      <c r="C340" s="41" t="s">
        <v>689</v>
      </c>
      <c r="D340" s="37"/>
      <c r="E340" s="183">
        <v>61.194000000000003</v>
      </c>
      <c r="F340" s="35"/>
      <c r="G340" s="36">
        <v>247</v>
      </c>
      <c r="H340" s="36">
        <v>29</v>
      </c>
      <c r="I340" s="36">
        <v>276</v>
      </c>
      <c r="J340" s="99">
        <v>4.5102461025590745</v>
      </c>
      <c r="K340" s="5"/>
      <c r="L340" s="36">
        <v>253</v>
      </c>
      <c r="M340" s="99">
        <v>4.1343922606791512</v>
      </c>
      <c r="N340" s="5"/>
      <c r="O340" s="36">
        <v>529</v>
      </c>
      <c r="P340" s="98">
        <v>8.6446383632382258</v>
      </c>
      <c r="Q340" s="35"/>
    </row>
    <row r="341" spans="1:17" ht="14.65" customHeight="1" x14ac:dyDescent="0.2">
      <c r="A341" s="40" t="s">
        <v>36</v>
      </c>
      <c r="B341" s="41" t="s">
        <v>35</v>
      </c>
      <c r="C341" s="41" t="s">
        <v>690</v>
      </c>
      <c r="D341" s="37"/>
      <c r="E341" s="183">
        <v>143.90199999999999</v>
      </c>
      <c r="F341" s="35"/>
      <c r="G341" s="36">
        <v>26</v>
      </c>
      <c r="H341" s="36">
        <v>345</v>
      </c>
      <c r="I341" s="36">
        <v>371</v>
      </c>
      <c r="J341" s="99">
        <v>2.5781434587427556</v>
      </c>
      <c r="K341" s="5"/>
      <c r="L341" s="36">
        <v>1</v>
      </c>
      <c r="M341" s="99">
        <v>6.9491737432419293E-3</v>
      </c>
      <c r="N341" s="5"/>
      <c r="O341" s="36">
        <v>372</v>
      </c>
      <c r="P341" s="98">
        <v>2.5850926324859977</v>
      </c>
      <c r="Q341" s="35"/>
    </row>
    <row r="342" spans="1:17" ht="14.65" customHeight="1" x14ac:dyDescent="0.2">
      <c r="A342" s="40" t="s">
        <v>34</v>
      </c>
      <c r="B342" s="41" t="s">
        <v>33</v>
      </c>
      <c r="C342" s="41" t="s">
        <v>689</v>
      </c>
      <c r="D342" s="37"/>
      <c r="E342" s="183">
        <v>40.374000000000002</v>
      </c>
      <c r="F342" s="35"/>
      <c r="G342" s="36">
        <v>16</v>
      </c>
      <c r="H342" s="36">
        <v>0</v>
      </c>
      <c r="I342" s="36">
        <v>16</v>
      </c>
      <c r="J342" s="99">
        <v>0.39629464506860851</v>
      </c>
      <c r="K342" s="5"/>
      <c r="L342" s="36">
        <v>14</v>
      </c>
      <c r="M342" s="99">
        <v>0.34675781443503245</v>
      </c>
      <c r="N342" s="5"/>
      <c r="O342" s="36">
        <v>30</v>
      </c>
      <c r="P342" s="98">
        <v>0.74305245950364096</v>
      </c>
      <c r="Q342" s="35"/>
    </row>
    <row r="343" spans="1:17" ht="14.65" customHeight="1" x14ac:dyDescent="0.2">
      <c r="A343" s="40" t="s">
        <v>32</v>
      </c>
      <c r="B343" s="41" t="s">
        <v>31</v>
      </c>
      <c r="C343" s="41" t="s">
        <v>689</v>
      </c>
      <c r="D343" s="37"/>
      <c r="E343" s="183">
        <v>63.722999999999999</v>
      </c>
      <c r="F343" s="35"/>
      <c r="G343" s="36">
        <v>1</v>
      </c>
      <c r="H343" s="36">
        <v>10</v>
      </c>
      <c r="I343" s="36">
        <v>11</v>
      </c>
      <c r="J343" s="99">
        <v>0.17262213015708613</v>
      </c>
      <c r="K343" s="5"/>
      <c r="L343" s="36">
        <v>1</v>
      </c>
      <c r="M343" s="99">
        <v>1.5692920923371469E-2</v>
      </c>
      <c r="N343" s="5"/>
      <c r="O343" s="36">
        <v>12</v>
      </c>
      <c r="P343" s="98">
        <v>0.1883150510804576</v>
      </c>
      <c r="Q343" s="35"/>
    </row>
    <row r="344" spans="1:17" ht="14.65" customHeight="1" x14ac:dyDescent="0.2">
      <c r="A344" s="40" t="s">
        <v>30</v>
      </c>
      <c r="B344" s="41" t="s">
        <v>29</v>
      </c>
      <c r="C344" s="41" t="s">
        <v>696</v>
      </c>
      <c r="D344" s="37"/>
      <c r="E344" s="183">
        <v>105.313</v>
      </c>
      <c r="F344" s="35"/>
      <c r="G344" s="36">
        <v>179</v>
      </c>
      <c r="H344" s="36">
        <v>320</v>
      </c>
      <c r="I344" s="36">
        <v>499</v>
      </c>
      <c r="J344" s="99">
        <v>4.7382564355777541</v>
      </c>
      <c r="K344" s="5"/>
      <c r="L344" s="36">
        <v>10</v>
      </c>
      <c r="M344" s="99">
        <v>9.4955038789133347E-2</v>
      </c>
      <c r="N344" s="5"/>
      <c r="O344" s="36">
        <v>509</v>
      </c>
      <c r="P344" s="98">
        <v>4.8332114743668875</v>
      </c>
      <c r="Q344" s="35"/>
    </row>
    <row r="345" spans="1:17" ht="14.65" customHeight="1" x14ac:dyDescent="0.2">
      <c r="A345" s="40" t="s">
        <v>28</v>
      </c>
      <c r="B345" s="38" t="s">
        <v>27</v>
      </c>
      <c r="C345" s="41" t="s">
        <v>696</v>
      </c>
      <c r="D345" s="37"/>
      <c r="E345" s="183">
        <v>43.728000000000002</v>
      </c>
      <c r="F345" s="35"/>
      <c r="G345" s="36">
        <v>10</v>
      </c>
      <c r="H345" s="36">
        <v>87</v>
      </c>
      <c r="I345" s="36">
        <v>97</v>
      </c>
      <c r="J345" s="99">
        <v>2.2182583241858764</v>
      </c>
      <c r="K345" s="5"/>
      <c r="L345" s="36">
        <v>0</v>
      </c>
      <c r="M345" s="99">
        <v>0</v>
      </c>
      <c r="N345" s="5"/>
      <c r="O345" s="36">
        <v>97</v>
      </c>
      <c r="P345" s="98">
        <v>2.2182583241858764</v>
      </c>
      <c r="Q345" s="35"/>
    </row>
    <row r="346" spans="1:17" ht="14.65" customHeight="1" x14ac:dyDescent="0.2">
      <c r="A346" s="40" t="s">
        <v>26</v>
      </c>
      <c r="B346" s="41" t="s">
        <v>25</v>
      </c>
      <c r="C346" s="41" t="s">
        <v>689</v>
      </c>
      <c r="D346" s="37"/>
      <c r="E346" s="183">
        <v>49.546999999999997</v>
      </c>
      <c r="F346" s="35"/>
      <c r="G346" s="36">
        <v>0</v>
      </c>
      <c r="H346" s="36">
        <v>0</v>
      </c>
      <c r="I346" s="36">
        <v>0</v>
      </c>
      <c r="J346" s="99">
        <v>0</v>
      </c>
      <c r="K346" s="5"/>
      <c r="L346" s="36">
        <v>0</v>
      </c>
      <c r="M346" s="99">
        <v>0</v>
      </c>
      <c r="N346" s="5"/>
      <c r="O346" s="36">
        <v>0</v>
      </c>
      <c r="P346" s="98">
        <v>0</v>
      </c>
      <c r="Q346" s="35"/>
    </row>
    <row r="347" spans="1:17" ht="14.65" customHeight="1" x14ac:dyDescent="0.2">
      <c r="A347" s="40" t="s">
        <v>24</v>
      </c>
      <c r="B347" s="38" t="s">
        <v>23</v>
      </c>
      <c r="C347" s="41" t="s">
        <v>696</v>
      </c>
      <c r="D347" s="37"/>
      <c r="E347" s="183">
        <v>51.537999999999997</v>
      </c>
      <c r="F347" s="35"/>
      <c r="G347" s="36">
        <v>12</v>
      </c>
      <c r="H347" s="36">
        <v>36</v>
      </c>
      <c r="I347" s="36">
        <v>48</v>
      </c>
      <c r="J347" s="99">
        <v>0.93135162404439453</v>
      </c>
      <c r="K347" s="5"/>
      <c r="L347" s="36">
        <v>8</v>
      </c>
      <c r="M347" s="99">
        <v>0.15522527067406575</v>
      </c>
      <c r="N347" s="5"/>
      <c r="O347" s="36">
        <v>56</v>
      </c>
      <c r="P347" s="98">
        <v>1.0865768947184602</v>
      </c>
      <c r="Q347" s="35"/>
    </row>
    <row r="348" spans="1:17" ht="14.65" customHeight="1" x14ac:dyDescent="0.2">
      <c r="A348" s="40" t="s">
        <v>22</v>
      </c>
      <c r="B348" s="38" t="s">
        <v>21</v>
      </c>
      <c r="C348" s="41" t="s">
        <v>689</v>
      </c>
      <c r="D348" s="37"/>
      <c r="E348" s="183">
        <v>70.771000000000001</v>
      </c>
      <c r="F348" s="35"/>
      <c r="G348" s="36">
        <v>27</v>
      </c>
      <c r="H348" s="36">
        <v>19</v>
      </c>
      <c r="I348" s="36">
        <v>46</v>
      </c>
      <c r="J348" s="99">
        <v>0.64998375040623979</v>
      </c>
      <c r="K348" s="5"/>
      <c r="L348" s="36">
        <v>4</v>
      </c>
      <c r="M348" s="99">
        <v>5.6520326122281722E-2</v>
      </c>
      <c r="N348" s="5"/>
      <c r="O348" s="36">
        <v>50</v>
      </c>
      <c r="P348" s="98">
        <v>0.70650407652852154</v>
      </c>
      <c r="Q348" s="35"/>
    </row>
    <row r="349" spans="1:17" ht="14.65" customHeight="1" x14ac:dyDescent="0.2">
      <c r="A349" s="40" t="s">
        <v>20</v>
      </c>
      <c r="B349" s="41" t="s">
        <v>19</v>
      </c>
      <c r="C349" s="41" t="s">
        <v>690</v>
      </c>
      <c r="D349" s="37"/>
      <c r="E349" s="183">
        <v>48.645000000000003</v>
      </c>
      <c r="F349" s="35"/>
      <c r="G349" s="36">
        <v>13</v>
      </c>
      <c r="H349" s="36">
        <v>66</v>
      </c>
      <c r="I349" s="36">
        <v>79</v>
      </c>
      <c r="J349" s="99">
        <v>1.6240106896906157</v>
      </c>
      <c r="K349" s="5"/>
      <c r="L349" s="36">
        <v>2</v>
      </c>
      <c r="M349" s="99">
        <v>4.1114194675711785E-2</v>
      </c>
      <c r="N349" s="5"/>
      <c r="O349" s="36">
        <v>81</v>
      </c>
      <c r="P349" s="98">
        <v>1.6651248843663273</v>
      </c>
      <c r="Q349" s="35"/>
    </row>
    <row r="350" spans="1:17" ht="14.65" customHeight="1" x14ac:dyDescent="0.2">
      <c r="A350" s="40" t="s">
        <v>18</v>
      </c>
      <c r="B350" s="38" t="s">
        <v>17</v>
      </c>
      <c r="C350" s="41" t="s">
        <v>696</v>
      </c>
      <c r="D350" s="37"/>
      <c r="E350" s="183">
        <v>43.927999999999997</v>
      </c>
      <c r="F350" s="35"/>
      <c r="G350" s="36">
        <v>117</v>
      </c>
      <c r="H350" s="36">
        <v>37</v>
      </c>
      <c r="I350" s="36">
        <v>154</v>
      </c>
      <c r="J350" s="99">
        <v>3.5057366599890734</v>
      </c>
      <c r="K350" s="5"/>
      <c r="L350" s="36">
        <v>15</v>
      </c>
      <c r="M350" s="99">
        <v>0.34146785649244221</v>
      </c>
      <c r="N350" s="5"/>
      <c r="O350" s="36">
        <v>169</v>
      </c>
      <c r="P350" s="98">
        <v>3.8472045164815154</v>
      </c>
      <c r="Q350" s="35"/>
    </row>
    <row r="351" spans="1:17" ht="14.65" customHeight="1" x14ac:dyDescent="0.2">
      <c r="A351" s="40" t="s">
        <v>16</v>
      </c>
      <c r="B351" s="38" t="s">
        <v>15</v>
      </c>
      <c r="C351" s="41" t="s">
        <v>694</v>
      </c>
      <c r="D351" s="37"/>
      <c r="E351" s="183">
        <v>88.138000000000005</v>
      </c>
      <c r="F351" s="35"/>
      <c r="G351" s="36">
        <v>86</v>
      </c>
      <c r="H351" s="36">
        <v>97</v>
      </c>
      <c r="I351" s="36">
        <v>183</v>
      </c>
      <c r="J351" s="99">
        <v>2.0762894551725704</v>
      </c>
      <c r="K351" s="5"/>
      <c r="L351" s="36">
        <v>5</v>
      </c>
      <c r="M351" s="99">
        <v>5.6729220086682242E-2</v>
      </c>
      <c r="N351" s="5"/>
      <c r="O351" s="36">
        <v>188</v>
      </c>
      <c r="P351" s="98">
        <v>2.1330186752592524</v>
      </c>
      <c r="Q351" s="35"/>
    </row>
    <row r="352" spans="1:17" ht="13.5" thickBot="1" x14ac:dyDescent="0.25">
      <c r="A352" s="34"/>
      <c r="B352" s="33"/>
      <c r="C352" s="33"/>
      <c r="D352" s="32"/>
      <c r="E352" s="225"/>
      <c r="F352" s="29"/>
      <c r="G352" s="28"/>
      <c r="H352" s="28"/>
      <c r="I352" s="28"/>
      <c r="J352" s="30"/>
      <c r="K352" s="26"/>
      <c r="L352" s="28"/>
      <c r="M352" s="30"/>
      <c r="N352" s="29"/>
      <c r="O352" s="28"/>
      <c r="P352" s="110"/>
      <c r="Q352" s="26"/>
    </row>
    <row r="353" spans="1:17" x14ac:dyDescent="0.2">
      <c r="A353" s="25"/>
      <c r="B353" s="25"/>
      <c r="C353" s="25"/>
      <c r="D353" s="8"/>
      <c r="E353" s="90"/>
      <c r="F353" s="21"/>
      <c r="G353" s="21"/>
      <c r="H353" s="21"/>
      <c r="I353" s="21"/>
      <c r="J353" s="100"/>
      <c r="K353" s="8"/>
      <c r="L353" s="8"/>
      <c r="M353" s="19" t="s">
        <v>4</v>
      </c>
      <c r="N353" s="11"/>
      <c r="O353" s="8"/>
      <c r="P353" s="19" t="s">
        <v>4</v>
      </c>
      <c r="Q353" s="18"/>
    </row>
    <row r="354" spans="1:17" x14ac:dyDescent="0.2">
      <c r="A354" s="10" t="s">
        <v>14</v>
      </c>
      <c r="B354" s="9"/>
      <c r="C354" s="9"/>
      <c r="D354" s="9"/>
      <c r="E354" s="222"/>
      <c r="F354" s="22"/>
      <c r="G354" s="14"/>
      <c r="H354" s="21"/>
      <c r="I354" s="21"/>
      <c r="J354" s="101"/>
      <c r="K354" s="8"/>
      <c r="L354" s="8"/>
      <c r="M354" s="19" t="s">
        <v>4</v>
      </c>
      <c r="N354" s="11"/>
      <c r="O354" s="8"/>
      <c r="P354" s="19" t="s">
        <v>4</v>
      </c>
      <c r="Q354" s="18"/>
    </row>
    <row r="355" spans="1:17" x14ac:dyDescent="0.2">
      <c r="A355" s="10"/>
      <c r="B355" s="82" t="s">
        <v>11</v>
      </c>
      <c r="C355" s="82"/>
      <c r="D355" s="9"/>
      <c r="E355" s="222"/>
      <c r="F355" s="14"/>
      <c r="G355" s="14"/>
      <c r="H355" s="14"/>
      <c r="I355" s="14"/>
      <c r="J355" s="102"/>
      <c r="K355" s="5"/>
      <c r="L355" s="5"/>
      <c r="M355" s="99"/>
      <c r="N355" s="11"/>
      <c r="O355" s="5"/>
      <c r="P355" s="99"/>
    </row>
    <row r="356" spans="1:17" x14ac:dyDescent="0.2">
      <c r="A356" s="205"/>
      <c r="B356" s="207" t="s">
        <v>716</v>
      </c>
      <c r="C356" s="206"/>
      <c r="D356" s="16"/>
      <c r="E356" s="222"/>
      <c r="F356" s="14"/>
      <c r="G356" s="14"/>
      <c r="H356" s="14"/>
      <c r="I356" s="14"/>
      <c r="J356" s="102"/>
      <c r="K356" s="5"/>
      <c r="L356" s="5"/>
      <c r="M356" s="99"/>
      <c r="N356" s="11"/>
      <c r="O356" s="5"/>
      <c r="P356" s="99"/>
    </row>
    <row r="357" spans="1:17" x14ac:dyDescent="0.2">
      <c r="A357" s="205"/>
      <c r="B357" s="208" t="s">
        <v>717</v>
      </c>
      <c r="C357" s="206"/>
      <c r="D357" s="16"/>
      <c r="E357" s="222"/>
      <c r="F357" s="14"/>
      <c r="G357" s="14"/>
      <c r="H357" s="14"/>
      <c r="I357" s="14"/>
      <c r="J357" s="102"/>
      <c r="K357" s="5"/>
      <c r="L357" s="5"/>
      <c r="M357" s="99"/>
      <c r="N357" s="11"/>
      <c r="O357" s="5"/>
      <c r="P357" s="99"/>
    </row>
    <row r="358" spans="1:17" x14ac:dyDescent="0.2">
      <c r="A358" s="205"/>
      <c r="B358" s="209" t="s">
        <v>719</v>
      </c>
      <c r="C358" s="206"/>
      <c r="D358" s="16"/>
      <c r="E358" s="222"/>
      <c r="F358" s="14"/>
      <c r="G358" s="14"/>
      <c r="H358" s="14"/>
      <c r="I358" s="14"/>
      <c r="J358" s="102"/>
      <c r="K358" s="5"/>
      <c r="L358" s="5"/>
      <c r="M358" s="99"/>
      <c r="N358" s="11"/>
      <c r="O358" s="5"/>
      <c r="P358" s="99"/>
    </row>
    <row r="359" spans="1:17" x14ac:dyDescent="0.2">
      <c r="A359" s="210" t="s">
        <v>682</v>
      </c>
      <c r="B359" s="209" t="s">
        <v>718</v>
      </c>
      <c r="C359" s="206"/>
      <c r="D359" s="16"/>
      <c r="E359" s="222"/>
      <c r="F359" s="14"/>
      <c r="G359" s="14"/>
      <c r="H359" s="14"/>
      <c r="I359" s="14"/>
      <c r="J359" s="102"/>
      <c r="K359" s="5"/>
      <c r="L359" s="5"/>
      <c r="M359" s="99"/>
      <c r="N359" s="11"/>
      <c r="O359" s="5"/>
      <c r="P359" s="99"/>
    </row>
    <row r="360" spans="1:17" x14ac:dyDescent="0.2">
      <c r="A360" s="205"/>
      <c r="B360" s="220" t="s">
        <v>720</v>
      </c>
      <c r="C360" s="206"/>
      <c r="D360" s="16"/>
      <c r="E360" s="222"/>
      <c r="F360" s="14"/>
      <c r="G360" s="14"/>
      <c r="H360" s="14"/>
      <c r="I360" s="14"/>
      <c r="J360" s="102"/>
      <c r="K360" s="5"/>
      <c r="L360" s="5"/>
      <c r="M360" s="99"/>
      <c r="N360" s="11"/>
      <c r="O360" s="5"/>
      <c r="P360" s="99"/>
    </row>
    <row r="361" spans="1:17" x14ac:dyDescent="0.2">
      <c r="A361" s="205"/>
      <c r="B361" s="220"/>
      <c r="C361" s="206"/>
      <c r="D361" s="16"/>
      <c r="E361" s="222"/>
      <c r="F361" s="14"/>
      <c r="G361" s="14"/>
      <c r="H361" s="14"/>
      <c r="I361" s="14"/>
      <c r="J361" s="102"/>
      <c r="K361" s="5"/>
      <c r="L361" s="5"/>
      <c r="M361" s="99"/>
      <c r="N361" s="11"/>
      <c r="O361" s="5"/>
      <c r="P361" s="99"/>
    </row>
    <row r="362" spans="1:17" x14ac:dyDescent="0.2">
      <c r="A362" s="205" t="s">
        <v>10</v>
      </c>
      <c r="B362" s="16"/>
      <c r="C362" s="16"/>
      <c r="D362" s="16"/>
      <c r="E362" s="222"/>
      <c r="F362" s="14"/>
      <c r="G362" s="14"/>
      <c r="H362" s="14"/>
      <c r="I362" s="14"/>
      <c r="J362" s="102"/>
      <c r="K362" s="5"/>
      <c r="L362" s="5"/>
      <c r="M362" s="99" t="s">
        <v>4</v>
      </c>
      <c r="N362" s="11"/>
      <c r="O362" s="5"/>
      <c r="P362" s="99" t="s">
        <v>4</v>
      </c>
    </row>
    <row r="363" spans="1:17" x14ac:dyDescent="0.2">
      <c r="A363" s="10" t="s">
        <v>9</v>
      </c>
      <c r="B363" s="9" t="s">
        <v>698</v>
      </c>
      <c r="C363" s="9"/>
      <c r="D363" s="9"/>
      <c r="E363" s="222"/>
      <c r="F363" s="14"/>
      <c r="G363" s="14"/>
      <c r="H363" s="14"/>
      <c r="I363" s="14"/>
      <c r="J363" s="102"/>
      <c r="K363" s="5"/>
      <c r="L363" s="5"/>
      <c r="M363" s="99" t="s">
        <v>4</v>
      </c>
      <c r="N363" s="11"/>
      <c r="O363" s="5"/>
      <c r="P363" s="99" t="s">
        <v>4</v>
      </c>
    </row>
    <row r="364" spans="1:17" x14ac:dyDescent="0.2">
      <c r="A364" s="10" t="s">
        <v>8</v>
      </c>
      <c r="B364" s="9" t="s">
        <v>7</v>
      </c>
      <c r="C364" s="9"/>
      <c r="D364" s="9"/>
      <c r="E364" s="222"/>
      <c r="F364" s="14"/>
      <c r="G364" s="14"/>
      <c r="H364" s="14"/>
      <c r="I364" s="14"/>
      <c r="J364" s="102"/>
      <c r="K364" s="5"/>
      <c r="L364" s="5"/>
      <c r="M364" s="99" t="s">
        <v>4</v>
      </c>
      <c r="N364" s="11"/>
      <c r="O364" s="5"/>
      <c r="P364" s="99"/>
    </row>
    <row r="365" spans="1:17" x14ac:dyDescent="0.2">
      <c r="A365" s="5"/>
      <c r="B365" s="5"/>
      <c r="C365" s="5"/>
      <c r="D365" s="8"/>
      <c r="E365" s="90"/>
      <c r="F365" s="14"/>
      <c r="G365" s="14"/>
      <c r="H365" s="14"/>
      <c r="I365" s="14"/>
      <c r="J365" s="102"/>
      <c r="K365" s="5"/>
      <c r="L365" s="5"/>
      <c r="M365" s="99" t="s">
        <v>4</v>
      </c>
      <c r="N365" s="11"/>
      <c r="O365" s="5"/>
      <c r="P365" s="99"/>
    </row>
    <row r="366" spans="1:17" x14ac:dyDescent="0.2">
      <c r="A366" s="10" t="s">
        <v>6</v>
      </c>
      <c r="B366" s="9" t="s">
        <v>5</v>
      </c>
      <c r="C366" s="9"/>
      <c r="D366" s="8"/>
      <c r="E366" s="90"/>
      <c r="F366" s="14"/>
      <c r="G366" s="13"/>
      <c r="H366" s="13"/>
      <c r="I366" s="13"/>
      <c r="J366" s="102"/>
      <c r="L366" s="4"/>
      <c r="M366" s="99" t="s">
        <v>4</v>
      </c>
      <c r="N366" s="11"/>
      <c r="O366" s="4"/>
      <c r="P366" s="99" t="s">
        <v>4</v>
      </c>
    </row>
    <row r="367" spans="1:17" x14ac:dyDescent="0.2">
      <c r="A367" s="10"/>
      <c r="B367" s="9" t="s">
        <v>3</v>
      </c>
      <c r="C367" s="9"/>
      <c r="D367" s="8"/>
      <c r="E367" s="223"/>
      <c r="F367" s="5"/>
      <c r="G367" s="4"/>
      <c r="H367" s="4"/>
      <c r="I367" s="4"/>
      <c r="J367" s="99"/>
      <c r="L367" s="4"/>
      <c r="M367" s="99"/>
      <c r="O367" s="4"/>
      <c r="P367" s="99"/>
    </row>
    <row r="368" spans="1:17" x14ac:dyDescent="0.2">
      <c r="A368" s="10"/>
      <c r="B368" s="10"/>
      <c r="C368" s="10"/>
      <c r="D368" s="8"/>
      <c r="E368" s="223"/>
      <c r="F368" s="5"/>
      <c r="G368" s="4"/>
      <c r="H368" s="4"/>
      <c r="I368" s="4"/>
      <c r="J368" s="99"/>
      <c r="L368" s="4"/>
      <c r="M368" s="99"/>
      <c r="O368" s="4"/>
      <c r="P368" s="99"/>
    </row>
    <row r="369" spans="1:16" x14ac:dyDescent="0.2">
      <c r="A369" s="7"/>
      <c r="B369" s="6" t="s">
        <v>2</v>
      </c>
      <c r="C369" s="6"/>
      <c r="D369" s="203"/>
      <c r="E369" s="226">
        <v>42887</v>
      </c>
      <c r="F369" s="5"/>
      <c r="G369" s="4"/>
      <c r="H369" s="4"/>
      <c r="I369" s="4"/>
      <c r="J369" s="99"/>
      <c r="L369" s="4"/>
      <c r="M369" s="99"/>
      <c r="O369" s="4"/>
      <c r="P369" s="99"/>
    </row>
    <row r="370" spans="1:16" hidden="1" x14ac:dyDescent="0.2">
      <c r="A370" s="7"/>
      <c r="B370" s="6" t="s">
        <v>1</v>
      </c>
      <c r="C370" s="6"/>
      <c r="D370" s="203">
        <v>42887</v>
      </c>
      <c r="E370" s="227">
        <v>42887</v>
      </c>
      <c r="F370" s="5"/>
      <c r="G370" s="4"/>
      <c r="H370" s="4"/>
      <c r="I370" s="4"/>
      <c r="J370" s="99"/>
      <c r="L370" s="4"/>
      <c r="M370" s="99"/>
      <c r="O370" s="4"/>
      <c r="P370" s="99"/>
    </row>
    <row r="371" spans="1:16" x14ac:dyDescent="0.2">
      <c r="A371" s="5"/>
      <c r="B371" s="211"/>
      <c r="C371" s="211"/>
      <c r="D371" s="212"/>
      <c r="E371" s="228"/>
      <c r="F371" s="5"/>
      <c r="G371" s="4"/>
      <c r="H371" s="4"/>
      <c r="I371" s="4"/>
      <c r="J371" s="99"/>
      <c r="L371" s="4"/>
      <c r="M371" s="99"/>
      <c r="O371" s="4"/>
      <c r="P371" s="99"/>
    </row>
    <row r="372" spans="1:16" hidden="1" x14ac:dyDescent="0.2">
      <c r="A372" s="5"/>
      <c r="B372" s="5"/>
      <c r="C372" s="5"/>
      <c r="E372" s="223"/>
      <c r="F372" s="5"/>
      <c r="G372" s="4"/>
      <c r="H372" s="4"/>
      <c r="I372" s="4"/>
      <c r="J372" s="99"/>
      <c r="L372" s="4"/>
      <c r="M372" s="99"/>
      <c r="O372" s="4"/>
    </row>
    <row r="373" spans="1:16" x14ac:dyDescent="0.2">
      <c r="A373" s="5"/>
      <c r="B373" s="5"/>
      <c r="C373" s="5"/>
      <c r="E373" s="223"/>
      <c r="F373" s="5"/>
      <c r="G373" s="4"/>
      <c r="H373" s="4"/>
      <c r="I373" s="4"/>
      <c r="J373" s="99"/>
      <c r="L373" s="4"/>
      <c r="M373" s="99"/>
      <c r="O373" s="4"/>
      <c r="P373" s="99"/>
    </row>
    <row r="374" spans="1:16" x14ac:dyDescent="0.2">
      <c r="G374" s="4"/>
      <c r="H374" s="4"/>
      <c r="I374" s="4"/>
      <c r="J374" s="99"/>
      <c r="L374" s="4"/>
      <c r="M374" s="99"/>
      <c r="O374" s="4"/>
      <c r="P374" s="99"/>
    </row>
    <row r="375" spans="1:16" x14ac:dyDescent="0.2">
      <c r="G375" s="4"/>
      <c r="H375" s="4"/>
      <c r="I375" s="4"/>
      <c r="J375" s="99"/>
      <c r="L375" s="4"/>
      <c r="M375" s="99"/>
      <c r="O375" s="4"/>
      <c r="P375" s="99"/>
    </row>
    <row r="376" spans="1:16" x14ac:dyDescent="0.2">
      <c r="G376" s="4"/>
      <c r="H376" s="4"/>
      <c r="I376" s="4"/>
      <c r="J376" s="99"/>
      <c r="L376" s="4"/>
      <c r="M376" s="99"/>
      <c r="O376" s="4"/>
      <c r="P376" s="99"/>
    </row>
    <row r="377" spans="1:16" x14ac:dyDescent="0.2"/>
  </sheetData>
  <mergeCells count="18">
    <mergeCell ref="A1:J1"/>
    <mergeCell ref="F4:J4"/>
    <mergeCell ref="L4:M5"/>
    <mergeCell ref="O6:O10"/>
    <mergeCell ref="P6:P10"/>
    <mergeCell ref="A4:B4"/>
    <mergeCell ref="O4:P5"/>
    <mergeCell ref="F5:J5"/>
    <mergeCell ref="L6:L10"/>
    <mergeCell ref="M6:M10"/>
    <mergeCell ref="C10:C11"/>
    <mergeCell ref="Q6:Q10"/>
    <mergeCell ref="A10:A11"/>
    <mergeCell ref="E6:E10"/>
    <mergeCell ref="G6:G10"/>
    <mergeCell ref="H6:H10"/>
    <mergeCell ref="I6:I10"/>
    <mergeCell ref="J6:J10"/>
  </mergeCells>
  <hyperlinks>
    <hyperlink ref="B357" r:id="rId1"/>
  </hyperlinks>
  <pageMargins left="0.7" right="0.7" top="0.75" bottom="0.75" header="0.3" footer="0.3"/>
  <pageSetup paperSize="8" scale="59" fitToHeight="0"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76"/>
  <sheetViews>
    <sheetView zoomScale="80" zoomScaleNormal="80" workbookViewId="0">
      <pane ySplit="11" topLeftCell="A12" activePane="bottomLeft" state="frozen"/>
      <selection activeCell="C17" sqref="C17"/>
      <selection pane="bottomLeft" sqref="A1:J1"/>
    </sheetView>
  </sheetViews>
  <sheetFormatPr defaultColWidth="8.77734375" defaultRowHeight="0" customHeight="1" zeroHeight="1" x14ac:dyDescent="0.2"/>
  <cols>
    <col min="1" max="1" width="9.5546875" style="4" customWidth="1"/>
    <col min="2" max="2" width="21.77734375" style="4" customWidth="1"/>
    <col min="3" max="3" width="14.21875" style="4" customWidth="1"/>
    <col min="4" max="4" width="3.77734375" style="5" customWidth="1"/>
    <col min="5" max="5" width="12.77734375" style="4" customWidth="1"/>
    <col min="6" max="6" width="9.33203125" style="4" customWidth="1"/>
    <col min="7" max="7" width="10.33203125" style="1" customWidth="1"/>
    <col min="8" max="8" width="12.21875" style="1" customWidth="1"/>
    <col min="9" max="9" width="10.33203125" style="1" customWidth="1"/>
    <col min="10" max="10" width="10.33203125" style="3" customWidth="1"/>
    <col min="11" max="11" width="3.109375" style="4" customWidth="1"/>
    <col min="12" max="12" width="11.77734375" style="1" customWidth="1"/>
    <col min="13" max="13" width="10.33203125" style="3" customWidth="1"/>
    <col min="14" max="14" width="3.77734375" style="4" customWidth="1"/>
    <col min="15" max="15" width="14.109375" style="1" customWidth="1"/>
    <col min="16" max="16" width="13.88671875" style="3" customWidth="1"/>
    <col min="17" max="17" width="9" style="2" customWidth="1"/>
    <col min="18" max="18" width="8.77734375" style="4" customWidth="1"/>
    <col min="19" max="16384" width="8.77734375" style="4"/>
  </cols>
  <sheetData>
    <row r="1" spans="1:17" ht="40.5" customHeight="1" x14ac:dyDescent="0.25">
      <c r="A1" s="449" t="s">
        <v>685</v>
      </c>
      <c r="B1" s="449"/>
      <c r="C1" s="449"/>
      <c r="D1" s="449"/>
      <c r="E1" s="450"/>
      <c r="F1" s="450"/>
      <c r="G1" s="449"/>
      <c r="H1" s="449"/>
      <c r="I1" s="449"/>
      <c r="J1" s="449"/>
      <c r="K1" s="69"/>
      <c r="L1" s="70"/>
      <c r="M1" s="75"/>
      <c r="N1" s="69"/>
      <c r="O1" s="69"/>
      <c r="P1" s="69"/>
      <c r="Q1" s="68"/>
    </row>
    <row r="2" spans="1:17" ht="18" x14ac:dyDescent="0.25">
      <c r="A2" s="69"/>
      <c r="B2" s="73"/>
      <c r="C2" s="73"/>
      <c r="D2" s="74"/>
      <c r="E2" s="73"/>
      <c r="F2" s="69"/>
      <c r="G2" s="69"/>
      <c r="H2" s="69"/>
      <c r="I2" s="69"/>
      <c r="J2" s="72"/>
      <c r="K2" s="71"/>
      <c r="L2" s="69"/>
      <c r="M2" s="70"/>
      <c r="N2" s="69"/>
      <c r="O2" s="69"/>
      <c r="P2" s="69"/>
      <c r="Q2" s="68"/>
    </row>
    <row r="3" spans="1:17" ht="12.75" x14ac:dyDescent="0.2">
      <c r="A3" s="124" t="s">
        <v>686</v>
      </c>
      <c r="B3" s="65"/>
      <c r="C3" s="65"/>
      <c r="D3" s="63"/>
      <c r="E3" s="67"/>
      <c r="F3" s="62"/>
      <c r="G3" s="62"/>
      <c r="H3" s="62"/>
      <c r="I3" s="62"/>
      <c r="J3" s="66"/>
      <c r="K3" s="62"/>
      <c r="L3" s="62"/>
      <c r="M3" s="62"/>
      <c r="N3" s="62"/>
      <c r="O3" s="62"/>
      <c r="P3" s="62"/>
      <c r="Q3" s="18"/>
    </row>
    <row r="4" spans="1:17" ht="12.75" customHeight="1" x14ac:dyDescent="0.2">
      <c r="A4" s="414" t="s">
        <v>687</v>
      </c>
      <c r="B4" s="414"/>
      <c r="C4" s="129"/>
      <c r="D4" s="63"/>
      <c r="E4" s="64"/>
      <c r="F4" s="415" t="s">
        <v>681</v>
      </c>
      <c r="G4" s="415"/>
      <c r="H4" s="415"/>
      <c r="I4" s="415"/>
      <c r="J4" s="415"/>
      <c r="K4" s="76"/>
      <c r="L4" s="416" t="s">
        <v>680</v>
      </c>
      <c r="M4" s="416"/>
      <c r="N4" s="77"/>
      <c r="O4" s="418" t="s">
        <v>679</v>
      </c>
      <c r="P4" s="418"/>
      <c r="Q4" s="77"/>
    </row>
    <row r="5" spans="1:17" ht="12.75" x14ac:dyDescent="0.2">
      <c r="A5" s="62"/>
      <c r="B5" s="62"/>
      <c r="C5" s="62"/>
      <c r="D5" s="63"/>
      <c r="E5" s="77"/>
      <c r="F5" s="420" t="s">
        <v>678</v>
      </c>
      <c r="G5" s="420"/>
      <c r="H5" s="420"/>
      <c r="I5" s="420"/>
      <c r="J5" s="420"/>
      <c r="K5" s="76"/>
      <c r="L5" s="417"/>
      <c r="M5" s="417"/>
      <c r="N5" s="77"/>
      <c r="O5" s="419"/>
      <c r="P5" s="419"/>
      <c r="Q5" s="78"/>
    </row>
    <row r="6" spans="1:17" ht="12.75" customHeight="1" x14ac:dyDescent="0.2">
      <c r="A6" s="62"/>
      <c r="B6" s="62"/>
      <c r="C6" s="62"/>
      <c r="D6" s="63"/>
      <c r="E6" s="451" t="s">
        <v>677</v>
      </c>
      <c r="F6" s="77"/>
      <c r="G6" s="429" t="s">
        <v>676</v>
      </c>
      <c r="H6" s="429" t="s">
        <v>675</v>
      </c>
      <c r="I6" s="430" t="s">
        <v>674</v>
      </c>
      <c r="J6" s="429" t="s">
        <v>672</v>
      </c>
      <c r="K6" s="77"/>
      <c r="L6" s="445" t="s">
        <v>673</v>
      </c>
      <c r="M6" s="452" t="s">
        <v>672</v>
      </c>
      <c r="N6" s="77"/>
      <c r="O6" s="429" t="s">
        <v>673</v>
      </c>
      <c r="P6" s="429" t="s">
        <v>672</v>
      </c>
      <c r="Q6" s="432"/>
    </row>
    <row r="7" spans="1:17" ht="12.75" x14ac:dyDescent="0.2">
      <c r="B7" s="62"/>
      <c r="C7" s="62"/>
      <c r="D7" s="44"/>
      <c r="E7" s="451"/>
      <c r="F7" s="77"/>
      <c r="G7" s="429"/>
      <c r="H7" s="429"/>
      <c r="I7" s="430"/>
      <c r="J7" s="429"/>
      <c r="K7" s="77"/>
      <c r="L7" s="431"/>
      <c r="M7" s="429"/>
      <c r="N7" s="77"/>
      <c r="O7" s="429"/>
      <c r="P7" s="429"/>
      <c r="Q7" s="433"/>
    </row>
    <row r="8" spans="1:17" ht="12.75" x14ac:dyDescent="0.2">
      <c r="B8" s="62"/>
      <c r="C8" s="62"/>
      <c r="D8" s="44"/>
      <c r="E8" s="451"/>
      <c r="F8" s="77"/>
      <c r="G8" s="429"/>
      <c r="H8" s="429"/>
      <c r="I8" s="430"/>
      <c r="J8" s="429"/>
      <c r="K8" s="77"/>
      <c r="L8" s="431"/>
      <c r="M8" s="429"/>
      <c r="N8" s="77"/>
      <c r="O8" s="429"/>
      <c r="P8" s="429"/>
      <c r="Q8" s="433"/>
    </row>
    <row r="9" spans="1:17" ht="16.149999999999999" customHeight="1" x14ac:dyDescent="0.2">
      <c r="B9" s="61"/>
      <c r="C9" s="61"/>
      <c r="D9" s="60"/>
      <c r="E9" s="451"/>
      <c r="F9" s="79"/>
      <c r="G9" s="429"/>
      <c r="H9" s="429"/>
      <c r="I9" s="430"/>
      <c r="J9" s="429"/>
      <c r="K9" s="79"/>
      <c r="L9" s="431"/>
      <c r="M9" s="429"/>
      <c r="N9" s="79"/>
      <c r="O9" s="429"/>
      <c r="P9" s="429"/>
      <c r="Q9" s="433"/>
    </row>
    <row r="10" spans="1:17" ht="31.5" customHeight="1" x14ac:dyDescent="0.2">
      <c r="A10" s="422" t="s">
        <v>671</v>
      </c>
      <c r="B10" s="53"/>
      <c r="C10" s="426" t="s">
        <v>688</v>
      </c>
      <c r="D10" s="51"/>
      <c r="E10" s="451"/>
      <c r="F10" s="59"/>
      <c r="G10" s="429"/>
      <c r="H10" s="429"/>
      <c r="I10" s="430"/>
      <c r="J10" s="429"/>
      <c r="K10" s="59"/>
      <c r="L10" s="431"/>
      <c r="M10" s="429"/>
      <c r="N10" s="59"/>
      <c r="O10" s="429"/>
      <c r="P10" s="429"/>
      <c r="Q10" s="433"/>
    </row>
    <row r="11" spans="1:17" s="126" customFormat="1" ht="12.75" x14ac:dyDescent="0.2">
      <c r="A11" s="423"/>
      <c r="B11" s="58" t="s">
        <v>670</v>
      </c>
      <c r="C11" s="427"/>
      <c r="D11" s="57"/>
      <c r="E11" s="56"/>
      <c r="F11" s="56"/>
      <c r="G11" s="56"/>
      <c r="H11" s="56"/>
      <c r="I11" s="56"/>
      <c r="J11" s="125"/>
      <c r="K11" s="56"/>
      <c r="L11" s="127"/>
      <c r="N11" s="56"/>
      <c r="O11" s="55"/>
      <c r="P11" s="78"/>
      <c r="Q11" s="55"/>
    </row>
    <row r="12" spans="1:17" ht="12.75" x14ac:dyDescent="0.2">
      <c r="A12" s="53"/>
      <c r="B12" s="54" t="s">
        <v>669</v>
      </c>
      <c r="C12" s="54"/>
      <c r="D12" s="51" t="s">
        <v>4</v>
      </c>
      <c r="E12" s="113">
        <v>23229</v>
      </c>
      <c r="F12" s="47"/>
      <c r="G12" s="132">
        <v>27040</v>
      </c>
      <c r="H12" s="132">
        <v>23680</v>
      </c>
      <c r="I12" s="132">
        <v>50720</v>
      </c>
      <c r="J12" s="133">
        <v>2.1834415497058082</v>
      </c>
      <c r="K12" s="47"/>
      <c r="L12" s="132">
        <v>3890</v>
      </c>
      <c r="M12" s="133">
        <v>0.16750667540577102</v>
      </c>
      <c r="N12" s="47"/>
      <c r="O12" s="83">
        <v>54610</v>
      </c>
      <c r="P12" s="97">
        <v>2.3509482251115794</v>
      </c>
      <c r="Q12" s="47"/>
    </row>
    <row r="13" spans="1:17" ht="12.75" x14ac:dyDescent="0.2">
      <c r="A13" s="53"/>
      <c r="B13" s="52" t="s">
        <v>668</v>
      </c>
      <c r="C13" s="52"/>
      <c r="D13" s="51" t="s">
        <v>4</v>
      </c>
      <c r="E13" s="114">
        <v>3589</v>
      </c>
      <c r="F13" s="47"/>
      <c r="G13" s="132">
        <v>4600</v>
      </c>
      <c r="H13" s="132">
        <v>2000</v>
      </c>
      <c r="I13" s="132">
        <v>6590</v>
      </c>
      <c r="J13" s="133">
        <v>1.8371147324677288</v>
      </c>
      <c r="K13" s="47"/>
      <c r="L13" s="132">
        <v>970</v>
      </c>
      <c r="M13" s="133">
        <v>0.26968866560945731</v>
      </c>
      <c r="N13" s="47"/>
      <c r="O13" s="83">
        <v>7560</v>
      </c>
      <c r="P13" s="97">
        <v>2.1068033980771861</v>
      </c>
      <c r="Q13" s="47"/>
    </row>
    <row r="14" spans="1:17" ht="12.75" x14ac:dyDescent="0.2">
      <c r="A14" s="53"/>
      <c r="B14" s="52" t="s">
        <v>667</v>
      </c>
      <c r="C14" s="52"/>
      <c r="D14" s="51" t="s">
        <v>4</v>
      </c>
      <c r="E14" s="114">
        <v>19640</v>
      </c>
      <c r="F14" s="47"/>
      <c r="G14" s="132">
        <v>22450</v>
      </c>
      <c r="H14" s="132">
        <v>21680</v>
      </c>
      <c r="I14" s="132">
        <v>44130</v>
      </c>
      <c r="J14" s="133">
        <v>2.2467360716747766</v>
      </c>
      <c r="K14" s="47"/>
      <c r="L14" s="132">
        <v>2920</v>
      </c>
      <c r="M14" s="133">
        <v>0.1488319441927563</v>
      </c>
      <c r="N14" s="47"/>
      <c r="O14" s="83">
        <v>47050</v>
      </c>
      <c r="P14" s="97">
        <v>2.3955680158675325</v>
      </c>
      <c r="Q14" s="47"/>
    </row>
    <row r="15" spans="1:17" ht="12.75" x14ac:dyDescent="0.2">
      <c r="A15" s="50"/>
      <c r="B15" s="39"/>
      <c r="C15" s="39"/>
      <c r="D15" s="44" t="s">
        <v>4</v>
      </c>
      <c r="E15" s="47"/>
      <c r="F15" s="47"/>
      <c r="G15" s="134"/>
      <c r="H15" s="134"/>
      <c r="I15" s="134"/>
      <c r="J15" s="134"/>
      <c r="K15" s="49"/>
      <c r="L15" s="134"/>
      <c r="M15" s="134"/>
      <c r="N15" s="49"/>
      <c r="O15" s="35"/>
      <c r="P15" s="48"/>
      <c r="Q15" s="47"/>
    </row>
    <row r="16" spans="1:17" ht="12.75" x14ac:dyDescent="0.2">
      <c r="A16" s="50" t="s">
        <v>730</v>
      </c>
      <c r="B16" s="41" t="s">
        <v>731</v>
      </c>
      <c r="C16" s="41" t="s">
        <v>697</v>
      </c>
      <c r="D16" s="44"/>
      <c r="E16" s="42">
        <f>SUMIF($C$26:$C$351,$C16,E$26:E$351)</f>
        <v>1161.1669999999999</v>
      </c>
      <c r="F16" s="189"/>
      <c r="G16" s="42">
        <v>2490</v>
      </c>
      <c r="H16" s="42">
        <v>2320</v>
      </c>
      <c r="I16" s="42">
        <v>4810</v>
      </c>
      <c r="J16" s="190">
        <v>4.1415231400823487</v>
      </c>
      <c r="K16" s="190"/>
      <c r="L16" s="42">
        <v>180</v>
      </c>
      <c r="M16" s="190">
        <v>0.15501646188704984</v>
      </c>
      <c r="N16" s="190"/>
      <c r="O16" s="42">
        <v>4990</v>
      </c>
      <c r="P16" s="190">
        <v>4.296539601969398</v>
      </c>
      <c r="Q16" s="189"/>
    </row>
    <row r="17" spans="1:17" ht="12.75" x14ac:dyDescent="0.2">
      <c r="A17" s="50" t="s">
        <v>732</v>
      </c>
      <c r="B17" s="41" t="s">
        <v>733</v>
      </c>
      <c r="C17" s="41" t="s">
        <v>690</v>
      </c>
      <c r="D17" s="44"/>
      <c r="E17" s="42">
        <f t="shared" ref="E17:E24" si="0">SUMIF($C$26:$C$351,$C17,E$26:E$351)</f>
        <v>3110.7630000000004</v>
      </c>
      <c r="F17" s="189"/>
      <c r="G17" s="42">
        <v>3850</v>
      </c>
      <c r="H17" s="42">
        <v>3870</v>
      </c>
      <c r="I17" s="42">
        <v>7720</v>
      </c>
      <c r="J17" s="190">
        <v>2.4810633275501859</v>
      </c>
      <c r="K17" s="190"/>
      <c r="L17" s="42">
        <v>430</v>
      </c>
      <c r="M17" s="190">
        <v>0.13694389447219218</v>
      </c>
      <c r="N17" s="190"/>
      <c r="O17" s="42">
        <v>8140</v>
      </c>
      <c r="P17" s="190">
        <v>2.6180072220223782</v>
      </c>
      <c r="Q17" s="189"/>
    </row>
    <row r="18" spans="1:17" ht="12.75" x14ac:dyDescent="0.2">
      <c r="A18" s="50" t="s">
        <v>734</v>
      </c>
      <c r="B18" s="41" t="s">
        <v>735</v>
      </c>
      <c r="C18" s="41" t="s">
        <v>694</v>
      </c>
      <c r="D18" s="44"/>
      <c r="E18" s="42">
        <f t="shared" si="0"/>
        <v>2299.857</v>
      </c>
      <c r="F18" s="189"/>
      <c r="G18" s="42">
        <v>4010</v>
      </c>
      <c r="H18" s="42">
        <v>3410</v>
      </c>
      <c r="I18" s="42">
        <v>7420</v>
      </c>
      <c r="J18" s="190">
        <v>3.2275919763707046</v>
      </c>
      <c r="K18" s="190"/>
      <c r="L18" s="42">
        <v>470</v>
      </c>
      <c r="M18" s="190">
        <v>0.20349091269587632</v>
      </c>
      <c r="N18" s="190"/>
      <c r="O18" s="42">
        <v>7890</v>
      </c>
      <c r="P18" s="190">
        <v>3.4310828890665812</v>
      </c>
      <c r="Q18" s="189"/>
    </row>
    <row r="19" spans="1:17" ht="12.75" x14ac:dyDescent="0.2">
      <c r="A19" s="50" t="s">
        <v>736</v>
      </c>
      <c r="B19" s="41" t="s">
        <v>737</v>
      </c>
      <c r="C19" s="41" t="s">
        <v>691</v>
      </c>
      <c r="D19" s="44"/>
      <c r="E19" s="42">
        <f t="shared" si="0"/>
        <v>1983.7800000000004</v>
      </c>
      <c r="F19" s="189"/>
      <c r="G19" s="42">
        <v>1490</v>
      </c>
      <c r="H19" s="42">
        <v>1830</v>
      </c>
      <c r="I19" s="42">
        <v>3320</v>
      </c>
      <c r="J19" s="190">
        <v>1.67458085069917</v>
      </c>
      <c r="K19" s="190"/>
      <c r="L19" s="42">
        <v>270</v>
      </c>
      <c r="M19" s="190">
        <v>0.13812015445261064</v>
      </c>
      <c r="N19" s="190"/>
      <c r="O19" s="42">
        <v>3600</v>
      </c>
      <c r="P19" s="190">
        <v>1.8127010051517805</v>
      </c>
      <c r="Q19" s="189"/>
    </row>
    <row r="20" spans="1:17" ht="12.75" x14ac:dyDescent="0.2">
      <c r="A20" s="50" t="s">
        <v>738</v>
      </c>
      <c r="B20" s="41" t="s">
        <v>739</v>
      </c>
      <c r="C20" s="41" t="s">
        <v>696</v>
      </c>
      <c r="D20" s="44"/>
      <c r="E20" s="42">
        <f t="shared" si="0"/>
        <v>2389.6280000000002</v>
      </c>
      <c r="F20" s="189"/>
      <c r="G20" s="42">
        <v>4010</v>
      </c>
      <c r="H20" s="42">
        <v>2920</v>
      </c>
      <c r="I20" s="42">
        <v>6930</v>
      </c>
      <c r="J20" s="190">
        <v>2.9008699261977178</v>
      </c>
      <c r="K20" s="190"/>
      <c r="L20" s="42">
        <v>340</v>
      </c>
      <c r="M20" s="190">
        <v>0.14270003531930492</v>
      </c>
      <c r="N20" s="190"/>
      <c r="O20" s="42">
        <v>7270</v>
      </c>
      <c r="P20" s="190">
        <v>3.0435699615170226</v>
      </c>
      <c r="Q20" s="189"/>
    </row>
    <row r="21" spans="1:17" ht="12.75" x14ac:dyDescent="0.2">
      <c r="A21" s="50" t="s">
        <v>740</v>
      </c>
      <c r="B21" s="41" t="s">
        <v>741</v>
      </c>
      <c r="C21" s="41" t="s">
        <v>692</v>
      </c>
      <c r="D21" s="44"/>
      <c r="E21" s="42">
        <f t="shared" si="0"/>
        <v>2563.1659999999997</v>
      </c>
      <c r="F21" s="189"/>
      <c r="G21" s="42">
        <v>1400</v>
      </c>
      <c r="H21" s="42">
        <v>1670</v>
      </c>
      <c r="I21" s="42">
        <v>3070</v>
      </c>
      <c r="J21" s="190">
        <v>1.1985177706008898</v>
      </c>
      <c r="K21" s="190"/>
      <c r="L21" s="42">
        <v>470</v>
      </c>
      <c r="M21" s="190">
        <v>0.18453740413223335</v>
      </c>
      <c r="N21" s="190"/>
      <c r="O21" s="42">
        <v>3550</v>
      </c>
      <c r="P21" s="190">
        <v>1.3830551747331232</v>
      </c>
      <c r="Q21" s="189"/>
    </row>
    <row r="22" spans="1:17" ht="12.75" x14ac:dyDescent="0.2">
      <c r="A22" s="50" t="s">
        <v>742</v>
      </c>
      <c r="B22" s="41" t="s">
        <v>668</v>
      </c>
      <c r="C22" s="41" t="s">
        <v>693</v>
      </c>
      <c r="D22" s="44"/>
      <c r="E22" s="42">
        <f t="shared" si="0"/>
        <v>3589.3240000000005</v>
      </c>
      <c r="F22" s="189"/>
      <c r="G22" s="42">
        <v>4600</v>
      </c>
      <c r="H22" s="42">
        <v>2000</v>
      </c>
      <c r="I22" s="42">
        <v>6590</v>
      </c>
      <c r="J22" s="190">
        <v>1.8371147324677291</v>
      </c>
      <c r="K22" s="190"/>
      <c r="L22" s="42">
        <v>970</v>
      </c>
      <c r="M22" s="190">
        <v>0.26968866560945737</v>
      </c>
      <c r="N22" s="190"/>
      <c r="O22" s="42">
        <v>7560</v>
      </c>
      <c r="P22" s="190">
        <v>2.1068033980771865</v>
      </c>
      <c r="Q22" s="189"/>
    </row>
    <row r="23" spans="1:17" ht="12.75" x14ac:dyDescent="0.2">
      <c r="A23" s="50" t="s">
        <v>743</v>
      </c>
      <c r="B23" s="41" t="s">
        <v>744</v>
      </c>
      <c r="C23" s="41" t="s">
        <v>689</v>
      </c>
      <c r="D23" s="44"/>
      <c r="E23" s="42">
        <f t="shared" si="0"/>
        <v>3751.6929999999993</v>
      </c>
      <c r="F23" s="189"/>
      <c r="G23" s="42">
        <v>3230</v>
      </c>
      <c r="H23" s="42">
        <v>3270</v>
      </c>
      <c r="I23" s="42">
        <v>6500</v>
      </c>
      <c r="J23" s="190">
        <v>1.7317515052537618</v>
      </c>
      <c r="K23" s="190"/>
      <c r="L23" s="42">
        <v>540</v>
      </c>
      <c r="M23" s="190">
        <v>0.14366847180726144</v>
      </c>
      <c r="N23" s="190"/>
      <c r="O23" s="42">
        <v>7040</v>
      </c>
      <c r="P23" s="190">
        <v>1.8754199770610231</v>
      </c>
      <c r="Q23" s="189"/>
    </row>
    <row r="24" spans="1:17" ht="12.75" x14ac:dyDescent="0.2">
      <c r="A24" s="50" t="s">
        <v>745</v>
      </c>
      <c r="B24" s="41" t="s">
        <v>746</v>
      </c>
      <c r="C24" s="41" t="s">
        <v>695</v>
      </c>
      <c r="D24" s="44"/>
      <c r="E24" s="42">
        <f t="shared" si="0"/>
        <v>2379.5469999999996</v>
      </c>
      <c r="F24" s="189"/>
      <c r="G24" s="42">
        <v>1970</v>
      </c>
      <c r="H24" s="42">
        <v>2380</v>
      </c>
      <c r="I24" s="42">
        <v>4350</v>
      </c>
      <c r="J24" s="190">
        <v>1.8289195380465277</v>
      </c>
      <c r="K24" s="190"/>
      <c r="L24" s="42">
        <v>220</v>
      </c>
      <c r="M24" s="190">
        <v>9.3295068347042542E-2</v>
      </c>
      <c r="N24" s="190"/>
      <c r="O24" s="42">
        <v>4570</v>
      </c>
      <c r="P24" s="190">
        <v>1.9222146063935701</v>
      </c>
      <c r="Q24" s="189"/>
    </row>
    <row r="25" spans="1:17" ht="12.75" x14ac:dyDescent="0.2">
      <c r="A25" s="50"/>
      <c r="B25" s="39"/>
      <c r="C25" s="39"/>
      <c r="D25" s="44"/>
      <c r="E25" s="47"/>
      <c r="F25" s="47"/>
      <c r="G25" s="134"/>
      <c r="H25" s="134"/>
      <c r="I25" s="134"/>
      <c r="J25" s="134"/>
      <c r="K25" s="49"/>
      <c r="L25" s="134"/>
      <c r="M25" s="134"/>
      <c r="N25" s="49"/>
      <c r="O25" s="35"/>
      <c r="P25" s="48"/>
      <c r="Q25" s="47"/>
    </row>
    <row r="26" spans="1:17" ht="14.65" customHeight="1" x14ac:dyDescent="0.2">
      <c r="A26" s="40" t="s">
        <v>666</v>
      </c>
      <c r="B26" s="41" t="s">
        <v>665</v>
      </c>
      <c r="C26" s="41" t="s">
        <v>689</v>
      </c>
      <c r="D26" s="44" t="s">
        <v>4</v>
      </c>
      <c r="E26" s="35">
        <v>28.274999999999999</v>
      </c>
      <c r="F26" s="35"/>
      <c r="G26" s="135">
        <v>0</v>
      </c>
      <c r="H26" s="135">
        <v>0</v>
      </c>
      <c r="I26" s="135">
        <v>0</v>
      </c>
      <c r="J26" s="136">
        <v>0</v>
      </c>
      <c r="K26" s="5"/>
      <c r="L26" s="135">
        <v>0</v>
      </c>
      <c r="M26" s="136">
        <v>0</v>
      </c>
      <c r="N26" s="5"/>
      <c r="O26" s="36">
        <v>0</v>
      </c>
      <c r="P26" s="111">
        <v>0</v>
      </c>
      <c r="Q26" s="35"/>
    </row>
    <row r="27" spans="1:17" ht="14.65" customHeight="1" x14ac:dyDescent="0.2">
      <c r="A27" s="40" t="s">
        <v>664</v>
      </c>
      <c r="B27" s="41" t="s">
        <v>663</v>
      </c>
      <c r="C27" s="41" t="s">
        <v>690</v>
      </c>
      <c r="D27" s="44" t="s">
        <v>4</v>
      </c>
      <c r="E27" s="35">
        <v>43.033000000000001</v>
      </c>
      <c r="F27" s="35"/>
      <c r="G27" s="135">
        <v>6</v>
      </c>
      <c r="H27" s="135">
        <v>32</v>
      </c>
      <c r="I27" s="135">
        <v>38</v>
      </c>
      <c r="J27" s="136">
        <v>0.88304324588106797</v>
      </c>
      <c r="K27" s="5"/>
      <c r="L27" s="135">
        <v>0</v>
      </c>
      <c r="M27" s="136">
        <v>0</v>
      </c>
      <c r="N27" s="5"/>
      <c r="O27" s="36">
        <v>38</v>
      </c>
      <c r="P27" s="111">
        <v>0.88304324588106797</v>
      </c>
      <c r="Q27" s="35"/>
    </row>
    <row r="28" spans="1:17" ht="14.65" customHeight="1" x14ac:dyDescent="0.2">
      <c r="A28" s="40" t="s">
        <v>662</v>
      </c>
      <c r="B28" s="38" t="s">
        <v>661</v>
      </c>
      <c r="C28" s="41" t="s">
        <v>691</v>
      </c>
      <c r="D28" s="44" t="s">
        <v>4</v>
      </c>
      <c r="E28" s="35">
        <v>54.555</v>
      </c>
      <c r="F28" s="35"/>
      <c r="G28" s="135">
        <v>20</v>
      </c>
      <c r="H28" s="135">
        <v>43</v>
      </c>
      <c r="I28" s="135">
        <v>63</v>
      </c>
      <c r="J28" s="136">
        <v>1.154797910365686</v>
      </c>
      <c r="K28" s="5"/>
      <c r="L28" s="135">
        <v>9</v>
      </c>
      <c r="M28" s="136">
        <v>0.16497113005224087</v>
      </c>
      <c r="N28" s="5"/>
      <c r="O28" s="36">
        <v>72</v>
      </c>
      <c r="P28" s="111">
        <v>1.319769040417927</v>
      </c>
      <c r="Q28" s="35"/>
    </row>
    <row r="29" spans="1:17" ht="14.65" customHeight="1" x14ac:dyDescent="0.2">
      <c r="A29" s="40" t="s">
        <v>660</v>
      </c>
      <c r="B29" s="38" t="s">
        <v>659</v>
      </c>
      <c r="C29" s="41" t="s">
        <v>689</v>
      </c>
      <c r="D29" s="44" t="s">
        <v>4</v>
      </c>
      <c r="E29" s="35">
        <v>70.554000000000002</v>
      </c>
      <c r="F29" s="35"/>
      <c r="G29" s="135">
        <v>10</v>
      </c>
      <c r="H29" s="135">
        <v>0</v>
      </c>
      <c r="I29" s="135">
        <v>10</v>
      </c>
      <c r="J29" s="136">
        <v>0.14173540833971143</v>
      </c>
      <c r="K29" s="5"/>
      <c r="L29" s="135">
        <v>39</v>
      </c>
      <c r="M29" s="136">
        <v>0.55276809252487458</v>
      </c>
      <c r="N29" s="5"/>
      <c r="O29" s="36">
        <v>49</v>
      </c>
      <c r="P29" s="111">
        <v>0.69450350086458601</v>
      </c>
      <c r="Q29" s="35"/>
    </row>
    <row r="30" spans="1:17" ht="14.65" customHeight="1" x14ac:dyDescent="0.2">
      <c r="A30" s="40" t="s">
        <v>658</v>
      </c>
      <c r="B30" s="41" t="s">
        <v>657</v>
      </c>
      <c r="C30" s="41" t="s">
        <v>691</v>
      </c>
      <c r="D30" s="44" t="s">
        <v>4</v>
      </c>
      <c r="E30" s="35">
        <v>53.514000000000003</v>
      </c>
      <c r="F30" s="35"/>
      <c r="G30" s="135">
        <v>14</v>
      </c>
      <c r="H30" s="135">
        <v>18</v>
      </c>
      <c r="I30" s="135">
        <v>32</v>
      </c>
      <c r="J30" s="136">
        <v>0.59797436184923569</v>
      </c>
      <c r="K30" s="5"/>
      <c r="L30" s="135">
        <v>0</v>
      </c>
      <c r="M30" s="136">
        <v>0</v>
      </c>
      <c r="N30" s="5"/>
      <c r="O30" s="36">
        <v>32</v>
      </c>
      <c r="P30" s="111">
        <v>0.59797436184923569</v>
      </c>
      <c r="Q30" s="35"/>
    </row>
    <row r="31" spans="1:17" ht="14.65" customHeight="1" x14ac:dyDescent="0.2">
      <c r="A31" s="40" t="s">
        <v>656</v>
      </c>
      <c r="B31" s="41" t="s">
        <v>655</v>
      </c>
      <c r="C31" s="41" t="s">
        <v>689</v>
      </c>
      <c r="D31" s="44" t="s">
        <v>4</v>
      </c>
      <c r="E31" s="35">
        <v>51.948</v>
      </c>
      <c r="F31" s="35"/>
      <c r="G31" s="135">
        <v>397</v>
      </c>
      <c r="H31" s="135">
        <v>17</v>
      </c>
      <c r="I31" s="135">
        <v>414</v>
      </c>
      <c r="J31" s="136">
        <v>7.9695079695079691</v>
      </c>
      <c r="K31" s="5"/>
      <c r="L31" s="135">
        <v>0</v>
      </c>
      <c r="M31" s="136">
        <v>0</v>
      </c>
      <c r="N31" s="5"/>
      <c r="O31" s="36">
        <v>414</v>
      </c>
      <c r="P31" s="111">
        <v>7.9695079695079691</v>
      </c>
      <c r="Q31" s="35"/>
    </row>
    <row r="32" spans="1:17" ht="14.65" customHeight="1" x14ac:dyDescent="0.2">
      <c r="A32" s="40" t="s">
        <v>654</v>
      </c>
      <c r="B32" s="41" t="s">
        <v>653</v>
      </c>
      <c r="C32" s="41" t="s">
        <v>689</v>
      </c>
      <c r="D32" s="44" t="s">
        <v>4</v>
      </c>
      <c r="E32" s="35">
        <v>75.781999999999996</v>
      </c>
      <c r="F32" s="35"/>
      <c r="G32" s="135">
        <v>50</v>
      </c>
      <c r="H32" s="135">
        <v>11</v>
      </c>
      <c r="I32" s="135">
        <v>61</v>
      </c>
      <c r="J32" s="136">
        <v>0.80494048718693101</v>
      </c>
      <c r="K32" s="5"/>
      <c r="L32" s="135">
        <v>0</v>
      </c>
      <c r="M32" s="136">
        <v>0</v>
      </c>
      <c r="N32" s="5"/>
      <c r="O32" s="36">
        <v>61</v>
      </c>
      <c r="P32" s="111">
        <v>0.80494048718693101</v>
      </c>
      <c r="Q32" s="35"/>
    </row>
    <row r="33" spans="1:17" ht="14.65" customHeight="1" x14ac:dyDescent="0.2">
      <c r="A33" s="40" t="s">
        <v>652</v>
      </c>
      <c r="B33" s="41" t="s">
        <v>651</v>
      </c>
      <c r="C33" s="41" t="s">
        <v>692</v>
      </c>
      <c r="D33" s="44" t="s">
        <v>4</v>
      </c>
      <c r="E33" s="35">
        <v>39.020000000000003</v>
      </c>
      <c r="F33" s="35"/>
      <c r="G33" s="135">
        <v>102</v>
      </c>
      <c r="H33" s="135">
        <v>23</v>
      </c>
      <c r="I33" s="135">
        <v>125</v>
      </c>
      <c r="J33" s="136">
        <v>3.2034853921066118</v>
      </c>
      <c r="K33" s="5"/>
      <c r="L33" s="135">
        <v>2</v>
      </c>
      <c r="M33" s="136">
        <v>5.1255766273705788E-2</v>
      </c>
      <c r="N33" s="5"/>
      <c r="O33" s="36">
        <v>127</v>
      </c>
      <c r="P33" s="111">
        <v>3.2547411583803174</v>
      </c>
      <c r="Q33" s="35"/>
    </row>
    <row r="34" spans="1:17" ht="14.65" customHeight="1" x14ac:dyDescent="0.2">
      <c r="A34" s="40" t="s">
        <v>650</v>
      </c>
      <c r="B34" s="41" t="s">
        <v>649</v>
      </c>
      <c r="C34" s="41" t="s">
        <v>693</v>
      </c>
      <c r="D34" s="44" t="s">
        <v>4</v>
      </c>
      <c r="E34" s="35">
        <v>77.025000000000006</v>
      </c>
      <c r="F34" s="35"/>
      <c r="G34" s="135">
        <v>663</v>
      </c>
      <c r="H34" s="135">
        <v>19</v>
      </c>
      <c r="I34" s="135">
        <v>682</v>
      </c>
      <c r="J34" s="136">
        <v>8.8542680947744241</v>
      </c>
      <c r="K34" s="5"/>
      <c r="L34" s="135">
        <v>312</v>
      </c>
      <c r="M34" s="136">
        <v>4.0506329113924044</v>
      </c>
      <c r="N34" s="5"/>
      <c r="O34" s="36">
        <v>994</v>
      </c>
      <c r="P34" s="111">
        <v>12.904901006166828</v>
      </c>
      <c r="Q34" s="35"/>
    </row>
    <row r="35" spans="1:17" ht="14.65" customHeight="1" x14ac:dyDescent="0.2">
      <c r="A35" s="40" t="s">
        <v>648</v>
      </c>
      <c r="B35" s="41" t="s">
        <v>647</v>
      </c>
      <c r="C35" s="41" t="s">
        <v>693</v>
      </c>
      <c r="D35" s="44" t="s">
        <v>4</v>
      </c>
      <c r="E35" s="35">
        <v>151.346</v>
      </c>
      <c r="F35" s="35"/>
      <c r="G35" s="135">
        <v>80</v>
      </c>
      <c r="H35" s="135">
        <v>206</v>
      </c>
      <c r="I35" s="135">
        <v>286</v>
      </c>
      <c r="J35" s="136">
        <v>1.8897096718776842</v>
      </c>
      <c r="K35" s="5"/>
      <c r="L35" s="135">
        <v>0</v>
      </c>
      <c r="M35" s="136">
        <v>0</v>
      </c>
      <c r="N35" s="5"/>
      <c r="O35" s="36">
        <v>286</v>
      </c>
      <c r="P35" s="111">
        <v>1.8897096718776842</v>
      </c>
      <c r="Q35" s="35"/>
    </row>
    <row r="36" spans="1:17" ht="14.65" customHeight="1" x14ac:dyDescent="0.2">
      <c r="A36" s="40" t="s">
        <v>646</v>
      </c>
      <c r="B36" s="41" t="s">
        <v>645</v>
      </c>
      <c r="C36" s="41" t="s">
        <v>694</v>
      </c>
      <c r="D36" s="44" t="s">
        <v>4</v>
      </c>
      <c r="E36" s="35">
        <v>105.792</v>
      </c>
      <c r="F36" s="35"/>
      <c r="G36" s="135">
        <v>262</v>
      </c>
      <c r="H36" s="135">
        <v>10</v>
      </c>
      <c r="I36" s="135">
        <v>272</v>
      </c>
      <c r="J36" s="136">
        <v>2.5710828796128253</v>
      </c>
      <c r="K36" s="5"/>
      <c r="L36" s="135">
        <v>0</v>
      </c>
      <c r="M36" s="136">
        <v>0</v>
      </c>
      <c r="N36" s="5"/>
      <c r="O36" s="36">
        <v>272</v>
      </c>
      <c r="P36" s="111">
        <v>2.5710828796128253</v>
      </c>
      <c r="Q36" s="35"/>
    </row>
    <row r="37" spans="1:17" ht="14.65" customHeight="1" x14ac:dyDescent="0.2">
      <c r="A37" s="40" t="s">
        <v>644</v>
      </c>
      <c r="B37" s="41" t="s">
        <v>643</v>
      </c>
      <c r="C37" s="41" t="s">
        <v>690</v>
      </c>
      <c r="D37" s="44" t="s">
        <v>4</v>
      </c>
      <c r="E37" s="35">
        <v>30.768999999999998</v>
      </c>
      <c r="F37" s="35"/>
      <c r="G37" s="135">
        <v>6</v>
      </c>
      <c r="H37" s="135">
        <v>82</v>
      </c>
      <c r="I37" s="135">
        <v>88</v>
      </c>
      <c r="J37" s="136">
        <v>2.8600214501608763</v>
      </c>
      <c r="K37" s="5"/>
      <c r="L37" s="135">
        <v>1</v>
      </c>
      <c r="M37" s="136">
        <v>3.250024375182814E-2</v>
      </c>
      <c r="N37" s="5"/>
      <c r="O37" s="36">
        <v>89</v>
      </c>
      <c r="P37" s="111">
        <v>2.8925216939127045</v>
      </c>
      <c r="Q37" s="35"/>
    </row>
    <row r="38" spans="1:17" ht="14.65" customHeight="1" x14ac:dyDescent="0.2">
      <c r="A38" s="40" t="s">
        <v>642</v>
      </c>
      <c r="B38" s="38" t="s">
        <v>641</v>
      </c>
      <c r="C38" s="41" t="s">
        <v>692</v>
      </c>
      <c r="D38" s="44" t="s">
        <v>4</v>
      </c>
      <c r="E38" s="35">
        <v>77.106999999999999</v>
      </c>
      <c r="F38" s="35"/>
      <c r="G38" s="135">
        <v>51</v>
      </c>
      <c r="H38" s="135">
        <v>56</v>
      </c>
      <c r="I38" s="135">
        <v>107</v>
      </c>
      <c r="J38" s="136">
        <v>1.3876820522131583</v>
      </c>
      <c r="K38" s="5"/>
      <c r="L38" s="135">
        <v>0</v>
      </c>
      <c r="M38" s="136">
        <v>0</v>
      </c>
      <c r="N38" s="5"/>
      <c r="O38" s="36">
        <v>107</v>
      </c>
      <c r="P38" s="111">
        <v>1.3876820522131583</v>
      </c>
      <c r="Q38" s="35"/>
    </row>
    <row r="39" spans="1:17" ht="14.65" customHeight="1" x14ac:dyDescent="0.2">
      <c r="A39" s="40" t="s">
        <v>640</v>
      </c>
      <c r="B39" s="46" t="s">
        <v>639</v>
      </c>
      <c r="C39" s="41" t="s">
        <v>689</v>
      </c>
      <c r="D39" s="44" t="s">
        <v>4</v>
      </c>
      <c r="E39" s="35">
        <v>73.644999999999996</v>
      </c>
      <c r="F39" s="35"/>
      <c r="G39" s="135">
        <v>52</v>
      </c>
      <c r="H39" s="135">
        <v>86</v>
      </c>
      <c r="I39" s="135">
        <v>138</v>
      </c>
      <c r="J39" s="136">
        <v>1.8738543010387672</v>
      </c>
      <c r="K39" s="5"/>
      <c r="L39" s="135">
        <v>8</v>
      </c>
      <c r="M39" s="136">
        <v>0.10862923484282708</v>
      </c>
      <c r="N39" s="5"/>
      <c r="O39" s="36">
        <v>146</v>
      </c>
      <c r="P39" s="111">
        <v>1.9824835358815942</v>
      </c>
      <c r="Q39" s="35"/>
    </row>
    <row r="40" spans="1:17" ht="14.65" customHeight="1" x14ac:dyDescent="0.2">
      <c r="A40" s="40" t="s">
        <v>638</v>
      </c>
      <c r="B40" s="41" t="s">
        <v>637</v>
      </c>
      <c r="C40" s="41" t="s">
        <v>691</v>
      </c>
      <c r="D40" s="44" t="s">
        <v>4</v>
      </c>
      <c r="E40" s="35">
        <v>49.292999999999999</v>
      </c>
      <c r="F40" s="35"/>
      <c r="G40" s="135">
        <v>20</v>
      </c>
      <c r="H40" s="135">
        <v>17</v>
      </c>
      <c r="I40" s="135">
        <v>37</v>
      </c>
      <c r="J40" s="136">
        <v>0.75061367739841356</v>
      </c>
      <c r="K40" s="5"/>
      <c r="L40" s="135">
        <v>0</v>
      </c>
      <c r="M40" s="136">
        <v>0</v>
      </c>
      <c r="N40" s="5"/>
      <c r="O40" s="36">
        <v>37</v>
      </c>
      <c r="P40" s="111">
        <v>0.75061367739841356</v>
      </c>
      <c r="Q40" s="35"/>
    </row>
    <row r="41" spans="1:17" ht="14.65" customHeight="1" x14ac:dyDescent="0.2">
      <c r="A41" s="40" t="s">
        <v>636</v>
      </c>
      <c r="B41" s="41" t="s">
        <v>635</v>
      </c>
      <c r="C41" s="41" t="s">
        <v>695</v>
      </c>
      <c r="D41" s="37" t="s">
        <v>4</v>
      </c>
      <c r="E41" s="35">
        <v>76.313000000000002</v>
      </c>
      <c r="F41" s="35"/>
      <c r="G41" s="135">
        <v>60</v>
      </c>
      <c r="H41" s="135">
        <v>96</v>
      </c>
      <c r="I41" s="135">
        <v>156</v>
      </c>
      <c r="J41" s="136">
        <v>2.0442126505313643</v>
      </c>
      <c r="K41" s="5"/>
      <c r="L41" s="135">
        <v>0</v>
      </c>
      <c r="M41" s="136">
        <v>0</v>
      </c>
      <c r="N41" s="5"/>
      <c r="O41" s="36">
        <v>156</v>
      </c>
      <c r="P41" s="111">
        <v>2.0442126505313643</v>
      </c>
      <c r="Q41" s="35"/>
    </row>
    <row r="42" spans="1:17" ht="14.65" customHeight="1" x14ac:dyDescent="0.2">
      <c r="A42" s="40" t="s">
        <v>634</v>
      </c>
      <c r="B42" s="41" t="s">
        <v>633</v>
      </c>
      <c r="C42" s="41" t="s">
        <v>692</v>
      </c>
      <c r="D42" s="37" t="s">
        <v>4</v>
      </c>
      <c r="E42" s="35">
        <v>69.126000000000005</v>
      </c>
      <c r="F42" s="35"/>
      <c r="G42" s="135">
        <v>23</v>
      </c>
      <c r="H42" s="135">
        <v>40</v>
      </c>
      <c r="I42" s="135">
        <v>63</v>
      </c>
      <c r="J42" s="136">
        <v>0.9113792205537713</v>
      </c>
      <c r="K42" s="5"/>
      <c r="L42" s="135">
        <v>7</v>
      </c>
      <c r="M42" s="136">
        <v>0.10126435783930793</v>
      </c>
      <c r="N42" s="5"/>
      <c r="O42" s="36">
        <v>70</v>
      </c>
      <c r="P42" s="111">
        <v>1.0126435783930792</v>
      </c>
      <c r="Q42" s="35"/>
    </row>
    <row r="43" spans="1:17" ht="14.65" customHeight="1" x14ac:dyDescent="0.2">
      <c r="A43" s="40" t="s">
        <v>632</v>
      </c>
      <c r="B43" s="41" t="s">
        <v>631</v>
      </c>
      <c r="C43" s="41" t="s">
        <v>693</v>
      </c>
      <c r="D43" s="44" t="s">
        <v>682</v>
      </c>
      <c r="E43" s="35">
        <v>98.034000000000006</v>
      </c>
      <c r="F43" s="35"/>
      <c r="G43" s="135">
        <v>56</v>
      </c>
      <c r="H43" s="135">
        <v>0</v>
      </c>
      <c r="I43" s="135">
        <v>56</v>
      </c>
      <c r="J43" s="136">
        <v>0.57123038945671911</v>
      </c>
      <c r="K43" s="5"/>
      <c r="L43" s="135">
        <v>42</v>
      </c>
      <c r="M43" s="136">
        <v>0.42842279209253931</v>
      </c>
      <c r="N43" s="5"/>
      <c r="O43" s="36">
        <v>98</v>
      </c>
      <c r="P43" s="111">
        <v>0.99965318154925831</v>
      </c>
      <c r="Q43" s="35"/>
    </row>
    <row r="44" spans="1:17" ht="14.65" customHeight="1" x14ac:dyDescent="0.2">
      <c r="A44" s="40" t="s">
        <v>630</v>
      </c>
      <c r="B44" s="41" t="s">
        <v>629</v>
      </c>
      <c r="C44" s="41" t="s">
        <v>696</v>
      </c>
      <c r="D44" s="44" t="s">
        <v>4</v>
      </c>
      <c r="E44" s="35">
        <v>431.21899999999999</v>
      </c>
      <c r="F44" s="35"/>
      <c r="G44" s="135">
        <v>658</v>
      </c>
      <c r="H44" s="135">
        <v>1051</v>
      </c>
      <c r="I44" s="135">
        <v>1709</v>
      </c>
      <c r="J44" s="136">
        <v>3.9631834404328194</v>
      </c>
      <c r="K44" s="5"/>
      <c r="L44" s="135">
        <v>20</v>
      </c>
      <c r="M44" s="136">
        <v>4.6380145587277002E-2</v>
      </c>
      <c r="N44" s="5"/>
      <c r="O44" s="36">
        <v>1729</v>
      </c>
      <c r="P44" s="111">
        <v>4.0095635860200964</v>
      </c>
      <c r="Q44" s="35"/>
    </row>
    <row r="45" spans="1:17" ht="14.65" customHeight="1" x14ac:dyDescent="0.2">
      <c r="A45" s="40" t="s">
        <v>628</v>
      </c>
      <c r="B45" s="41" t="s">
        <v>627</v>
      </c>
      <c r="C45" s="41" t="s">
        <v>691</v>
      </c>
      <c r="D45" s="44" t="s">
        <v>4</v>
      </c>
      <c r="E45" s="35">
        <v>40.110999999999997</v>
      </c>
      <c r="F45" s="35"/>
      <c r="G45" s="135">
        <v>15</v>
      </c>
      <c r="H45" s="135">
        <v>0</v>
      </c>
      <c r="I45" s="135">
        <v>15</v>
      </c>
      <c r="J45" s="136">
        <v>0.37396225474308797</v>
      </c>
      <c r="K45" s="5"/>
      <c r="L45" s="135">
        <v>43</v>
      </c>
      <c r="M45" s="136">
        <v>1.0720251302635189</v>
      </c>
      <c r="N45" s="5"/>
      <c r="O45" s="36">
        <v>58</v>
      </c>
      <c r="P45" s="111">
        <v>1.4459873850066067</v>
      </c>
      <c r="Q45" s="35"/>
    </row>
    <row r="46" spans="1:17" ht="14.65" customHeight="1" x14ac:dyDescent="0.2">
      <c r="A46" s="40" t="s">
        <v>626</v>
      </c>
      <c r="B46" s="38" t="s">
        <v>625</v>
      </c>
      <c r="C46" s="41" t="s">
        <v>690</v>
      </c>
      <c r="D46" s="45" t="s">
        <v>4</v>
      </c>
      <c r="E46" s="35">
        <v>57.502000000000002</v>
      </c>
      <c r="F46" s="35"/>
      <c r="G46" s="135">
        <v>13</v>
      </c>
      <c r="H46" s="135">
        <v>73</v>
      </c>
      <c r="I46" s="135">
        <v>86</v>
      </c>
      <c r="J46" s="136">
        <v>1.4956001530381551</v>
      </c>
      <c r="K46" s="5"/>
      <c r="L46" s="135">
        <v>0</v>
      </c>
      <c r="M46" s="136">
        <v>0</v>
      </c>
      <c r="N46" s="5"/>
      <c r="O46" s="36">
        <v>86</v>
      </c>
      <c r="P46" s="111">
        <v>1.4956001530381551</v>
      </c>
      <c r="Q46" s="35"/>
    </row>
    <row r="47" spans="1:17" ht="14.65" customHeight="1" x14ac:dyDescent="0.2">
      <c r="A47" s="40" t="s">
        <v>624</v>
      </c>
      <c r="B47" s="38" t="s">
        <v>623</v>
      </c>
      <c r="C47" s="41" t="s">
        <v>690</v>
      </c>
      <c r="D47" s="45" t="s">
        <v>4</v>
      </c>
      <c r="E47" s="35">
        <v>63.890999999999998</v>
      </c>
      <c r="F47" s="35"/>
      <c r="G47" s="135">
        <v>118</v>
      </c>
      <c r="H47" s="135">
        <v>83</v>
      </c>
      <c r="I47" s="135">
        <v>201</v>
      </c>
      <c r="J47" s="136">
        <v>3.1459830023007935</v>
      </c>
      <c r="K47" s="5"/>
      <c r="L47" s="135">
        <v>77</v>
      </c>
      <c r="M47" s="136">
        <v>1.2051775680455776</v>
      </c>
      <c r="N47" s="5"/>
      <c r="O47" s="36">
        <v>278</v>
      </c>
      <c r="P47" s="111">
        <v>4.3511605703463712</v>
      </c>
      <c r="Q47" s="35"/>
    </row>
    <row r="48" spans="1:17" ht="14.65" customHeight="1" x14ac:dyDescent="0.2">
      <c r="A48" s="40" t="s">
        <v>622</v>
      </c>
      <c r="B48" s="38" t="s">
        <v>621</v>
      </c>
      <c r="C48" s="41" t="s">
        <v>691</v>
      </c>
      <c r="D48" s="44" t="s">
        <v>4</v>
      </c>
      <c r="E48" s="35">
        <v>33.938000000000002</v>
      </c>
      <c r="F48" s="35"/>
      <c r="G48" s="135">
        <v>13</v>
      </c>
      <c r="H48" s="135">
        <v>26</v>
      </c>
      <c r="I48" s="135">
        <v>39</v>
      </c>
      <c r="J48" s="136">
        <v>1.1491543402675466</v>
      </c>
      <c r="K48" s="5"/>
      <c r="L48" s="135">
        <v>0</v>
      </c>
      <c r="M48" s="136">
        <v>0</v>
      </c>
      <c r="N48" s="5"/>
      <c r="O48" s="36">
        <v>39</v>
      </c>
      <c r="P48" s="111">
        <v>1.1491543402675466</v>
      </c>
      <c r="Q48" s="35"/>
    </row>
    <row r="49" spans="1:17" ht="14.65" customHeight="1" x14ac:dyDescent="0.2">
      <c r="A49" s="40" t="s">
        <v>620</v>
      </c>
      <c r="B49" s="38" t="s">
        <v>619</v>
      </c>
      <c r="C49" s="41" t="s">
        <v>690</v>
      </c>
      <c r="D49" s="44" t="s">
        <v>4</v>
      </c>
      <c r="E49" s="35">
        <v>119.574</v>
      </c>
      <c r="F49" s="35"/>
      <c r="G49" s="135">
        <v>98</v>
      </c>
      <c r="H49" s="135">
        <v>150</v>
      </c>
      <c r="I49" s="135">
        <v>248</v>
      </c>
      <c r="J49" s="136">
        <v>2.0740294712897454</v>
      </c>
      <c r="K49" s="5"/>
      <c r="L49" s="135">
        <v>28</v>
      </c>
      <c r="M49" s="136">
        <v>0.23416461772626157</v>
      </c>
      <c r="N49" s="5"/>
      <c r="O49" s="36">
        <v>276</v>
      </c>
      <c r="P49" s="111">
        <v>2.3081940890160069</v>
      </c>
      <c r="Q49" s="35"/>
    </row>
    <row r="50" spans="1:17" ht="14.65" customHeight="1" x14ac:dyDescent="0.2">
      <c r="A50" s="40" t="s">
        <v>618</v>
      </c>
      <c r="B50" s="41" t="s">
        <v>617</v>
      </c>
      <c r="C50" s="41" t="s">
        <v>691</v>
      </c>
      <c r="D50" s="44" t="s">
        <v>4</v>
      </c>
      <c r="E50" s="35">
        <v>28.614999999999998</v>
      </c>
      <c r="F50" s="35"/>
      <c r="G50" s="135">
        <v>3</v>
      </c>
      <c r="H50" s="135">
        <v>5</v>
      </c>
      <c r="I50" s="135">
        <v>8</v>
      </c>
      <c r="J50" s="136">
        <v>0.27957365018347019</v>
      </c>
      <c r="K50" s="5"/>
      <c r="L50" s="135">
        <v>7</v>
      </c>
      <c r="M50" s="136">
        <v>0.24462694391053641</v>
      </c>
      <c r="N50" s="5"/>
      <c r="O50" s="36">
        <v>15</v>
      </c>
      <c r="P50" s="111">
        <v>0.52420059409400666</v>
      </c>
      <c r="Q50" s="35"/>
    </row>
    <row r="51" spans="1:17" ht="14.65" customHeight="1" x14ac:dyDescent="0.2">
      <c r="A51" s="40" t="s">
        <v>616</v>
      </c>
      <c r="B51" s="41" t="s">
        <v>615</v>
      </c>
      <c r="C51" s="41" t="s">
        <v>695</v>
      </c>
      <c r="D51" s="37" t="s">
        <v>4</v>
      </c>
      <c r="E51" s="35">
        <v>88.825000000000003</v>
      </c>
      <c r="F51" s="35"/>
      <c r="G51" s="135">
        <v>13</v>
      </c>
      <c r="H51" s="135">
        <v>57</v>
      </c>
      <c r="I51" s="135">
        <v>70</v>
      </c>
      <c r="J51" s="136">
        <v>0.78806642274134531</v>
      </c>
      <c r="K51" s="5"/>
      <c r="L51" s="135">
        <v>7</v>
      </c>
      <c r="M51" s="136">
        <v>7.8806642274134531E-2</v>
      </c>
      <c r="N51" s="5"/>
      <c r="O51" s="36">
        <v>77</v>
      </c>
      <c r="P51" s="111">
        <v>0.86687306501547989</v>
      </c>
      <c r="Q51" s="35"/>
    </row>
    <row r="52" spans="1:17" ht="14.65" customHeight="1" x14ac:dyDescent="0.2">
      <c r="A52" s="40" t="s">
        <v>614</v>
      </c>
      <c r="B52" s="41" t="s">
        <v>613</v>
      </c>
      <c r="C52" s="41" t="s">
        <v>689</v>
      </c>
      <c r="D52" s="37" t="s">
        <v>4</v>
      </c>
      <c r="E52" s="35">
        <v>49.350999999999999</v>
      </c>
      <c r="F52" s="35"/>
      <c r="G52" s="135">
        <v>12</v>
      </c>
      <c r="H52" s="135">
        <v>30</v>
      </c>
      <c r="I52" s="135">
        <v>42</v>
      </c>
      <c r="J52" s="136">
        <v>0.85104658466900374</v>
      </c>
      <c r="K52" s="5"/>
      <c r="L52" s="135">
        <v>7</v>
      </c>
      <c r="M52" s="136">
        <v>0.14184109744483395</v>
      </c>
      <c r="N52" s="5"/>
      <c r="O52" s="36">
        <v>49</v>
      </c>
      <c r="P52" s="111">
        <v>0.9928876821138376</v>
      </c>
      <c r="Q52" s="35"/>
    </row>
    <row r="53" spans="1:17" ht="14.65" customHeight="1" x14ac:dyDescent="0.2">
      <c r="A53" s="40" t="s">
        <v>612</v>
      </c>
      <c r="B53" s="41" t="s">
        <v>611</v>
      </c>
      <c r="C53" s="41" t="s">
        <v>694</v>
      </c>
      <c r="D53" s="44" t="s">
        <v>4</v>
      </c>
      <c r="E53" s="35">
        <v>205.95</v>
      </c>
      <c r="F53" s="35"/>
      <c r="G53" s="135">
        <v>722</v>
      </c>
      <c r="H53" s="135">
        <v>765</v>
      </c>
      <c r="I53" s="135">
        <v>1487</v>
      </c>
      <c r="J53" s="136">
        <v>7.2201990774459812</v>
      </c>
      <c r="K53" s="5"/>
      <c r="L53" s="135">
        <v>0</v>
      </c>
      <c r="M53" s="136">
        <v>0</v>
      </c>
      <c r="N53" s="5"/>
      <c r="O53" s="36">
        <v>1487</v>
      </c>
      <c r="P53" s="111">
        <v>7.2201990774459812</v>
      </c>
      <c r="Q53" s="35"/>
    </row>
    <row r="54" spans="1:17" ht="14.65" customHeight="1" x14ac:dyDescent="0.2">
      <c r="A54" s="40" t="s">
        <v>610</v>
      </c>
      <c r="B54" s="38" t="s">
        <v>609</v>
      </c>
      <c r="C54" s="41" t="s">
        <v>692</v>
      </c>
      <c r="D54" s="44" t="s">
        <v>4</v>
      </c>
      <c r="E54" s="35">
        <v>64.179000000000002</v>
      </c>
      <c r="F54" s="35"/>
      <c r="G54" s="135">
        <v>11</v>
      </c>
      <c r="H54" s="135">
        <v>42</v>
      </c>
      <c r="I54" s="135">
        <v>53</v>
      </c>
      <c r="J54" s="136">
        <v>0.82581529783885688</v>
      </c>
      <c r="K54" s="5"/>
      <c r="L54" s="135">
        <v>23</v>
      </c>
      <c r="M54" s="136">
        <v>0.35837267642063603</v>
      </c>
      <c r="N54" s="5"/>
      <c r="O54" s="36">
        <v>76</v>
      </c>
      <c r="P54" s="111">
        <v>1.184187974259493</v>
      </c>
      <c r="Q54" s="35"/>
    </row>
    <row r="55" spans="1:17" ht="14.65" customHeight="1" x14ac:dyDescent="0.2">
      <c r="A55" s="40" t="s">
        <v>608</v>
      </c>
      <c r="B55" s="41" t="s">
        <v>607</v>
      </c>
      <c r="C55" s="41" t="s">
        <v>692</v>
      </c>
      <c r="D55" s="44"/>
      <c r="E55" s="35">
        <v>57.652000000000001</v>
      </c>
      <c r="F55" s="35"/>
      <c r="G55" s="130">
        <v>65</v>
      </c>
      <c r="H55" s="185">
        <v>76</v>
      </c>
      <c r="I55" s="185">
        <v>141</v>
      </c>
      <c r="J55" s="131">
        <v>2.4457087351696383</v>
      </c>
      <c r="K55" s="81"/>
      <c r="L55" s="135">
        <v>10</v>
      </c>
      <c r="M55" s="136">
        <v>0.17345452022479704</v>
      </c>
      <c r="N55" s="81"/>
      <c r="O55" s="80">
        <v>151</v>
      </c>
      <c r="P55" s="112">
        <v>2.6191632553944357</v>
      </c>
      <c r="Q55" s="35"/>
    </row>
    <row r="56" spans="1:17" ht="14.65" customHeight="1" x14ac:dyDescent="0.2">
      <c r="A56" s="40" t="s">
        <v>606</v>
      </c>
      <c r="B56" s="41" t="s">
        <v>605</v>
      </c>
      <c r="C56" s="41" t="s">
        <v>693</v>
      </c>
      <c r="D56" s="44" t="s">
        <v>4</v>
      </c>
      <c r="E56" s="35">
        <v>121.73699999999999</v>
      </c>
      <c r="F56" s="35"/>
      <c r="G56" s="135">
        <v>33</v>
      </c>
      <c r="H56" s="135">
        <v>0</v>
      </c>
      <c r="I56" s="135">
        <v>33</v>
      </c>
      <c r="J56" s="136">
        <v>0.27107617240444565</v>
      </c>
      <c r="K56" s="5"/>
      <c r="L56" s="135">
        <v>76</v>
      </c>
      <c r="M56" s="136">
        <v>0.62429663947690517</v>
      </c>
      <c r="N56" s="5"/>
      <c r="O56" s="36">
        <v>109</v>
      </c>
      <c r="P56" s="111">
        <v>0.89537281188135087</v>
      </c>
      <c r="Q56" s="35"/>
    </row>
    <row r="57" spans="1:17" ht="14.65" customHeight="1" x14ac:dyDescent="0.2">
      <c r="A57" s="40" t="s">
        <v>604</v>
      </c>
      <c r="B57" s="38" t="s">
        <v>603</v>
      </c>
      <c r="C57" s="41" t="s">
        <v>692</v>
      </c>
      <c r="D57" s="44" t="s">
        <v>4</v>
      </c>
      <c r="E57" s="35">
        <v>32.238</v>
      </c>
      <c r="F57" s="35"/>
      <c r="G57" s="135">
        <v>4</v>
      </c>
      <c r="H57" s="135">
        <v>0</v>
      </c>
      <c r="I57" s="135">
        <v>4</v>
      </c>
      <c r="J57" s="136">
        <v>0.12407717600347416</v>
      </c>
      <c r="K57" s="5"/>
      <c r="L57" s="135">
        <v>8</v>
      </c>
      <c r="M57" s="136">
        <v>0.24815435200694833</v>
      </c>
      <c r="N57" s="5"/>
      <c r="O57" s="36">
        <v>12</v>
      </c>
      <c r="P57" s="111">
        <v>0.37223152801042247</v>
      </c>
      <c r="Q57" s="35"/>
    </row>
    <row r="58" spans="1:17" ht="14.65" customHeight="1" x14ac:dyDescent="0.2">
      <c r="A58" s="40" t="s">
        <v>602</v>
      </c>
      <c r="B58" s="41" t="s">
        <v>601</v>
      </c>
      <c r="C58" s="41" t="s">
        <v>689</v>
      </c>
      <c r="D58" s="37" t="s">
        <v>4</v>
      </c>
      <c r="E58" s="35">
        <v>128.108</v>
      </c>
      <c r="F58" s="35"/>
      <c r="G58" s="135">
        <v>184</v>
      </c>
      <c r="H58" s="135">
        <v>282</v>
      </c>
      <c r="I58" s="135">
        <v>466</v>
      </c>
      <c r="J58" s="136">
        <v>3.6375558122833858</v>
      </c>
      <c r="K58" s="5"/>
      <c r="L58" s="135">
        <v>96</v>
      </c>
      <c r="M58" s="136">
        <v>0.74936772098541848</v>
      </c>
      <c r="N58" s="5"/>
      <c r="O58" s="36">
        <v>562</v>
      </c>
      <c r="P58" s="111">
        <v>4.3869235332688046</v>
      </c>
      <c r="Q58" s="35"/>
    </row>
    <row r="59" spans="1:17" ht="14.65" customHeight="1" x14ac:dyDescent="0.2">
      <c r="A59" s="40" t="s">
        <v>600</v>
      </c>
      <c r="B59" s="41" t="s">
        <v>599</v>
      </c>
      <c r="C59" s="41" t="s">
        <v>695</v>
      </c>
      <c r="D59" s="37" t="s">
        <v>4</v>
      </c>
      <c r="E59" s="35">
        <v>192.517</v>
      </c>
      <c r="F59" s="35"/>
      <c r="G59" s="135">
        <v>1090</v>
      </c>
      <c r="H59" s="135">
        <v>191</v>
      </c>
      <c r="I59" s="135">
        <v>1281</v>
      </c>
      <c r="J59" s="136">
        <v>6.6539578322953297</v>
      </c>
      <c r="K59" s="5"/>
      <c r="L59" s="135">
        <v>7</v>
      </c>
      <c r="M59" s="136">
        <v>3.6360425313089237E-2</v>
      </c>
      <c r="N59" s="5"/>
      <c r="O59" s="36">
        <v>1288</v>
      </c>
      <c r="P59" s="111">
        <v>6.6903182576084195</v>
      </c>
      <c r="Q59" s="35"/>
    </row>
    <row r="60" spans="1:17" ht="14.65" customHeight="1" x14ac:dyDescent="0.2">
      <c r="A60" s="40" t="s">
        <v>598</v>
      </c>
      <c r="B60" s="41" t="s">
        <v>597</v>
      </c>
      <c r="C60" s="41" t="s">
        <v>692</v>
      </c>
      <c r="D60" s="44" t="s">
        <v>4</v>
      </c>
      <c r="E60" s="35">
        <v>55.122999999999998</v>
      </c>
      <c r="F60" s="35"/>
      <c r="G60" s="135">
        <v>9</v>
      </c>
      <c r="H60" s="135">
        <v>77</v>
      </c>
      <c r="I60" s="135">
        <v>86</v>
      </c>
      <c r="J60" s="136">
        <v>1.5601473069317708</v>
      </c>
      <c r="K60" s="5"/>
      <c r="L60" s="135">
        <v>0</v>
      </c>
      <c r="M60" s="136">
        <v>0</v>
      </c>
      <c r="N60" s="5"/>
      <c r="O60" s="36">
        <v>86</v>
      </c>
      <c r="P60" s="111">
        <v>1.5601473069317708</v>
      </c>
      <c r="Q60" s="35"/>
    </row>
    <row r="61" spans="1:17" ht="14.65" customHeight="1" x14ac:dyDescent="0.2">
      <c r="A61" s="40" t="s">
        <v>596</v>
      </c>
      <c r="B61" s="41" t="s">
        <v>595</v>
      </c>
      <c r="C61" s="41" t="s">
        <v>693</v>
      </c>
      <c r="D61" s="44" t="s">
        <v>4</v>
      </c>
      <c r="E61" s="35">
        <v>138.999</v>
      </c>
      <c r="F61" s="35"/>
      <c r="G61" s="135">
        <v>384</v>
      </c>
      <c r="H61" s="135">
        <v>86</v>
      </c>
      <c r="I61" s="135">
        <v>470</v>
      </c>
      <c r="J61" s="136">
        <v>3.381319290066835</v>
      </c>
      <c r="K61" s="5"/>
      <c r="L61" s="135">
        <v>11</v>
      </c>
      <c r="M61" s="136">
        <v>7.913725998028763E-2</v>
      </c>
      <c r="N61" s="5"/>
      <c r="O61" s="36">
        <v>481</v>
      </c>
      <c r="P61" s="111">
        <v>3.4604565500471227</v>
      </c>
      <c r="Q61" s="35"/>
    </row>
    <row r="62" spans="1:17" ht="14.65" customHeight="1" x14ac:dyDescent="0.2">
      <c r="A62" s="40" t="s">
        <v>594</v>
      </c>
      <c r="B62" s="41" t="s">
        <v>593</v>
      </c>
      <c r="C62" s="41" t="s">
        <v>696</v>
      </c>
      <c r="D62" s="44" t="s">
        <v>4</v>
      </c>
      <c r="E62" s="35">
        <v>39.494999999999997</v>
      </c>
      <c r="F62" s="35"/>
      <c r="G62" s="135">
        <v>28</v>
      </c>
      <c r="H62" s="135">
        <v>48</v>
      </c>
      <c r="I62" s="135">
        <v>76</v>
      </c>
      <c r="J62" s="136">
        <v>1.9242942144575264</v>
      </c>
      <c r="K62" s="5"/>
      <c r="L62" s="135">
        <v>0</v>
      </c>
      <c r="M62" s="136">
        <v>0</v>
      </c>
      <c r="N62" s="5"/>
      <c r="O62" s="36">
        <v>76</v>
      </c>
      <c r="P62" s="111">
        <v>1.9242942144575264</v>
      </c>
      <c r="Q62" s="35"/>
    </row>
    <row r="63" spans="1:17" ht="14.65" customHeight="1" x14ac:dyDescent="0.2">
      <c r="A63" s="40" t="s">
        <v>592</v>
      </c>
      <c r="B63" s="41" t="s">
        <v>591</v>
      </c>
      <c r="C63" s="41" t="s">
        <v>692</v>
      </c>
      <c r="D63" s="44" t="s">
        <v>4</v>
      </c>
      <c r="E63" s="35">
        <v>39.624000000000002</v>
      </c>
      <c r="F63" s="35"/>
      <c r="G63" s="135">
        <v>1</v>
      </c>
      <c r="H63" s="135">
        <v>15</v>
      </c>
      <c r="I63" s="135">
        <v>16</v>
      </c>
      <c r="J63" s="136">
        <v>0.40379567938623057</v>
      </c>
      <c r="K63" s="5"/>
      <c r="L63" s="135">
        <v>0</v>
      </c>
      <c r="M63" s="136">
        <v>0</v>
      </c>
      <c r="N63" s="5"/>
      <c r="O63" s="36">
        <v>16</v>
      </c>
      <c r="P63" s="111">
        <v>0.40379567938623057</v>
      </c>
      <c r="Q63" s="35"/>
    </row>
    <row r="64" spans="1:17" ht="14.65" customHeight="1" x14ac:dyDescent="0.2">
      <c r="A64" s="40" t="s">
        <v>590</v>
      </c>
      <c r="B64" s="41" t="s">
        <v>589</v>
      </c>
      <c r="C64" s="41" t="s">
        <v>691</v>
      </c>
      <c r="D64" s="44" t="s">
        <v>4</v>
      </c>
      <c r="E64" s="35">
        <v>48.68</v>
      </c>
      <c r="F64" s="35"/>
      <c r="G64" s="135">
        <v>17</v>
      </c>
      <c r="H64" s="135">
        <v>96</v>
      </c>
      <c r="I64" s="135">
        <v>113</v>
      </c>
      <c r="J64" s="136">
        <v>2.3212818405916189</v>
      </c>
      <c r="K64" s="5"/>
      <c r="L64" s="135">
        <v>0</v>
      </c>
      <c r="M64" s="136">
        <v>0</v>
      </c>
      <c r="N64" s="5"/>
      <c r="O64" s="36">
        <v>113</v>
      </c>
      <c r="P64" s="111">
        <v>2.3212818405916189</v>
      </c>
      <c r="Q64" s="35"/>
    </row>
    <row r="65" spans="1:17" ht="14.65" customHeight="1" x14ac:dyDescent="0.2">
      <c r="A65" s="40" t="s">
        <v>588</v>
      </c>
      <c r="B65" s="41" t="s">
        <v>587</v>
      </c>
      <c r="C65" s="41" t="s">
        <v>690</v>
      </c>
      <c r="D65" s="44" t="s">
        <v>4</v>
      </c>
      <c r="E65" s="35">
        <v>37.856000000000002</v>
      </c>
      <c r="F65" s="35"/>
      <c r="G65" s="135">
        <v>18</v>
      </c>
      <c r="H65" s="135">
        <v>0</v>
      </c>
      <c r="I65" s="135">
        <v>18</v>
      </c>
      <c r="J65" s="136">
        <v>0.47548605240912933</v>
      </c>
      <c r="K65" s="5"/>
      <c r="L65" s="135">
        <v>18</v>
      </c>
      <c r="M65" s="136">
        <v>0.47548605240912933</v>
      </c>
      <c r="N65" s="5"/>
      <c r="O65" s="36">
        <v>36</v>
      </c>
      <c r="P65" s="111">
        <v>0.95097210481825867</v>
      </c>
      <c r="Q65" s="35"/>
    </row>
    <row r="66" spans="1:17" ht="14.65" customHeight="1" x14ac:dyDescent="0.2">
      <c r="A66" s="40" t="s">
        <v>586</v>
      </c>
      <c r="B66" s="41" t="s">
        <v>585</v>
      </c>
      <c r="C66" s="41" t="s">
        <v>690</v>
      </c>
      <c r="D66" s="44" t="s">
        <v>4</v>
      </c>
      <c r="E66" s="35">
        <v>80.495999999999995</v>
      </c>
      <c r="F66" s="35"/>
      <c r="G66" s="135">
        <v>10</v>
      </c>
      <c r="H66" s="135">
        <v>57</v>
      </c>
      <c r="I66" s="135">
        <v>67</v>
      </c>
      <c r="J66" s="136">
        <v>0.8323394951301929</v>
      </c>
      <c r="K66" s="5"/>
      <c r="L66" s="135">
        <v>3</v>
      </c>
      <c r="M66" s="136">
        <v>3.7268932617769826E-2</v>
      </c>
      <c r="N66" s="5"/>
      <c r="O66" s="36">
        <v>70</v>
      </c>
      <c r="P66" s="111">
        <v>0.86960842774796265</v>
      </c>
      <c r="Q66" s="35"/>
    </row>
    <row r="67" spans="1:17" ht="14.65" customHeight="1" x14ac:dyDescent="0.2">
      <c r="A67" s="40" t="s">
        <v>584</v>
      </c>
      <c r="B67" s="41" t="s">
        <v>583</v>
      </c>
      <c r="C67" s="41" t="s">
        <v>694</v>
      </c>
      <c r="D67" s="44" t="s">
        <v>4</v>
      </c>
      <c r="E67" s="35">
        <v>92.634</v>
      </c>
      <c r="F67" s="35"/>
      <c r="G67" s="135">
        <v>16</v>
      </c>
      <c r="H67" s="135">
        <v>44</v>
      </c>
      <c r="I67" s="135">
        <v>60</v>
      </c>
      <c r="J67" s="136">
        <v>0.64771034393419258</v>
      </c>
      <c r="K67" s="5"/>
      <c r="L67" s="135">
        <v>0</v>
      </c>
      <c r="M67" s="136">
        <v>0</v>
      </c>
      <c r="N67" s="5"/>
      <c r="O67" s="36">
        <v>60</v>
      </c>
      <c r="P67" s="111">
        <v>0.64771034393419258</v>
      </c>
      <c r="Q67" s="35"/>
    </row>
    <row r="68" spans="1:17" ht="14.65" customHeight="1" x14ac:dyDescent="0.2">
      <c r="A68" s="40" t="s">
        <v>582</v>
      </c>
      <c r="B68" s="41" t="s">
        <v>581</v>
      </c>
      <c r="C68" s="41" t="s">
        <v>692</v>
      </c>
      <c r="D68" s="44" t="s">
        <v>4</v>
      </c>
      <c r="E68" s="35">
        <v>49.783000000000001</v>
      </c>
      <c r="F68" s="35"/>
      <c r="G68" s="135">
        <v>108</v>
      </c>
      <c r="H68" s="135">
        <v>10</v>
      </c>
      <c r="I68" s="135">
        <v>118</v>
      </c>
      <c r="J68" s="136">
        <v>2.3702870457786793</v>
      </c>
      <c r="K68" s="5"/>
      <c r="L68" s="135">
        <v>97</v>
      </c>
      <c r="M68" s="136">
        <v>1.9484563003434907</v>
      </c>
      <c r="N68" s="5"/>
      <c r="O68" s="36">
        <v>215</v>
      </c>
      <c r="P68" s="111">
        <v>4.3187433461221705</v>
      </c>
      <c r="Q68" s="35"/>
    </row>
    <row r="69" spans="1:17" ht="14.65" customHeight="1" x14ac:dyDescent="0.2">
      <c r="A69" s="40" t="s">
        <v>580</v>
      </c>
      <c r="B69" s="41" t="s">
        <v>579</v>
      </c>
      <c r="C69" s="41" t="s">
        <v>693</v>
      </c>
      <c r="D69" s="44" t="s">
        <v>4</v>
      </c>
      <c r="E69" s="35">
        <v>109.538</v>
      </c>
      <c r="F69" s="35"/>
      <c r="G69" s="135">
        <v>54</v>
      </c>
      <c r="H69" s="135">
        <v>156</v>
      </c>
      <c r="I69" s="135">
        <v>210</v>
      </c>
      <c r="J69" s="136">
        <v>1.9171429093100112</v>
      </c>
      <c r="K69" s="5"/>
      <c r="L69" s="135">
        <v>0</v>
      </c>
      <c r="M69" s="136">
        <v>0</v>
      </c>
      <c r="N69" s="5"/>
      <c r="O69" s="36">
        <v>210</v>
      </c>
      <c r="P69" s="111">
        <v>1.9171429093100112</v>
      </c>
      <c r="Q69" s="35"/>
    </row>
    <row r="70" spans="1:17" ht="14.65" customHeight="1" x14ac:dyDescent="0.2">
      <c r="A70" s="40" t="s">
        <v>578</v>
      </c>
      <c r="B70" s="41" t="s">
        <v>577</v>
      </c>
      <c r="C70" s="41" t="s">
        <v>696</v>
      </c>
      <c r="D70" s="44" t="s">
        <v>4</v>
      </c>
      <c r="E70" s="35">
        <v>42.247999999999998</v>
      </c>
      <c r="F70" s="35"/>
      <c r="G70" s="135">
        <v>122</v>
      </c>
      <c r="H70" s="135">
        <v>0</v>
      </c>
      <c r="I70" s="135">
        <v>122</v>
      </c>
      <c r="J70" s="136">
        <v>2.8877106608596859</v>
      </c>
      <c r="K70" s="5"/>
      <c r="L70" s="135">
        <v>152</v>
      </c>
      <c r="M70" s="136">
        <v>3.5978034463169855</v>
      </c>
      <c r="N70" s="5"/>
      <c r="O70" s="36">
        <v>274</v>
      </c>
      <c r="P70" s="111">
        <v>6.4855141071766713</v>
      </c>
      <c r="Q70" s="35"/>
    </row>
    <row r="71" spans="1:17" ht="14.65" customHeight="1" x14ac:dyDescent="0.2">
      <c r="A71" s="40" t="s">
        <v>576</v>
      </c>
      <c r="B71" s="41" t="s">
        <v>575</v>
      </c>
      <c r="C71" s="41" t="s">
        <v>689</v>
      </c>
      <c r="D71" s="44" t="s">
        <v>4</v>
      </c>
      <c r="E71" s="35">
        <v>64.965000000000003</v>
      </c>
      <c r="F71" s="35"/>
      <c r="G71" s="135">
        <v>274</v>
      </c>
      <c r="H71" s="135">
        <v>33</v>
      </c>
      <c r="I71" s="135">
        <v>307</v>
      </c>
      <c r="J71" s="136">
        <v>4.7256214884938039</v>
      </c>
      <c r="K71" s="5"/>
      <c r="L71" s="135">
        <v>18</v>
      </c>
      <c r="M71" s="136">
        <v>0.27707226968367582</v>
      </c>
      <c r="N71" s="5"/>
      <c r="O71" s="36">
        <v>325</v>
      </c>
      <c r="P71" s="111">
        <v>5.0026937581774797</v>
      </c>
      <c r="Q71" s="35"/>
    </row>
    <row r="72" spans="1:17" ht="14.65" customHeight="1" x14ac:dyDescent="0.2">
      <c r="A72" s="40" t="s">
        <v>574</v>
      </c>
      <c r="B72" s="41" t="s">
        <v>573</v>
      </c>
      <c r="C72" s="41" t="s">
        <v>690</v>
      </c>
      <c r="D72" s="44" t="s">
        <v>4</v>
      </c>
      <c r="E72" s="35">
        <v>49.377000000000002</v>
      </c>
      <c r="F72" s="35"/>
      <c r="G72" s="135">
        <v>76</v>
      </c>
      <c r="H72" s="135">
        <v>54</v>
      </c>
      <c r="I72" s="135">
        <v>130</v>
      </c>
      <c r="J72" s="136">
        <v>2.6328047471494824</v>
      </c>
      <c r="K72" s="5"/>
      <c r="L72" s="135">
        <v>34</v>
      </c>
      <c r="M72" s="136">
        <v>0.68857970310063388</v>
      </c>
      <c r="N72" s="5"/>
      <c r="O72" s="36">
        <v>164</v>
      </c>
      <c r="P72" s="111">
        <v>3.3213844502501164</v>
      </c>
      <c r="Q72" s="35"/>
    </row>
    <row r="73" spans="1:17" ht="14.65" customHeight="1" x14ac:dyDescent="0.2">
      <c r="A73" s="40" t="s">
        <v>572</v>
      </c>
      <c r="B73" s="38" t="s">
        <v>571</v>
      </c>
      <c r="C73" s="41" t="s">
        <v>692</v>
      </c>
      <c r="D73" s="44" t="s">
        <v>4</v>
      </c>
      <c r="E73" s="35">
        <v>37.395000000000003</v>
      </c>
      <c r="F73" s="35"/>
      <c r="G73" s="135">
        <v>7</v>
      </c>
      <c r="H73" s="135">
        <v>15</v>
      </c>
      <c r="I73" s="135">
        <v>22</v>
      </c>
      <c r="J73" s="136">
        <v>0.58831394571466766</v>
      </c>
      <c r="K73" s="5"/>
      <c r="L73" s="135">
        <v>3</v>
      </c>
      <c r="M73" s="136">
        <v>8.0224628961091046E-2</v>
      </c>
      <c r="N73" s="5"/>
      <c r="O73" s="36">
        <v>25</v>
      </c>
      <c r="P73" s="111">
        <v>0.66853857467575872</v>
      </c>
      <c r="Q73" s="35"/>
    </row>
    <row r="74" spans="1:17" ht="14.65" customHeight="1" x14ac:dyDescent="0.2">
      <c r="A74" s="40" t="s">
        <v>570</v>
      </c>
      <c r="B74" s="41" t="s">
        <v>569</v>
      </c>
      <c r="C74" s="41" t="s">
        <v>692</v>
      </c>
      <c r="D74" s="37" t="s">
        <v>4</v>
      </c>
      <c r="E74" s="35">
        <v>115.021</v>
      </c>
      <c r="F74" s="35"/>
      <c r="G74" s="135">
        <v>16</v>
      </c>
      <c r="H74" s="135">
        <v>21</v>
      </c>
      <c r="I74" s="135">
        <v>37</v>
      </c>
      <c r="J74" s="136">
        <v>0.3216803887985672</v>
      </c>
      <c r="K74" s="5"/>
      <c r="L74" s="135">
        <v>0</v>
      </c>
      <c r="M74" s="136">
        <v>0</v>
      </c>
      <c r="N74" s="5"/>
      <c r="O74" s="36">
        <v>37</v>
      </c>
      <c r="P74" s="111">
        <v>0.3216803887985672</v>
      </c>
      <c r="Q74" s="35"/>
    </row>
    <row r="75" spans="1:17" ht="14.65" customHeight="1" x14ac:dyDescent="0.2">
      <c r="A75" s="40" t="s">
        <v>568</v>
      </c>
      <c r="B75" s="41" t="s">
        <v>567</v>
      </c>
      <c r="C75" s="41" t="s">
        <v>691</v>
      </c>
      <c r="D75" s="44" t="s">
        <v>4</v>
      </c>
      <c r="E75" s="35">
        <v>71.707999999999998</v>
      </c>
      <c r="F75" s="35"/>
      <c r="G75" s="135">
        <v>28</v>
      </c>
      <c r="H75" s="135">
        <v>77</v>
      </c>
      <c r="I75" s="135">
        <v>105</v>
      </c>
      <c r="J75" s="136">
        <v>1.4642717688402969</v>
      </c>
      <c r="K75" s="5"/>
      <c r="L75" s="135">
        <v>0</v>
      </c>
      <c r="M75" s="136">
        <v>0</v>
      </c>
      <c r="N75" s="5"/>
      <c r="O75" s="36">
        <v>105</v>
      </c>
      <c r="P75" s="111">
        <v>1.4642717688402969</v>
      </c>
      <c r="Q75" s="35"/>
    </row>
    <row r="76" spans="1:17" ht="14.65" customHeight="1" x14ac:dyDescent="0.2">
      <c r="A76" s="40" t="s">
        <v>566</v>
      </c>
      <c r="B76" s="41" t="s">
        <v>565</v>
      </c>
      <c r="C76" s="41" t="s">
        <v>692</v>
      </c>
      <c r="D76" s="44" t="s">
        <v>4</v>
      </c>
      <c r="E76" s="35">
        <v>73.119</v>
      </c>
      <c r="F76" s="35"/>
      <c r="G76" s="135">
        <v>93</v>
      </c>
      <c r="H76" s="135">
        <v>29</v>
      </c>
      <c r="I76" s="135">
        <v>122</v>
      </c>
      <c r="J76" s="136">
        <v>1.6685129720045406</v>
      </c>
      <c r="K76" s="5"/>
      <c r="L76" s="135">
        <v>2</v>
      </c>
      <c r="M76" s="136">
        <v>2.7352671672205581E-2</v>
      </c>
      <c r="N76" s="5"/>
      <c r="O76" s="36">
        <v>124</v>
      </c>
      <c r="P76" s="111">
        <v>1.6958656436767461</v>
      </c>
      <c r="Q76" s="35"/>
    </row>
    <row r="77" spans="1:17" ht="14.65" customHeight="1" x14ac:dyDescent="0.2">
      <c r="A77" s="40" t="s">
        <v>564</v>
      </c>
      <c r="B77" s="38" t="s">
        <v>563</v>
      </c>
      <c r="C77" s="41" t="s">
        <v>695</v>
      </c>
      <c r="D77" s="44" t="s">
        <v>4</v>
      </c>
      <c r="E77" s="35">
        <v>52.555</v>
      </c>
      <c r="F77" s="35"/>
      <c r="G77" s="135">
        <v>35</v>
      </c>
      <c r="H77" s="135">
        <v>31</v>
      </c>
      <c r="I77" s="135">
        <v>66</v>
      </c>
      <c r="J77" s="136">
        <v>1.2558272286176386</v>
      </c>
      <c r="K77" s="5"/>
      <c r="L77" s="135">
        <v>0</v>
      </c>
      <c r="M77" s="136">
        <v>0</v>
      </c>
      <c r="N77" s="5"/>
      <c r="O77" s="36">
        <v>66</v>
      </c>
      <c r="P77" s="111">
        <v>1.2558272286176386</v>
      </c>
      <c r="Q77" s="35"/>
    </row>
    <row r="78" spans="1:17" ht="14.65" customHeight="1" x14ac:dyDescent="0.2">
      <c r="A78" s="40" t="s">
        <v>562</v>
      </c>
      <c r="B78" s="41" t="s">
        <v>561</v>
      </c>
      <c r="C78" s="41" t="s">
        <v>689</v>
      </c>
      <c r="D78" s="44" t="s">
        <v>4</v>
      </c>
      <c r="E78" s="35">
        <v>59.695999999999998</v>
      </c>
      <c r="F78" s="35"/>
      <c r="G78" s="135">
        <v>53</v>
      </c>
      <c r="H78" s="135">
        <v>67</v>
      </c>
      <c r="I78" s="135">
        <v>120</v>
      </c>
      <c r="J78" s="136">
        <v>2.0101849370142055</v>
      </c>
      <c r="K78" s="5"/>
      <c r="L78" s="135">
        <v>6</v>
      </c>
      <c r="M78" s="136">
        <v>0.10050924685071026</v>
      </c>
      <c r="N78" s="5"/>
      <c r="O78" s="36">
        <v>126</v>
      </c>
      <c r="P78" s="111">
        <v>2.1106941838649158</v>
      </c>
      <c r="Q78" s="35"/>
    </row>
    <row r="79" spans="1:17" ht="14.65" customHeight="1" x14ac:dyDescent="0.2">
      <c r="A79" s="40" t="s">
        <v>560</v>
      </c>
      <c r="B79" s="38" t="s">
        <v>559</v>
      </c>
      <c r="C79" s="41" t="s">
        <v>690</v>
      </c>
      <c r="D79" s="45" t="s">
        <v>4</v>
      </c>
      <c r="E79" s="35">
        <v>164.64400000000001</v>
      </c>
      <c r="F79" s="35"/>
      <c r="G79" s="135">
        <v>39</v>
      </c>
      <c r="H79" s="135">
        <v>189</v>
      </c>
      <c r="I79" s="135">
        <v>228</v>
      </c>
      <c r="J79" s="136">
        <v>1.3848060056849931</v>
      </c>
      <c r="K79" s="5"/>
      <c r="L79" s="135">
        <v>4</v>
      </c>
      <c r="M79" s="136">
        <v>2.4294842204999879E-2</v>
      </c>
      <c r="N79" s="5"/>
      <c r="O79" s="36">
        <v>232</v>
      </c>
      <c r="P79" s="111">
        <v>1.4091008478899929</v>
      </c>
      <c r="Q79" s="35"/>
    </row>
    <row r="80" spans="1:17" ht="14.65" customHeight="1" x14ac:dyDescent="0.2">
      <c r="A80" s="40" t="s">
        <v>558</v>
      </c>
      <c r="B80" s="38" t="s">
        <v>557</v>
      </c>
      <c r="C80" s="41" t="s">
        <v>690</v>
      </c>
      <c r="D80" s="45" t="s">
        <v>4</v>
      </c>
      <c r="E80" s="35">
        <v>144.393</v>
      </c>
      <c r="F80" s="35"/>
      <c r="G80" s="135">
        <v>253</v>
      </c>
      <c r="H80" s="135">
        <v>224</v>
      </c>
      <c r="I80" s="135">
        <v>477</v>
      </c>
      <c r="J80" s="136">
        <v>3.3034842409258065</v>
      </c>
      <c r="K80" s="5"/>
      <c r="L80" s="135">
        <v>0</v>
      </c>
      <c r="M80" s="136">
        <v>0</v>
      </c>
      <c r="N80" s="5"/>
      <c r="O80" s="36">
        <v>477</v>
      </c>
      <c r="P80" s="111">
        <v>3.3034842409258065</v>
      </c>
      <c r="Q80" s="35"/>
    </row>
    <row r="81" spans="1:17" ht="14.65" customHeight="1" x14ac:dyDescent="0.2">
      <c r="A81" s="40" t="s">
        <v>556</v>
      </c>
      <c r="B81" s="38" t="s">
        <v>555</v>
      </c>
      <c r="C81" s="41" t="s">
        <v>691</v>
      </c>
      <c r="D81" s="44" t="s">
        <v>4</v>
      </c>
      <c r="E81" s="35">
        <v>47.935000000000002</v>
      </c>
      <c r="F81" s="35"/>
      <c r="G81" s="135">
        <v>36</v>
      </c>
      <c r="H81" s="135">
        <v>26</v>
      </c>
      <c r="I81" s="135">
        <v>62</v>
      </c>
      <c r="J81" s="136">
        <v>1.2934181704391363</v>
      </c>
      <c r="K81" s="5"/>
      <c r="L81" s="135">
        <v>5</v>
      </c>
      <c r="M81" s="136">
        <v>0.10430791697089808</v>
      </c>
      <c r="N81" s="5"/>
      <c r="O81" s="36">
        <v>67</v>
      </c>
      <c r="P81" s="111">
        <v>1.3977260874100343</v>
      </c>
      <c r="Q81" s="35"/>
    </row>
    <row r="82" spans="1:17" ht="14.65" customHeight="1" x14ac:dyDescent="0.2">
      <c r="A82" s="40" t="s">
        <v>554</v>
      </c>
      <c r="B82" s="41" t="s">
        <v>553</v>
      </c>
      <c r="C82" s="41" t="s">
        <v>689</v>
      </c>
      <c r="D82" s="44" t="s">
        <v>4</v>
      </c>
      <c r="E82" s="35">
        <v>51.786999999999999</v>
      </c>
      <c r="F82" s="35"/>
      <c r="G82" s="135">
        <v>12</v>
      </c>
      <c r="H82" s="135">
        <v>41</v>
      </c>
      <c r="I82" s="135">
        <v>53</v>
      </c>
      <c r="J82" s="136">
        <v>1.0234228667426188</v>
      </c>
      <c r="K82" s="5"/>
      <c r="L82" s="135">
        <v>3</v>
      </c>
      <c r="M82" s="136">
        <v>5.7929596230714274E-2</v>
      </c>
      <c r="N82" s="5"/>
      <c r="O82" s="36">
        <v>56</v>
      </c>
      <c r="P82" s="111">
        <v>1.0813524629733331</v>
      </c>
      <c r="Q82" s="35"/>
    </row>
    <row r="83" spans="1:17" ht="14.65" customHeight="1" x14ac:dyDescent="0.2">
      <c r="A83" s="40" t="s">
        <v>552</v>
      </c>
      <c r="B83" s="41" t="s">
        <v>551</v>
      </c>
      <c r="C83" s="41" t="s">
        <v>689</v>
      </c>
      <c r="D83" s="44" t="s">
        <v>4</v>
      </c>
      <c r="E83" s="35">
        <v>37.917999999999999</v>
      </c>
      <c r="F83" s="35"/>
      <c r="G83" s="135">
        <v>12</v>
      </c>
      <c r="H83" s="135">
        <v>1</v>
      </c>
      <c r="I83" s="135">
        <v>13</v>
      </c>
      <c r="J83" s="136">
        <v>0.34284508676617964</v>
      </c>
      <c r="K83" s="5"/>
      <c r="L83" s="135">
        <v>0</v>
      </c>
      <c r="M83" s="136">
        <v>0</v>
      </c>
      <c r="N83" s="5"/>
      <c r="O83" s="36">
        <v>13</v>
      </c>
      <c r="P83" s="111">
        <v>0.34284508676617964</v>
      </c>
      <c r="Q83" s="35"/>
    </row>
    <row r="84" spans="1:17" ht="14.65" customHeight="1" x14ac:dyDescent="0.2">
      <c r="A84" s="40" t="s">
        <v>550</v>
      </c>
      <c r="B84" s="38" t="s">
        <v>549</v>
      </c>
      <c r="C84" s="41" t="s">
        <v>690</v>
      </c>
      <c r="D84" s="44" t="s">
        <v>4</v>
      </c>
      <c r="E84" s="35">
        <v>48.253999999999998</v>
      </c>
      <c r="F84" s="35"/>
      <c r="G84" s="135">
        <v>70</v>
      </c>
      <c r="H84" s="135">
        <v>76</v>
      </c>
      <c r="I84" s="135">
        <v>146</v>
      </c>
      <c r="J84" s="136">
        <v>3.0256559041737474</v>
      </c>
      <c r="K84" s="5"/>
      <c r="L84" s="135">
        <v>3</v>
      </c>
      <c r="M84" s="136">
        <v>6.2171011729597547E-2</v>
      </c>
      <c r="N84" s="5"/>
      <c r="O84" s="36">
        <v>149</v>
      </c>
      <c r="P84" s="111">
        <v>3.0878269159033449</v>
      </c>
      <c r="Q84" s="35"/>
    </row>
    <row r="85" spans="1:17" ht="14.65" customHeight="1" x14ac:dyDescent="0.2">
      <c r="A85" s="40" t="s">
        <v>548</v>
      </c>
      <c r="B85" s="38" t="s">
        <v>547</v>
      </c>
      <c r="C85" s="41" t="s">
        <v>695</v>
      </c>
      <c r="D85" s="44" t="s">
        <v>4</v>
      </c>
      <c r="E85" s="35">
        <v>22.280999999999999</v>
      </c>
      <c r="F85" s="35"/>
      <c r="G85" s="135">
        <v>10</v>
      </c>
      <c r="H85" s="135">
        <v>27</v>
      </c>
      <c r="I85" s="135">
        <v>37</v>
      </c>
      <c r="J85" s="136">
        <v>1.6606076926529332</v>
      </c>
      <c r="K85" s="5"/>
      <c r="L85" s="135">
        <v>1</v>
      </c>
      <c r="M85" s="136">
        <v>4.4881288990619814E-2</v>
      </c>
      <c r="N85" s="5"/>
      <c r="O85" s="36">
        <v>38</v>
      </c>
      <c r="P85" s="111">
        <v>1.705488981643553</v>
      </c>
      <c r="Q85" s="35"/>
    </row>
    <row r="86" spans="1:17" ht="14.65" customHeight="1" x14ac:dyDescent="0.2">
      <c r="A86" s="40" t="s">
        <v>546</v>
      </c>
      <c r="B86" s="41" t="s">
        <v>545</v>
      </c>
      <c r="C86" s="41" t="s">
        <v>693</v>
      </c>
      <c r="D86" s="44" t="s">
        <v>4</v>
      </c>
      <c r="E86" s="35">
        <v>5</v>
      </c>
      <c r="F86" s="35"/>
      <c r="G86" s="135">
        <v>4</v>
      </c>
      <c r="H86" s="135">
        <v>0</v>
      </c>
      <c r="I86" s="135">
        <v>4</v>
      </c>
      <c r="J86" s="136">
        <v>0.8</v>
      </c>
      <c r="K86" s="5"/>
      <c r="L86" s="135">
        <v>1</v>
      </c>
      <c r="M86" s="136">
        <v>0.2</v>
      </c>
      <c r="N86" s="5"/>
      <c r="O86" s="36">
        <v>5</v>
      </c>
      <c r="P86" s="111">
        <v>1</v>
      </c>
      <c r="Q86" s="35"/>
    </row>
    <row r="87" spans="1:17" ht="14.65" customHeight="1" x14ac:dyDescent="0.2">
      <c r="A87" s="40" t="s">
        <v>544</v>
      </c>
      <c r="B87" s="38" t="s">
        <v>543</v>
      </c>
      <c r="C87" s="41" t="s">
        <v>692</v>
      </c>
      <c r="D87" s="44" t="s">
        <v>4</v>
      </c>
      <c r="E87" s="35">
        <v>76.816000000000003</v>
      </c>
      <c r="F87" s="35"/>
      <c r="G87" s="135">
        <v>45</v>
      </c>
      <c r="H87" s="135">
        <v>58</v>
      </c>
      <c r="I87" s="135">
        <v>103</v>
      </c>
      <c r="J87" s="136">
        <v>1.340866486148719</v>
      </c>
      <c r="K87" s="5"/>
      <c r="L87" s="135">
        <v>16</v>
      </c>
      <c r="M87" s="136">
        <v>0.20828993959591752</v>
      </c>
      <c r="N87" s="5"/>
      <c r="O87" s="36">
        <v>119</v>
      </c>
      <c r="P87" s="111">
        <v>1.5491564257446364</v>
      </c>
      <c r="Q87" s="35"/>
    </row>
    <row r="88" spans="1:17" ht="14.65" customHeight="1" x14ac:dyDescent="0.2">
      <c r="A88" s="40" t="s">
        <v>542</v>
      </c>
      <c r="B88" s="41" t="s">
        <v>541</v>
      </c>
      <c r="C88" s="41" t="s">
        <v>690</v>
      </c>
      <c r="D88" s="44" t="s">
        <v>4</v>
      </c>
      <c r="E88" s="35">
        <v>30.613</v>
      </c>
      <c r="F88" s="35"/>
      <c r="G88" s="135">
        <v>5</v>
      </c>
      <c r="H88" s="135">
        <v>36</v>
      </c>
      <c r="I88" s="135">
        <v>41</v>
      </c>
      <c r="J88" s="136">
        <v>1.3393002972593342</v>
      </c>
      <c r="K88" s="5"/>
      <c r="L88" s="135">
        <v>8</v>
      </c>
      <c r="M88" s="136">
        <v>0.26132688727011399</v>
      </c>
      <c r="N88" s="5"/>
      <c r="O88" s="36">
        <v>49</v>
      </c>
      <c r="P88" s="111">
        <v>1.6006271845294482</v>
      </c>
      <c r="Q88" s="35"/>
    </row>
    <row r="89" spans="1:17" ht="14.65" customHeight="1" x14ac:dyDescent="0.2">
      <c r="A89" s="40" t="s">
        <v>540</v>
      </c>
      <c r="B89" s="41" t="s">
        <v>539</v>
      </c>
      <c r="C89" s="41" t="s">
        <v>691</v>
      </c>
      <c r="D89" s="44" t="s">
        <v>4</v>
      </c>
      <c r="E89" s="35">
        <v>27.821000000000002</v>
      </c>
      <c r="F89" s="35"/>
      <c r="G89" s="135">
        <v>106</v>
      </c>
      <c r="H89" s="135">
        <v>45</v>
      </c>
      <c r="I89" s="135">
        <v>151</v>
      </c>
      <c r="J89" s="136">
        <v>5.4275547248481359</v>
      </c>
      <c r="K89" s="5"/>
      <c r="L89" s="135">
        <v>0</v>
      </c>
      <c r="M89" s="136">
        <v>0</v>
      </c>
      <c r="N89" s="5"/>
      <c r="O89" s="36">
        <v>151</v>
      </c>
      <c r="P89" s="111">
        <v>5.4275547248481359</v>
      </c>
      <c r="Q89" s="35"/>
    </row>
    <row r="90" spans="1:17" ht="14.65" customHeight="1" x14ac:dyDescent="0.2">
      <c r="A90" s="40" t="s">
        <v>538</v>
      </c>
      <c r="B90" s="41" t="s">
        <v>537</v>
      </c>
      <c r="C90" s="41" t="s">
        <v>695</v>
      </c>
      <c r="D90" s="37" t="s">
        <v>4</v>
      </c>
      <c r="E90" s="35">
        <v>241.26400000000001</v>
      </c>
      <c r="F90" s="35"/>
      <c r="G90" s="135">
        <v>71</v>
      </c>
      <c r="H90" s="135">
        <v>251</v>
      </c>
      <c r="I90" s="135">
        <v>322</v>
      </c>
      <c r="J90" s="136">
        <v>1.3346375754360369</v>
      </c>
      <c r="K90" s="5"/>
      <c r="L90" s="135">
        <v>3</v>
      </c>
      <c r="M90" s="136">
        <v>1.2434511572385436E-2</v>
      </c>
      <c r="N90" s="5"/>
      <c r="O90" s="36">
        <v>325</v>
      </c>
      <c r="P90" s="111">
        <v>1.3470720870084223</v>
      </c>
      <c r="Q90" s="35"/>
    </row>
    <row r="91" spans="1:17" ht="14.65" customHeight="1" x14ac:dyDescent="0.2">
      <c r="A91" s="40" t="s">
        <v>536</v>
      </c>
      <c r="B91" s="38" t="s">
        <v>535</v>
      </c>
      <c r="C91" s="41" t="s">
        <v>695</v>
      </c>
      <c r="D91" s="44" t="s">
        <v>4</v>
      </c>
      <c r="E91" s="35">
        <v>37.723999999999997</v>
      </c>
      <c r="F91" s="35"/>
      <c r="G91" s="135">
        <v>8</v>
      </c>
      <c r="H91" s="135">
        <v>8</v>
      </c>
      <c r="I91" s="135">
        <v>16</v>
      </c>
      <c r="J91" s="136">
        <v>0.42413317781783483</v>
      </c>
      <c r="K91" s="5"/>
      <c r="L91" s="135">
        <v>0</v>
      </c>
      <c r="M91" s="136">
        <v>0</v>
      </c>
      <c r="N91" s="5"/>
      <c r="O91" s="36">
        <v>16</v>
      </c>
      <c r="P91" s="111">
        <v>0.42413317781783483</v>
      </c>
      <c r="Q91" s="35"/>
    </row>
    <row r="92" spans="1:17" ht="14.65" customHeight="1" x14ac:dyDescent="0.2">
      <c r="A92" s="40" t="s">
        <v>534</v>
      </c>
      <c r="B92" s="38" t="s">
        <v>533</v>
      </c>
      <c r="C92" s="41" t="s">
        <v>697</v>
      </c>
      <c r="D92" s="45" t="s">
        <v>4</v>
      </c>
      <c r="E92" s="35">
        <v>229.685</v>
      </c>
      <c r="F92" s="35"/>
      <c r="G92" s="135">
        <v>248</v>
      </c>
      <c r="H92" s="135">
        <v>119</v>
      </c>
      <c r="I92" s="135">
        <v>367</v>
      </c>
      <c r="J92" s="136">
        <v>1.5978405207131505</v>
      </c>
      <c r="K92" s="5"/>
      <c r="L92" s="135">
        <v>1</v>
      </c>
      <c r="M92" s="136">
        <v>4.3537888847769773E-3</v>
      </c>
      <c r="N92" s="5"/>
      <c r="O92" s="36">
        <v>368</v>
      </c>
      <c r="P92" s="111">
        <v>1.6021943095979276</v>
      </c>
      <c r="Q92" s="35"/>
    </row>
    <row r="93" spans="1:17" ht="14.65" customHeight="1" x14ac:dyDescent="0.2">
      <c r="A93" s="40" t="s">
        <v>532</v>
      </c>
      <c r="B93" s="41" t="s">
        <v>531</v>
      </c>
      <c r="C93" s="41" t="s">
        <v>696</v>
      </c>
      <c r="D93" s="44" t="s">
        <v>4</v>
      </c>
      <c r="E93" s="35">
        <v>141.60900000000001</v>
      </c>
      <c r="F93" s="35"/>
      <c r="G93" s="135">
        <v>36</v>
      </c>
      <c r="H93" s="135">
        <v>230</v>
      </c>
      <c r="I93" s="135">
        <v>266</v>
      </c>
      <c r="J93" s="136">
        <v>1.8784116828732635</v>
      </c>
      <c r="K93" s="5"/>
      <c r="L93" s="135">
        <v>2</v>
      </c>
      <c r="M93" s="136">
        <v>1.4123396111829049E-2</v>
      </c>
      <c r="N93" s="5"/>
      <c r="O93" s="36">
        <v>268</v>
      </c>
      <c r="P93" s="111">
        <v>1.8925350789850925</v>
      </c>
      <c r="Q93" s="35"/>
    </row>
    <row r="94" spans="1:17" ht="14.65" customHeight="1" x14ac:dyDescent="0.2">
      <c r="A94" s="40" t="s">
        <v>530</v>
      </c>
      <c r="B94" s="38" t="s">
        <v>529</v>
      </c>
      <c r="C94" s="41" t="s">
        <v>694</v>
      </c>
      <c r="D94" s="44" t="s">
        <v>4</v>
      </c>
      <c r="E94" s="35">
        <v>25.116</v>
      </c>
      <c r="F94" s="35"/>
      <c r="G94" s="135">
        <v>65</v>
      </c>
      <c r="H94" s="135">
        <v>6</v>
      </c>
      <c r="I94" s="135">
        <v>71</v>
      </c>
      <c r="J94" s="136">
        <v>2.8268832616658703</v>
      </c>
      <c r="K94" s="5"/>
      <c r="L94" s="135">
        <v>0</v>
      </c>
      <c r="M94" s="136">
        <v>0</v>
      </c>
      <c r="N94" s="5"/>
      <c r="O94" s="36">
        <v>71</v>
      </c>
      <c r="P94" s="111">
        <v>2.8268832616658703</v>
      </c>
      <c r="Q94" s="35"/>
    </row>
    <row r="95" spans="1:17" ht="14.65" customHeight="1" x14ac:dyDescent="0.2">
      <c r="A95" s="40" t="s">
        <v>528</v>
      </c>
      <c r="B95" s="41" t="s">
        <v>527</v>
      </c>
      <c r="C95" s="41" t="s">
        <v>689</v>
      </c>
      <c r="D95" s="44" t="s">
        <v>4</v>
      </c>
      <c r="E95" s="35">
        <v>45.587000000000003</v>
      </c>
      <c r="F95" s="35"/>
      <c r="G95" s="135">
        <v>34</v>
      </c>
      <c r="H95" s="135">
        <v>80</v>
      </c>
      <c r="I95" s="135">
        <v>114</v>
      </c>
      <c r="J95" s="136">
        <v>2.5007129225437073</v>
      </c>
      <c r="K95" s="5"/>
      <c r="L95" s="135">
        <v>12</v>
      </c>
      <c r="M95" s="136">
        <v>0.26323293921512708</v>
      </c>
      <c r="N95" s="5"/>
      <c r="O95" s="36">
        <v>126</v>
      </c>
      <c r="P95" s="111">
        <v>2.7639458617588346</v>
      </c>
      <c r="Q95" s="35"/>
    </row>
    <row r="96" spans="1:17" ht="14.65" customHeight="1" x14ac:dyDescent="0.2">
      <c r="A96" s="40" t="s">
        <v>526</v>
      </c>
      <c r="B96" s="41" t="s">
        <v>525</v>
      </c>
      <c r="C96" s="41" t="s">
        <v>693</v>
      </c>
      <c r="D96" s="44" t="s">
        <v>4</v>
      </c>
      <c r="E96" s="35">
        <v>157.16900000000001</v>
      </c>
      <c r="F96" s="35"/>
      <c r="G96" s="135">
        <v>85</v>
      </c>
      <c r="H96" s="135">
        <v>75</v>
      </c>
      <c r="I96" s="135">
        <v>160</v>
      </c>
      <c r="J96" s="136">
        <v>1.0180124579274539</v>
      </c>
      <c r="K96" s="5"/>
      <c r="L96" s="135">
        <v>77</v>
      </c>
      <c r="M96" s="136">
        <v>0.48991849537758714</v>
      </c>
      <c r="N96" s="5"/>
      <c r="O96" s="36">
        <v>237</v>
      </c>
      <c r="P96" s="111">
        <v>1.5079309533050409</v>
      </c>
      <c r="Q96" s="35"/>
    </row>
    <row r="97" spans="1:17" ht="14.65" customHeight="1" x14ac:dyDescent="0.2">
      <c r="A97" s="40" t="s">
        <v>524</v>
      </c>
      <c r="B97" s="41" t="s">
        <v>523</v>
      </c>
      <c r="C97" s="41" t="s">
        <v>692</v>
      </c>
      <c r="D97" s="44" t="s">
        <v>4</v>
      </c>
      <c r="E97" s="35">
        <v>63.822000000000003</v>
      </c>
      <c r="F97" s="35"/>
      <c r="G97" s="135">
        <v>79</v>
      </c>
      <c r="H97" s="135">
        <v>98</v>
      </c>
      <c r="I97" s="135">
        <v>177</v>
      </c>
      <c r="J97" s="136">
        <v>2.7733383472783677</v>
      </c>
      <c r="K97" s="5"/>
      <c r="L97" s="135">
        <v>58</v>
      </c>
      <c r="M97" s="136">
        <v>0.90877753752624479</v>
      </c>
      <c r="N97" s="5"/>
      <c r="O97" s="36">
        <v>235</v>
      </c>
      <c r="P97" s="111">
        <v>3.6821158848046127</v>
      </c>
      <c r="Q97" s="35"/>
    </row>
    <row r="98" spans="1:17" ht="14.65" customHeight="1" x14ac:dyDescent="0.2">
      <c r="A98" s="40" t="s">
        <v>522</v>
      </c>
      <c r="B98" s="38" t="s">
        <v>521</v>
      </c>
      <c r="C98" s="41" t="s">
        <v>697</v>
      </c>
      <c r="D98" s="45" t="s">
        <v>4</v>
      </c>
      <c r="E98" s="35">
        <v>47.265999999999998</v>
      </c>
      <c r="F98" s="35"/>
      <c r="G98" s="135">
        <v>238</v>
      </c>
      <c r="H98" s="135">
        <v>107</v>
      </c>
      <c r="I98" s="135">
        <v>345</v>
      </c>
      <c r="J98" s="136">
        <v>7.2991156433800199</v>
      </c>
      <c r="K98" s="5"/>
      <c r="L98" s="135">
        <v>49</v>
      </c>
      <c r="M98" s="136">
        <v>1.0366859899293361</v>
      </c>
      <c r="N98" s="5"/>
      <c r="O98" s="36">
        <v>394</v>
      </c>
      <c r="P98" s="111">
        <v>8.3358016333093552</v>
      </c>
      <c r="Q98" s="35"/>
    </row>
    <row r="99" spans="1:17" ht="14.65" customHeight="1" x14ac:dyDescent="0.2">
      <c r="A99" s="40" t="s">
        <v>520</v>
      </c>
      <c r="B99" s="41" t="s">
        <v>519</v>
      </c>
      <c r="C99" s="41" t="s">
        <v>689</v>
      </c>
      <c r="D99" s="44" t="s">
        <v>4</v>
      </c>
      <c r="E99" s="35">
        <v>43.408000000000001</v>
      </c>
      <c r="F99" s="35"/>
      <c r="G99" s="135">
        <v>11</v>
      </c>
      <c r="H99" s="135">
        <v>10</v>
      </c>
      <c r="I99" s="135">
        <v>21</v>
      </c>
      <c r="J99" s="136">
        <v>0.48378179137486177</v>
      </c>
      <c r="K99" s="5"/>
      <c r="L99" s="135">
        <v>1</v>
      </c>
      <c r="M99" s="136">
        <v>2.3037228160707704E-2</v>
      </c>
      <c r="N99" s="5"/>
      <c r="O99" s="36">
        <v>22</v>
      </c>
      <c r="P99" s="111">
        <v>0.50681901953556951</v>
      </c>
      <c r="Q99" s="35"/>
    </row>
    <row r="100" spans="1:17" ht="14.65" customHeight="1" x14ac:dyDescent="0.2">
      <c r="A100" s="40" t="s">
        <v>518</v>
      </c>
      <c r="B100" s="41" t="s">
        <v>517</v>
      </c>
      <c r="C100" s="41" t="s">
        <v>691</v>
      </c>
      <c r="D100" s="44" t="s">
        <v>4</v>
      </c>
      <c r="E100" s="35">
        <v>33.042000000000002</v>
      </c>
      <c r="F100" s="35"/>
      <c r="G100" s="135">
        <v>6</v>
      </c>
      <c r="H100" s="135">
        <v>0</v>
      </c>
      <c r="I100" s="135">
        <v>6</v>
      </c>
      <c r="J100" s="136">
        <v>0.18158707100054475</v>
      </c>
      <c r="K100" s="5"/>
      <c r="L100" s="135">
        <v>8</v>
      </c>
      <c r="M100" s="136">
        <v>0.24211609466739301</v>
      </c>
      <c r="N100" s="5"/>
      <c r="O100" s="36">
        <v>14</v>
      </c>
      <c r="P100" s="111">
        <v>0.42370316566793775</v>
      </c>
      <c r="Q100" s="35"/>
    </row>
    <row r="101" spans="1:17" ht="14.65" customHeight="1" x14ac:dyDescent="0.2">
      <c r="A101" s="40" t="s">
        <v>516</v>
      </c>
      <c r="B101" s="41" t="s">
        <v>515</v>
      </c>
      <c r="C101" s="41" t="s">
        <v>691</v>
      </c>
      <c r="D101" s="37" t="s">
        <v>4</v>
      </c>
      <c r="E101" s="35">
        <v>105.837</v>
      </c>
      <c r="F101" s="35"/>
      <c r="G101" s="135">
        <v>20</v>
      </c>
      <c r="H101" s="135">
        <v>117</v>
      </c>
      <c r="I101" s="135">
        <v>137</v>
      </c>
      <c r="J101" s="136">
        <v>1.2944433421204304</v>
      </c>
      <c r="K101" s="5"/>
      <c r="L101" s="135">
        <v>41</v>
      </c>
      <c r="M101" s="136">
        <v>0.38738815348129668</v>
      </c>
      <c r="N101" s="5"/>
      <c r="O101" s="36">
        <v>178</v>
      </c>
      <c r="P101" s="111">
        <v>1.6818314956017271</v>
      </c>
      <c r="Q101" s="35"/>
    </row>
    <row r="102" spans="1:17" ht="14.65" customHeight="1" x14ac:dyDescent="0.2">
      <c r="A102" s="40" t="s">
        <v>514</v>
      </c>
      <c r="B102" s="41" t="s">
        <v>513</v>
      </c>
      <c r="C102" s="41" t="s">
        <v>691</v>
      </c>
      <c r="D102" s="44" t="s">
        <v>4</v>
      </c>
      <c r="E102" s="35">
        <v>31.484999999999999</v>
      </c>
      <c r="F102" s="35"/>
      <c r="G102" s="135">
        <v>0</v>
      </c>
      <c r="H102" s="135">
        <v>1</v>
      </c>
      <c r="I102" s="135">
        <v>1</v>
      </c>
      <c r="J102" s="136">
        <v>3.176115610608226E-2</v>
      </c>
      <c r="K102" s="5"/>
      <c r="L102" s="135">
        <v>1</v>
      </c>
      <c r="M102" s="136">
        <v>3.176115610608226E-2</v>
      </c>
      <c r="N102" s="5"/>
      <c r="O102" s="36">
        <v>2</v>
      </c>
      <c r="P102" s="111">
        <v>6.352231221216452E-2</v>
      </c>
      <c r="Q102" s="35"/>
    </row>
    <row r="103" spans="1:17" ht="14.65" customHeight="1" x14ac:dyDescent="0.2">
      <c r="A103" s="40" t="s">
        <v>512</v>
      </c>
      <c r="B103" s="41" t="s">
        <v>511</v>
      </c>
      <c r="C103" s="41" t="s">
        <v>694</v>
      </c>
      <c r="D103" s="44" t="s">
        <v>4</v>
      </c>
      <c r="E103" s="35">
        <v>129.57400000000001</v>
      </c>
      <c r="F103" s="35"/>
      <c r="G103" s="135">
        <v>4</v>
      </c>
      <c r="H103" s="135">
        <v>185</v>
      </c>
      <c r="I103" s="135">
        <v>189</v>
      </c>
      <c r="J103" s="136">
        <v>1.4586259589115098</v>
      </c>
      <c r="K103" s="5"/>
      <c r="L103" s="135">
        <v>3</v>
      </c>
      <c r="M103" s="136">
        <v>2.3152792998595396E-2</v>
      </c>
      <c r="N103" s="5"/>
      <c r="O103" s="36">
        <v>192</v>
      </c>
      <c r="P103" s="111">
        <v>1.4817787519101053</v>
      </c>
      <c r="Q103" s="35"/>
    </row>
    <row r="104" spans="1:17" ht="14.65" customHeight="1" x14ac:dyDescent="0.2">
      <c r="A104" s="40" t="s">
        <v>510</v>
      </c>
      <c r="B104" s="41" t="s">
        <v>509</v>
      </c>
      <c r="C104" s="41" t="s">
        <v>689</v>
      </c>
      <c r="D104" s="44" t="s">
        <v>4</v>
      </c>
      <c r="E104" s="35">
        <v>50.371000000000002</v>
      </c>
      <c r="F104" s="35"/>
      <c r="G104" s="135">
        <v>3</v>
      </c>
      <c r="H104" s="135">
        <v>23</v>
      </c>
      <c r="I104" s="135">
        <v>26</v>
      </c>
      <c r="J104" s="136">
        <v>0.51617001846300448</v>
      </c>
      <c r="K104" s="5"/>
      <c r="L104" s="135">
        <v>0</v>
      </c>
      <c r="M104" s="136">
        <v>0</v>
      </c>
      <c r="N104" s="5"/>
      <c r="O104" s="36">
        <v>26</v>
      </c>
      <c r="P104" s="111">
        <v>0.51617001846300448</v>
      </c>
      <c r="Q104" s="35"/>
    </row>
    <row r="105" spans="1:17" ht="14.65" customHeight="1" x14ac:dyDescent="0.2">
      <c r="A105" s="40" t="s">
        <v>508</v>
      </c>
      <c r="B105" s="41" t="s">
        <v>507</v>
      </c>
      <c r="C105" s="41" t="s">
        <v>696</v>
      </c>
      <c r="D105" s="44" t="s">
        <v>4</v>
      </c>
      <c r="E105" s="35">
        <v>132.19200000000001</v>
      </c>
      <c r="F105" s="35"/>
      <c r="G105" s="135">
        <v>1480</v>
      </c>
      <c r="H105" s="135">
        <v>124</v>
      </c>
      <c r="I105" s="135">
        <v>1604</v>
      </c>
      <c r="J105" s="136">
        <v>12.133865892035827</v>
      </c>
      <c r="K105" s="5"/>
      <c r="L105" s="135">
        <v>62</v>
      </c>
      <c r="M105" s="136">
        <v>0.46901476640038731</v>
      </c>
      <c r="N105" s="5"/>
      <c r="O105" s="36">
        <v>1666</v>
      </c>
      <c r="P105" s="111">
        <v>12.602880658436213</v>
      </c>
      <c r="Q105" s="35"/>
    </row>
    <row r="106" spans="1:17" ht="14.65" customHeight="1" x14ac:dyDescent="0.2">
      <c r="A106" s="40" t="s">
        <v>506</v>
      </c>
      <c r="B106" s="41" t="s">
        <v>505</v>
      </c>
      <c r="C106" s="41" t="s">
        <v>693</v>
      </c>
      <c r="D106" s="44" t="s">
        <v>4</v>
      </c>
      <c r="E106" s="35">
        <v>132.059</v>
      </c>
      <c r="F106" s="35"/>
      <c r="G106" s="135">
        <v>567</v>
      </c>
      <c r="H106" s="135">
        <v>32</v>
      </c>
      <c r="I106" s="135">
        <v>599</v>
      </c>
      <c r="J106" s="136">
        <v>4.5358513997531409</v>
      </c>
      <c r="K106" s="5"/>
      <c r="L106" s="135">
        <v>55</v>
      </c>
      <c r="M106" s="136">
        <v>0.41648051249820156</v>
      </c>
      <c r="N106" s="5"/>
      <c r="O106" s="36">
        <v>654</v>
      </c>
      <c r="P106" s="111">
        <v>4.9523319122513421</v>
      </c>
      <c r="Q106" s="35"/>
    </row>
    <row r="107" spans="1:17" ht="14.65" customHeight="1" x14ac:dyDescent="0.2">
      <c r="A107" s="40" t="s">
        <v>504</v>
      </c>
      <c r="B107" s="41" t="s">
        <v>503</v>
      </c>
      <c r="C107" s="41" t="s">
        <v>692</v>
      </c>
      <c r="D107" s="44" t="s">
        <v>4</v>
      </c>
      <c r="E107" s="35">
        <v>36.768999999999998</v>
      </c>
      <c r="F107" s="35"/>
      <c r="G107" s="135">
        <v>12</v>
      </c>
      <c r="H107" s="135">
        <v>28</v>
      </c>
      <c r="I107" s="135">
        <v>40</v>
      </c>
      <c r="J107" s="136">
        <v>1.0878729364410238</v>
      </c>
      <c r="K107" s="5"/>
      <c r="L107" s="135">
        <v>0</v>
      </c>
      <c r="M107" s="136">
        <v>0</v>
      </c>
      <c r="N107" s="5"/>
      <c r="O107" s="36">
        <v>40</v>
      </c>
      <c r="P107" s="111">
        <v>1.0878729364410238</v>
      </c>
      <c r="Q107" s="35"/>
    </row>
    <row r="108" spans="1:17" ht="14.65" customHeight="1" x14ac:dyDescent="0.2">
      <c r="A108" s="40" t="s">
        <v>502</v>
      </c>
      <c r="B108" s="41" t="s">
        <v>501</v>
      </c>
      <c r="C108" s="41" t="s">
        <v>695</v>
      </c>
      <c r="D108" s="44" t="s">
        <v>4</v>
      </c>
      <c r="E108" s="35">
        <v>61.951999999999998</v>
      </c>
      <c r="F108" s="35"/>
      <c r="G108" s="135">
        <v>33</v>
      </c>
      <c r="H108" s="135">
        <v>52</v>
      </c>
      <c r="I108" s="135">
        <v>85</v>
      </c>
      <c r="J108" s="136">
        <v>1.3720299586776861</v>
      </c>
      <c r="K108" s="5"/>
      <c r="L108" s="135">
        <v>0</v>
      </c>
      <c r="M108" s="136">
        <v>0</v>
      </c>
      <c r="N108" s="5"/>
      <c r="O108" s="36">
        <v>85</v>
      </c>
      <c r="P108" s="111">
        <v>1.3720299586776861</v>
      </c>
      <c r="Q108" s="35"/>
    </row>
    <row r="109" spans="1:17" ht="14.65" customHeight="1" x14ac:dyDescent="0.2">
      <c r="A109" s="40" t="s">
        <v>500</v>
      </c>
      <c r="B109" s="38" t="s">
        <v>499</v>
      </c>
      <c r="C109" s="41" t="s">
        <v>695</v>
      </c>
      <c r="D109" s="44" t="s">
        <v>4</v>
      </c>
      <c r="E109" s="35">
        <v>38.630000000000003</v>
      </c>
      <c r="F109" s="35"/>
      <c r="G109" s="135">
        <v>4</v>
      </c>
      <c r="H109" s="135">
        <v>35</v>
      </c>
      <c r="I109" s="135">
        <v>39</v>
      </c>
      <c r="J109" s="136">
        <v>1.0095780481491068</v>
      </c>
      <c r="K109" s="5"/>
      <c r="L109" s="135">
        <v>1</v>
      </c>
      <c r="M109" s="136">
        <v>2.5886616619207867E-2</v>
      </c>
      <c r="N109" s="5"/>
      <c r="O109" s="36">
        <v>40</v>
      </c>
      <c r="P109" s="111">
        <v>1.0354646647683148</v>
      </c>
      <c r="Q109" s="35"/>
    </row>
    <row r="110" spans="1:17" ht="14.65" customHeight="1" x14ac:dyDescent="0.2">
      <c r="A110" s="40" t="s">
        <v>498</v>
      </c>
      <c r="B110" s="38" t="s">
        <v>497</v>
      </c>
      <c r="C110" s="41" t="s">
        <v>689</v>
      </c>
      <c r="D110" s="44" t="s">
        <v>4</v>
      </c>
      <c r="E110" s="35">
        <v>49.161000000000001</v>
      </c>
      <c r="F110" s="35"/>
      <c r="G110" s="135">
        <v>24</v>
      </c>
      <c r="H110" s="135">
        <v>89</v>
      </c>
      <c r="I110" s="135">
        <v>113</v>
      </c>
      <c r="J110" s="136">
        <v>2.2985700046785054</v>
      </c>
      <c r="K110" s="5"/>
      <c r="L110" s="135">
        <v>0</v>
      </c>
      <c r="M110" s="136">
        <v>0</v>
      </c>
      <c r="N110" s="5"/>
      <c r="O110" s="36">
        <v>113</v>
      </c>
      <c r="P110" s="111">
        <v>2.2985700046785054</v>
      </c>
      <c r="Q110" s="35"/>
    </row>
    <row r="111" spans="1:17" ht="14.65" customHeight="1" x14ac:dyDescent="0.2">
      <c r="A111" s="40" t="s">
        <v>496</v>
      </c>
      <c r="B111" s="41" t="s">
        <v>495</v>
      </c>
      <c r="C111" s="41" t="s">
        <v>692</v>
      </c>
      <c r="D111" s="44" t="s">
        <v>4</v>
      </c>
      <c r="E111" s="35">
        <v>61.03</v>
      </c>
      <c r="F111" s="35"/>
      <c r="G111" s="135">
        <v>0</v>
      </c>
      <c r="H111" s="135">
        <v>31</v>
      </c>
      <c r="I111" s="135">
        <v>31</v>
      </c>
      <c r="J111" s="136">
        <v>0.50794691135507131</v>
      </c>
      <c r="K111" s="5"/>
      <c r="L111" s="135">
        <v>28</v>
      </c>
      <c r="M111" s="136">
        <v>0.45879075864329016</v>
      </c>
      <c r="N111" s="5"/>
      <c r="O111" s="36">
        <v>59</v>
      </c>
      <c r="P111" s="111">
        <v>0.96673766999836142</v>
      </c>
      <c r="Q111" s="35"/>
    </row>
    <row r="112" spans="1:17" ht="14.65" customHeight="1" x14ac:dyDescent="0.2">
      <c r="A112" s="40" t="s">
        <v>494</v>
      </c>
      <c r="B112" s="41" t="s">
        <v>493</v>
      </c>
      <c r="C112" s="41" t="s">
        <v>691</v>
      </c>
      <c r="D112" s="44" t="s">
        <v>4</v>
      </c>
      <c r="E112" s="35">
        <v>62.344999999999999</v>
      </c>
      <c r="F112" s="35"/>
      <c r="G112" s="135">
        <v>30</v>
      </c>
      <c r="H112" s="135">
        <v>64</v>
      </c>
      <c r="I112" s="135">
        <v>94</v>
      </c>
      <c r="J112" s="136">
        <v>1.507739193199134</v>
      </c>
      <c r="K112" s="5"/>
      <c r="L112" s="135">
        <v>0</v>
      </c>
      <c r="M112" s="136">
        <v>0</v>
      </c>
      <c r="N112" s="5"/>
      <c r="O112" s="36">
        <v>94</v>
      </c>
      <c r="P112" s="111">
        <v>1.507739193199134</v>
      </c>
      <c r="Q112" s="35"/>
    </row>
    <row r="113" spans="1:17" ht="14.65" customHeight="1" x14ac:dyDescent="0.2">
      <c r="A113" s="40" t="s">
        <v>492</v>
      </c>
      <c r="B113" s="41" t="s">
        <v>491</v>
      </c>
      <c r="C113" s="41" t="s">
        <v>691</v>
      </c>
      <c r="D113" s="44" t="s">
        <v>4</v>
      </c>
      <c r="E113" s="35">
        <v>37.619</v>
      </c>
      <c r="F113" s="35"/>
      <c r="G113" s="135">
        <v>42</v>
      </c>
      <c r="H113" s="135">
        <v>12</v>
      </c>
      <c r="I113" s="135">
        <v>54</v>
      </c>
      <c r="J113" s="136">
        <v>1.4354448549934873</v>
      </c>
      <c r="K113" s="5"/>
      <c r="L113" s="135">
        <v>22</v>
      </c>
      <c r="M113" s="136">
        <v>0.58481086684919859</v>
      </c>
      <c r="N113" s="5"/>
      <c r="O113" s="36">
        <v>76</v>
      </c>
      <c r="P113" s="111">
        <v>2.0202557218426858</v>
      </c>
      <c r="Q113" s="35"/>
    </row>
    <row r="114" spans="1:17" ht="14.65" customHeight="1" x14ac:dyDescent="0.2">
      <c r="A114" s="40" t="s">
        <v>490</v>
      </c>
      <c r="B114" s="41" t="s">
        <v>489</v>
      </c>
      <c r="C114" s="41" t="s">
        <v>694</v>
      </c>
      <c r="D114" s="37" t="s">
        <v>4</v>
      </c>
      <c r="E114" s="35">
        <v>146.98699999999999</v>
      </c>
      <c r="F114" s="35"/>
      <c r="G114" s="135">
        <v>0</v>
      </c>
      <c r="H114" s="135">
        <v>2</v>
      </c>
      <c r="I114" s="135">
        <v>2</v>
      </c>
      <c r="J114" s="136">
        <v>1.3606645485655194E-2</v>
      </c>
      <c r="K114" s="5"/>
      <c r="L114" s="135">
        <v>1</v>
      </c>
      <c r="M114" s="136">
        <v>6.8033227428275968E-3</v>
      </c>
      <c r="N114" s="5"/>
      <c r="O114" s="36">
        <v>3</v>
      </c>
      <c r="P114" s="111">
        <v>2.0409968228482792E-2</v>
      </c>
      <c r="Q114" s="35"/>
    </row>
    <row r="115" spans="1:17" ht="14.65" customHeight="1" x14ac:dyDescent="0.2">
      <c r="A115" s="40" t="s">
        <v>488</v>
      </c>
      <c r="B115" s="38" t="s">
        <v>487</v>
      </c>
      <c r="C115" s="41" t="s">
        <v>696</v>
      </c>
      <c r="D115" s="44" t="s">
        <v>4</v>
      </c>
      <c r="E115" s="35">
        <v>49.356000000000002</v>
      </c>
      <c r="F115" s="35"/>
      <c r="G115" s="135">
        <v>2</v>
      </c>
      <c r="H115" s="135">
        <v>5</v>
      </c>
      <c r="I115" s="135">
        <v>7</v>
      </c>
      <c r="J115" s="136">
        <v>0.14182672825998865</v>
      </c>
      <c r="K115" s="5"/>
      <c r="L115" s="135">
        <v>3</v>
      </c>
      <c r="M115" s="136">
        <v>6.0782883539995135E-2</v>
      </c>
      <c r="N115" s="5"/>
      <c r="O115" s="36">
        <v>10</v>
      </c>
      <c r="P115" s="111">
        <v>0.2026096117999838</v>
      </c>
      <c r="Q115" s="35"/>
    </row>
    <row r="116" spans="1:17" ht="14.65" customHeight="1" x14ac:dyDescent="0.2">
      <c r="A116" s="40" t="s">
        <v>486</v>
      </c>
      <c r="B116" s="38" t="s">
        <v>485</v>
      </c>
      <c r="C116" s="41" t="s">
        <v>689</v>
      </c>
      <c r="D116" s="44" t="s">
        <v>4</v>
      </c>
      <c r="E116" s="35">
        <v>47.179000000000002</v>
      </c>
      <c r="F116" s="35"/>
      <c r="G116" s="135">
        <v>16</v>
      </c>
      <c r="H116" s="135">
        <v>26</v>
      </c>
      <c r="I116" s="135">
        <v>42</v>
      </c>
      <c r="J116" s="136">
        <v>0.89022658386146369</v>
      </c>
      <c r="K116" s="5"/>
      <c r="L116" s="135">
        <v>21</v>
      </c>
      <c r="M116" s="136">
        <v>0.44511329193073185</v>
      </c>
      <c r="N116" s="5"/>
      <c r="O116" s="36">
        <v>63</v>
      </c>
      <c r="P116" s="111">
        <v>1.3353398757921957</v>
      </c>
      <c r="Q116" s="35"/>
    </row>
    <row r="117" spans="1:17" ht="14.65" customHeight="1" x14ac:dyDescent="0.2">
      <c r="A117" s="40" t="s">
        <v>484</v>
      </c>
      <c r="B117" s="38" t="s">
        <v>483</v>
      </c>
      <c r="C117" s="41" t="s">
        <v>689</v>
      </c>
      <c r="D117" s="44" t="s">
        <v>4</v>
      </c>
      <c r="E117" s="35">
        <v>54.941000000000003</v>
      </c>
      <c r="F117" s="35"/>
      <c r="G117" s="135">
        <v>11</v>
      </c>
      <c r="H117" s="135">
        <v>39</v>
      </c>
      <c r="I117" s="135">
        <v>50</v>
      </c>
      <c r="J117" s="136">
        <v>0.91006716295662615</v>
      </c>
      <c r="K117" s="5"/>
      <c r="L117" s="135">
        <v>3</v>
      </c>
      <c r="M117" s="136">
        <v>5.4604029777397568E-2</v>
      </c>
      <c r="N117" s="5"/>
      <c r="O117" s="36">
        <v>53</v>
      </c>
      <c r="P117" s="111">
        <v>0.96467119273402369</v>
      </c>
      <c r="Q117" s="35"/>
    </row>
    <row r="118" spans="1:17" ht="14.65" customHeight="1" x14ac:dyDescent="0.2">
      <c r="A118" s="40" t="s">
        <v>482</v>
      </c>
      <c r="B118" s="41" t="s">
        <v>481</v>
      </c>
      <c r="C118" s="41" t="s">
        <v>690</v>
      </c>
      <c r="D118" s="44" t="s">
        <v>4</v>
      </c>
      <c r="E118" s="35">
        <v>23.443000000000001</v>
      </c>
      <c r="F118" s="35"/>
      <c r="G118" s="135">
        <v>1</v>
      </c>
      <c r="H118" s="135">
        <v>17</v>
      </c>
      <c r="I118" s="135">
        <v>18</v>
      </c>
      <c r="J118" s="136">
        <v>0.76781981828264301</v>
      </c>
      <c r="K118" s="5"/>
      <c r="L118" s="135">
        <v>0</v>
      </c>
      <c r="M118" s="136">
        <v>0</v>
      </c>
      <c r="N118" s="5"/>
      <c r="O118" s="36">
        <v>18</v>
      </c>
      <c r="P118" s="111">
        <v>0.76781981828264301</v>
      </c>
      <c r="Q118" s="35"/>
    </row>
    <row r="119" spans="1:17" ht="14.65" customHeight="1" x14ac:dyDescent="0.2">
      <c r="A119" s="40" t="s">
        <v>480</v>
      </c>
      <c r="B119" s="41" t="s">
        <v>479</v>
      </c>
      <c r="C119" s="41" t="s">
        <v>689</v>
      </c>
      <c r="D119" s="44" t="s">
        <v>4</v>
      </c>
      <c r="E119" s="35">
        <v>54.253999999999998</v>
      </c>
      <c r="F119" s="35"/>
      <c r="G119" s="135">
        <v>27</v>
      </c>
      <c r="H119" s="135">
        <v>51</v>
      </c>
      <c r="I119" s="135">
        <v>78</v>
      </c>
      <c r="J119" s="136">
        <v>1.4376820142293656</v>
      </c>
      <c r="K119" s="5"/>
      <c r="L119" s="135">
        <v>0</v>
      </c>
      <c r="M119" s="136">
        <v>0</v>
      </c>
      <c r="N119" s="5"/>
      <c r="O119" s="36">
        <v>78</v>
      </c>
      <c r="P119" s="111">
        <v>1.4376820142293656</v>
      </c>
      <c r="Q119" s="35"/>
    </row>
    <row r="120" spans="1:17" ht="14.65" customHeight="1" x14ac:dyDescent="0.2">
      <c r="A120" s="40" t="s">
        <v>478</v>
      </c>
      <c r="B120" s="41" t="s">
        <v>477</v>
      </c>
      <c r="C120" s="41" t="s">
        <v>693</v>
      </c>
      <c r="D120" s="44" t="s">
        <v>4</v>
      </c>
      <c r="E120" s="35">
        <v>130.89599999999999</v>
      </c>
      <c r="F120" s="35"/>
      <c r="G120" s="135">
        <v>85</v>
      </c>
      <c r="H120" s="135">
        <v>141</v>
      </c>
      <c r="I120" s="135">
        <v>226</v>
      </c>
      <c r="J120" s="136">
        <v>1.7265615450433933</v>
      </c>
      <c r="K120" s="5"/>
      <c r="L120" s="135">
        <v>8</v>
      </c>
      <c r="M120" s="136">
        <v>6.1117222833394456E-2</v>
      </c>
      <c r="N120" s="5"/>
      <c r="O120" s="36">
        <v>234</v>
      </c>
      <c r="P120" s="111">
        <v>1.7876787678767878</v>
      </c>
      <c r="Q120" s="35"/>
    </row>
    <row r="121" spans="1:17" ht="14.65" customHeight="1" x14ac:dyDescent="0.2">
      <c r="A121" s="40" t="s">
        <v>476</v>
      </c>
      <c r="B121" s="41" t="s">
        <v>475</v>
      </c>
      <c r="C121" s="41" t="s">
        <v>692</v>
      </c>
      <c r="D121" s="44" t="s">
        <v>4</v>
      </c>
      <c r="E121" s="35">
        <v>54.866999999999997</v>
      </c>
      <c r="F121" s="35"/>
      <c r="G121" s="135">
        <v>68</v>
      </c>
      <c r="H121" s="135">
        <v>0</v>
      </c>
      <c r="I121" s="135">
        <v>68</v>
      </c>
      <c r="J121" s="136">
        <v>1.2393606357191027</v>
      </c>
      <c r="K121" s="5"/>
      <c r="L121" s="135">
        <v>50</v>
      </c>
      <c r="M121" s="136">
        <v>0.91129458508757544</v>
      </c>
      <c r="N121" s="5"/>
      <c r="O121" s="36">
        <v>118</v>
      </c>
      <c r="P121" s="111">
        <v>2.1506552208066783</v>
      </c>
      <c r="Q121" s="35"/>
    </row>
    <row r="122" spans="1:17" ht="14.65" customHeight="1" x14ac:dyDescent="0.2">
      <c r="A122" s="40" t="s">
        <v>474</v>
      </c>
      <c r="B122" s="41" t="s">
        <v>473</v>
      </c>
      <c r="C122" s="41" t="s">
        <v>689</v>
      </c>
      <c r="D122" s="44" t="s">
        <v>4</v>
      </c>
      <c r="E122" s="35">
        <v>31.763999999999999</v>
      </c>
      <c r="F122" s="35"/>
      <c r="G122" s="135">
        <v>4</v>
      </c>
      <c r="H122" s="135">
        <v>19</v>
      </c>
      <c r="I122" s="135">
        <v>23</v>
      </c>
      <c r="J122" s="136">
        <v>0.72409016496662892</v>
      </c>
      <c r="K122" s="5"/>
      <c r="L122" s="135">
        <v>3</v>
      </c>
      <c r="M122" s="136">
        <v>9.4446543256516816E-2</v>
      </c>
      <c r="N122" s="5"/>
      <c r="O122" s="36">
        <v>26</v>
      </c>
      <c r="P122" s="111">
        <v>0.81853670822314573</v>
      </c>
      <c r="Q122" s="35"/>
    </row>
    <row r="123" spans="1:17" ht="14.65" customHeight="1" x14ac:dyDescent="0.2">
      <c r="A123" s="40" t="s">
        <v>472</v>
      </c>
      <c r="B123" s="38" t="s">
        <v>471</v>
      </c>
      <c r="C123" s="41" t="s">
        <v>691</v>
      </c>
      <c r="D123" s="44" t="s">
        <v>4</v>
      </c>
      <c r="E123" s="35">
        <v>50.628</v>
      </c>
      <c r="F123" s="35"/>
      <c r="G123" s="135">
        <v>10</v>
      </c>
      <c r="H123" s="135">
        <v>79</v>
      </c>
      <c r="I123" s="135">
        <v>89</v>
      </c>
      <c r="J123" s="136">
        <v>1.7579205182902742</v>
      </c>
      <c r="K123" s="5"/>
      <c r="L123" s="135">
        <v>3</v>
      </c>
      <c r="M123" s="136">
        <v>5.9255747807537333E-2</v>
      </c>
      <c r="N123" s="5"/>
      <c r="O123" s="36">
        <v>92</v>
      </c>
      <c r="P123" s="111">
        <v>1.8171762660978115</v>
      </c>
      <c r="Q123" s="35"/>
    </row>
    <row r="124" spans="1:17" ht="14.65" customHeight="1" x14ac:dyDescent="0.2">
      <c r="A124" s="40" t="s">
        <v>470</v>
      </c>
      <c r="B124" s="41" t="s">
        <v>469</v>
      </c>
      <c r="C124" s="41" t="s">
        <v>695</v>
      </c>
      <c r="D124" s="44" t="s">
        <v>4</v>
      </c>
      <c r="E124" s="35">
        <v>53.359000000000002</v>
      </c>
      <c r="F124" s="35"/>
      <c r="G124" s="135">
        <v>24</v>
      </c>
      <c r="H124" s="135">
        <v>85</v>
      </c>
      <c r="I124" s="135">
        <v>109</v>
      </c>
      <c r="J124" s="136">
        <v>2.0427669184205102</v>
      </c>
      <c r="K124" s="5"/>
      <c r="L124" s="135">
        <v>13</v>
      </c>
      <c r="M124" s="136">
        <v>0.24363275173822596</v>
      </c>
      <c r="N124" s="5"/>
      <c r="O124" s="36">
        <v>122</v>
      </c>
      <c r="P124" s="111">
        <v>2.2863996701587359</v>
      </c>
      <c r="Q124" s="35"/>
    </row>
    <row r="125" spans="1:17" ht="14.65" customHeight="1" x14ac:dyDescent="0.2">
      <c r="A125" s="40" t="s">
        <v>468</v>
      </c>
      <c r="B125" s="41" t="s">
        <v>467</v>
      </c>
      <c r="C125" s="41" t="s">
        <v>689</v>
      </c>
      <c r="D125" s="44" t="s">
        <v>4</v>
      </c>
      <c r="E125" s="35">
        <v>48.707000000000001</v>
      </c>
      <c r="F125" s="35"/>
      <c r="G125" s="135">
        <v>1</v>
      </c>
      <c r="H125" s="135">
        <v>22</v>
      </c>
      <c r="I125" s="135">
        <v>23</v>
      </c>
      <c r="J125" s="136">
        <v>0.47221138645369248</v>
      </c>
      <c r="K125" s="5"/>
      <c r="L125" s="135">
        <v>0</v>
      </c>
      <c r="M125" s="136">
        <v>0</v>
      </c>
      <c r="N125" s="5"/>
      <c r="O125" s="36">
        <v>23</v>
      </c>
      <c r="P125" s="111">
        <v>0.47221138645369248</v>
      </c>
      <c r="Q125" s="35"/>
    </row>
    <row r="126" spans="1:17" ht="14.65" customHeight="1" x14ac:dyDescent="0.2">
      <c r="A126" s="40" t="s">
        <v>466</v>
      </c>
      <c r="B126" s="41" t="s">
        <v>465</v>
      </c>
      <c r="C126" s="41" t="s">
        <v>692</v>
      </c>
      <c r="D126" s="44" t="s">
        <v>4</v>
      </c>
      <c r="E126" s="35">
        <v>42.908999999999999</v>
      </c>
      <c r="F126" s="35"/>
      <c r="G126" s="135">
        <v>1</v>
      </c>
      <c r="H126" s="135">
        <v>1</v>
      </c>
      <c r="I126" s="135">
        <v>2</v>
      </c>
      <c r="J126" s="136">
        <v>4.6610268242093737E-2</v>
      </c>
      <c r="K126" s="5"/>
      <c r="L126" s="135">
        <v>0</v>
      </c>
      <c r="M126" s="136">
        <v>0</v>
      </c>
      <c r="N126" s="5"/>
      <c r="O126" s="36">
        <v>2</v>
      </c>
      <c r="P126" s="111">
        <v>4.6610268242093737E-2</v>
      </c>
      <c r="Q126" s="35"/>
    </row>
    <row r="127" spans="1:17" ht="14.65" customHeight="1" x14ac:dyDescent="0.2">
      <c r="A127" s="40" t="s">
        <v>464</v>
      </c>
      <c r="B127" s="41" t="s">
        <v>463</v>
      </c>
      <c r="C127" s="41" t="s">
        <v>692</v>
      </c>
      <c r="D127" s="44" t="s">
        <v>4</v>
      </c>
      <c r="E127" s="35">
        <v>26.73</v>
      </c>
      <c r="F127" s="35"/>
      <c r="G127" s="135">
        <v>10</v>
      </c>
      <c r="H127" s="135">
        <v>9</v>
      </c>
      <c r="I127" s="135">
        <v>19</v>
      </c>
      <c r="J127" s="136">
        <v>0.71081182192293302</v>
      </c>
      <c r="K127" s="5"/>
      <c r="L127" s="135">
        <v>0</v>
      </c>
      <c r="M127" s="136">
        <v>0</v>
      </c>
      <c r="N127" s="5"/>
      <c r="O127" s="36">
        <v>19</v>
      </c>
      <c r="P127" s="111">
        <v>0.71081182192293302</v>
      </c>
      <c r="Q127" s="35"/>
    </row>
    <row r="128" spans="1:17" ht="14.65" customHeight="1" x14ac:dyDescent="0.2">
      <c r="A128" s="40" t="s">
        <v>462</v>
      </c>
      <c r="B128" s="38" t="s">
        <v>461</v>
      </c>
      <c r="C128" s="41" t="s">
        <v>695</v>
      </c>
      <c r="D128" s="44" t="s">
        <v>4</v>
      </c>
      <c r="E128" s="35">
        <v>35.808999999999997</v>
      </c>
      <c r="F128" s="35"/>
      <c r="G128" s="135">
        <v>2</v>
      </c>
      <c r="H128" s="135">
        <v>31</v>
      </c>
      <c r="I128" s="135">
        <v>33</v>
      </c>
      <c r="J128" s="136">
        <v>0.92155603339942482</v>
      </c>
      <c r="K128" s="5"/>
      <c r="L128" s="135">
        <v>1</v>
      </c>
      <c r="M128" s="136">
        <v>2.7925940406043175E-2</v>
      </c>
      <c r="N128" s="5"/>
      <c r="O128" s="36">
        <v>34</v>
      </c>
      <c r="P128" s="111">
        <v>0.94948197380546795</v>
      </c>
      <c r="Q128" s="35"/>
    </row>
    <row r="129" spans="1:17" ht="14.65" customHeight="1" x14ac:dyDescent="0.2">
      <c r="A129" s="40" t="s">
        <v>460</v>
      </c>
      <c r="B129" s="41" t="s">
        <v>459</v>
      </c>
      <c r="C129" s="41" t="s">
        <v>690</v>
      </c>
      <c r="D129" s="44" t="s">
        <v>4</v>
      </c>
      <c r="E129" s="35">
        <v>36.338000000000001</v>
      </c>
      <c r="F129" s="35"/>
      <c r="G129" s="135">
        <v>10</v>
      </c>
      <c r="H129" s="135">
        <v>9</v>
      </c>
      <c r="I129" s="135">
        <v>19</v>
      </c>
      <c r="J129" s="136">
        <v>0.52286862237877707</v>
      </c>
      <c r="K129" s="5"/>
      <c r="L129" s="135">
        <v>1</v>
      </c>
      <c r="M129" s="136">
        <v>2.7519401177830371E-2</v>
      </c>
      <c r="N129" s="5"/>
      <c r="O129" s="36">
        <v>20</v>
      </c>
      <c r="P129" s="111">
        <v>0.55038802355660743</v>
      </c>
      <c r="Q129" s="35"/>
    </row>
    <row r="130" spans="1:17" ht="14.65" customHeight="1" x14ac:dyDescent="0.2">
      <c r="A130" s="40" t="s">
        <v>458</v>
      </c>
      <c r="B130" s="41" t="s">
        <v>457</v>
      </c>
      <c r="C130" s="41" t="s">
        <v>697</v>
      </c>
      <c r="D130" s="44" t="s">
        <v>4</v>
      </c>
      <c r="E130" s="35">
        <v>90.688000000000002</v>
      </c>
      <c r="F130" s="35"/>
      <c r="G130" s="135">
        <v>875</v>
      </c>
      <c r="H130" s="135">
        <v>226</v>
      </c>
      <c r="I130" s="135">
        <v>1101</v>
      </c>
      <c r="J130" s="136">
        <v>12.140525758645024</v>
      </c>
      <c r="K130" s="5"/>
      <c r="L130" s="135">
        <v>0</v>
      </c>
      <c r="M130" s="136">
        <v>0</v>
      </c>
      <c r="N130" s="5"/>
      <c r="O130" s="36">
        <v>1101</v>
      </c>
      <c r="P130" s="111">
        <v>12.140525758645024</v>
      </c>
      <c r="Q130" s="35"/>
    </row>
    <row r="131" spans="1:17" ht="14.65" customHeight="1" x14ac:dyDescent="0.2">
      <c r="A131" s="40" t="s">
        <v>456</v>
      </c>
      <c r="B131" s="41" t="s">
        <v>455</v>
      </c>
      <c r="C131" s="41" t="s">
        <v>691</v>
      </c>
      <c r="D131" s="44" t="s">
        <v>4</v>
      </c>
      <c r="E131" s="35">
        <v>51.317999999999998</v>
      </c>
      <c r="F131" s="35"/>
      <c r="G131" s="135">
        <v>6</v>
      </c>
      <c r="H131" s="135">
        <v>36</v>
      </c>
      <c r="I131" s="135">
        <v>42</v>
      </c>
      <c r="J131" s="136">
        <v>0.81842628317549404</v>
      </c>
      <c r="K131" s="5"/>
      <c r="L131" s="135">
        <v>7</v>
      </c>
      <c r="M131" s="136">
        <v>0.136404380529249</v>
      </c>
      <c r="N131" s="5"/>
      <c r="O131" s="36">
        <v>49</v>
      </c>
      <c r="P131" s="111">
        <v>0.95483066370474301</v>
      </c>
      <c r="Q131" s="35"/>
    </row>
    <row r="132" spans="1:17" ht="14.65" customHeight="1" x14ac:dyDescent="0.2">
      <c r="A132" s="40" t="s">
        <v>454</v>
      </c>
      <c r="B132" s="38" t="s">
        <v>453</v>
      </c>
      <c r="C132" s="41" t="s">
        <v>695</v>
      </c>
      <c r="D132" s="44" t="s">
        <v>4</v>
      </c>
      <c r="E132" s="35">
        <v>53.524999999999999</v>
      </c>
      <c r="F132" s="35"/>
      <c r="G132" s="135">
        <v>37</v>
      </c>
      <c r="H132" s="135">
        <v>74</v>
      </c>
      <c r="I132" s="135">
        <v>111</v>
      </c>
      <c r="J132" s="136">
        <v>2.0737972909855209</v>
      </c>
      <c r="K132" s="5"/>
      <c r="L132" s="135">
        <v>62</v>
      </c>
      <c r="M132" s="136">
        <v>1.1583372255955162</v>
      </c>
      <c r="N132" s="5"/>
      <c r="O132" s="36">
        <v>173</v>
      </c>
      <c r="P132" s="111">
        <v>3.2321345165810369</v>
      </c>
      <c r="Q132" s="35"/>
    </row>
    <row r="133" spans="1:17" ht="14.65" customHeight="1" x14ac:dyDescent="0.2">
      <c r="A133" s="40" t="s">
        <v>452</v>
      </c>
      <c r="B133" s="38" t="s">
        <v>451</v>
      </c>
      <c r="C133" s="41" t="s">
        <v>689</v>
      </c>
      <c r="D133" s="44" t="s">
        <v>4</v>
      </c>
      <c r="E133" s="35">
        <v>37.075000000000003</v>
      </c>
      <c r="F133" s="35"/>
      <c r="G133" s="135">
        <v>13</v>
      </c>
      <c r="H133" s="135">
        <v>98</v>
      </c>
      <c r="I133" s="135">
        <v>111</v>
      </c>
      <c r="J133" s="136">
        <v>2.9939312204989883</v>
      </c>
      <c r="K133" s="5"/>
      <c r="L133" s="135">
        <v>0</v>
      </c>
      <c r="M133" s="136">
        <v>0</v>
      </c>
      <c r="N133" s="5"/>
      <c r="O133" s="36">
        <v>111</v>
      </c>
      <c r="P133" s="111">
        <v>2.9939312204989883</v>
      </c>
      <c r="Q133" s="35"/>
    </row>
    <row r="134" spans="1:17" ht="14.65" customHeight="1" x14ac:dyDescent="0.2">
      <c r="A134" s="40" t="s">
        <v>450</v>
      </c>
      <c r="B134" s="41" t="s">
        <v>449</v>
      </c>
      <c r="C134" s="41" t="s">
        <v>689</v>
      </c>
      <c r="D134" s="44" t="s">
        <v>4</v>
      </c>
      <c r="E134" s="35">
        <v>43.106000000000002</v>
      </c>
      <c r="F134" s="35"/>
      <c r="G134" s="135">
        <v>10</v>
      </c>
      <c r="H134" s="135">
        <v>21</v>
      </c>
      <c r="I134" s="135">
        <v>31</v>
      </c>
      <c r="J134" s="136">
        <v>0.71915742588038789</v>
      </c>
      <c r="K134" s="5"/>
      <c r="L134" s="135">
        <v>0</v>
      </c>
      <c r="M134" s="136">
        <v>0</v>
      </c>
      <c r="N134" s="5"/>
      <c r="O134" s="36">
        <v>31</v>
      </c>
      <c r="P134" s="111">
        <v>0.71915742588038789</v>
      </c>
      <c r="Q134" s="35"/>
    </row>
    <row r="135" spans="1:17" ht="14.65" customHeight="1" x14ac:dyDescent="0.2">
      <c r="A135" s="40" t="s">
        <v>448</v>
      </c>
      <c r="B135" s="41" t="s">
        <v>447</v>
      </c>
      <c r="C135" s="41" t="s">
        <v>692</v>
      </c>
      <c r="D135" s="44" t="s">
        <v>4</v>
      </c>
      <c r="E135" s="35">
        <v>43.579000000000001</v>
      </c>
      <c r="F135" s="35"/>
      <c r="G135" s="135">
        <v>0</v>
      </c>
      <c r="H135" s="135">
        <v>8</v>
      </c>
      <c r="I135" s="135">
        <v>8</v>
      </c>
      <c r="J135" s="136">
        <v>0.18357465751852955</v>
      </c>
      <c r="K135" s="5"/>
      <c r="L135" s="135">
        <v>13</v>
      </c>
      <c r="M135" s="136">
        <v>0.29830881846761054</v>
      </c>
      <c r="N135" s="5"/>
      <c r="O135" s="36">
        <v>21</v>
      </c>
      <c r="P135" s="111">
        <v>0.48188347598614012</v>
      </c>
      <c r="Q135" s="35"/>
    </row>
    <row r="136" spans="1:17" ht="14.65" customHeight="1" x14ac:dyDescent="0.2">
      <c r="A136" s="40" t="s">
        <v>446</v>
      </c>
      <c r="B136" s="41" t="s">
        <v>445</v>
      </c>
      <c r="C136" s="41" t="s">
        <v>693</v>
      </c>
      <c r="D136" s="44" t="s">
        <v>4</v>
      </c>
      <c r="E136" s="35">
        <v>113.367</v>
      </c>
      <c r="F136" s="35"/>
      <c r="G136" s="135">
        <v>286</v>
      </c>
      <c r="H136" s="135">
        <v>184</v>
      </c>
      <c r="I136" s="135">
        <v>470</v>
      </c>
      <c r="J136" s="136">
        <v>4.1458272689583389</v>
      </c>
      <c r="K136" s="5"/>
      <c r="L136" s="135">
        <v>0</v>
      </c>
      <c r="M136" s="136">
        <v>0</v>
      </c>
      <c r="N136" s="5"/>
      <c r="O136" s="36">
        <v>470</v>
      </c>
      <c r="P136" s="111">
        <v>4.1458272689583389</v>
      </c>
      <c r="Q136" s="35"/>
    </row>
    <row r="137" spans="1:17" ht="14.65" customHeight="1" x14ac:dyDescent="0.2">
      <c r="A137" s="40" t="s">
        <v>444</v>
      </c>
      <c r="B137" s="41" t="s">
        <v>443</v>
      </c>
      <c r="C137" s="41" t="s">
        <v>689</v>
      </c>
      <c r="D137" s="44" t="s">
        <v>4</v>
      </c>
      <c r="E137" s="35">
        <v>57.582999999999998</v>
      </c>
      <c r="F137" s="35"/>
      <c r="G137" s="135">
        <v>39</v>
      </c>
      <c r="H137" s="135">
        <v>53</v>
      </c>
      <c r="I137" s="135">
        <v>92</v>
      </c>
      <c r="J137" s="136">
        <v>1.5976937637844504</v>
      </c>
      <c r="K137" s="5"/>
      <c r="L137" s="135">
        <v>0</v>
      </c>
      <c r="M137" s="136">
        <v>0</v>
      </c>
      <c r="N137" s="5"/>
      <c r="O137" s="36">
        <v>92</v>
      </c>
      <c r="P137" s="111">
        <v>1.5976937637844504</v>
      </c>
      <c r="Q137" s="35"/>
    </row>
    <row r="138" spans="1:17" ht="14.65" customHeight="1" x14ac:dyDescent="0.2">
      <c r="A138" s="40" t="s">
        <v>442</v>
      </c>
      <c r="B138" s="38" t="s">
        <v>441</v>
      </c>
      <c r="C138" s="41" t="s">
        <v>693</v>
      </c>
      <c r="D138" s="44" t="s">
        <v>4</v>
      </c>
      <c r="E138" s="35">
        <v>115.54300000000001</v>
      </c>
      <c r="F138" s="35"/>
      <c r="G138" s="135">
        <v>311</v>
      </c>
      <c r="H138" s="135">
        <v>19</v>
      </c>
      <c r="I138" s="135">
        <v>330</v>
      </c>
      <c r="J138" s="136">
        <v>2.8560795547977809</v>
      </c>
      <c r="K138" s="5"/>
      <c r="L138" s="135">
        <v>13</v>
      </c>
      <c r="M138" s="136">
        <v>0.11251222488597318</v>
      </c>
      <c r="N138" s="5"/>
      <c r="O138" s="36">
        <v>343</v>
      </c>
      <c r="P138" s="111">
        <v>2.968591779683754</v>
      </c>
      <c r="Q138" s="35"/>
    </row>
    <row r="139" spans="1:17" ht="14.65" customHeight="1" x14ac:dyDescent="0.2">
      <c r="A139" s="40" t="s">
        <v>440</v>
      </c>
      <c r="B139" s="38" t="s">
        <v>439</v>
      </c>
      <c r="C139" s="41" t="s">
        <v>690</v>
      </c>
      <c r="D139" s="45"/>
      <c r="E139" s="35">
        <v>54.77</v>
      </c>
      <c r="F139" s="35"/>
      <c r="G139" s="135">
        <v>92</v>
      </c>
      <c r="H139" s="185">
        <v>105</v>
      </c>
      <c r="I139" s="185">
        <v>197</v>
      </c>
      <c r="J139" s="136">
        <v>3.5968595946686142</v>
      </c>
      <c r="K139" s="81"/>
      <c r="L139" s="135">
        <v>20</v>
      </c>
      <c r="M139" s="136">
        <v>0.36516341062625524</v>
      </c>
      <c r="N139" s="81"/>
      <c r="O139" s="80">
        <v>217</v>
      </c>
      <c r="P139" s="112">
        <v>3.9620230052948693</v>
      </c>
      <c r="Q139" s="35"/>
    </row>
    <row r="140" spans="1:17" ht="14.65" customHeight="1" x14ac:dyDescent="0.2">
      <c r="A140" s="40" t="s">
        <v>438</v>
      </c>
      <c r="B140" s="41" t="s">
        <v>437</v>
      </c>
      <c r="C140" s="41" t="s">
        <v>694</v>
      </c>
      <c r="D140" s="44" t="s">
        <v>4</v>
      </c>
      <c r="E140" s="35">
        <v>39.316000000000003</v>
      </c>
      <c r="F140" s="35"/>
      <c r="G140" s="135">
        <v>134</v>
      </c>
      <c r="H140" s="135">
        <v>46</v>
      </c>
      <c r="I140" s="135">
        <v>180</v>
      </c>
      <c r="J140" s="136">
        <v>4.5782887374097054</v>
      </c>
      <c r="K140" s="5"/>
      <c r="L140" s="135">
        <v>0</v>
      </c>
      <c r="M140" s="136">
        <v>0</v>
      </c>
      <c r="N140" s="5"/>
      <c r="O140" s="36">
        <v>180</v>
      </c>
      <c r="P140" s="111">
        <v>4.5782887374097054</v>
      </c>
      <c r="Q140" s="35"/>
    </row>
    <row r="141" spans="1:17" ht="14.65" customHeight="1" x14ac:dyDescent="0.2">
      <c r="A141" s="40" t="s">
        <v>436</v>
      </c>
      <c r="B141" s="41" t="s">
        <v>435</v>
      </c>
      <c r="C141" s="41" t="s">
        <v>693</v>
      </c>
      <c r="D141" s="44" t="s">
        <v>4</v>
      </c>
      <c r="E141" s="35">
        <v>82.623000000000005</v>
      </c>
      <c r="F141" s="35"/>
      <c r="G141" s="135">
        <v>22</v>
      </c>
      <c r="H141" s="135">
        <v>37</v>
      </c>
      <c r="I141" s="135">
        <v>59</v>
      </c>
      <c r="J141" s="136">
        <v>0.71408687653558933</v>
      </c>
      <c r="K141" s="5"/>
      <c r="L141" s="135">
        <v>0</v>
      </c>
      <c r="M141" s="136">
        <v>0</v>
      </c>
      <c r="N141" s="5"/>
      <c r="O141" s="36">
        <v>59</v>
      </c>
      <c r="P141" s="111">
        <v>0.71408687653558933</v>
      </c>
      <c r="Q141" s="35"/>
    </row>
    <row r="142" spans="1:17" ht="14.65" customHeight="1" x14ac:dyDescent="0.2">
      <c r="A142" s="40" t="s">
        <v>434</v>
      </c>
      <c r="B142" s="41" t="s">
        <v>433</v>
      </c>
      <c r="C142" s="41" t="s">
        <v>691</v>
      </c>
      <c r="D142" s="44" t="s">
        <v>4</v>
      </c>
      <c r="E142" s="35">
        <v>37.179000000000002</v>
      </c>
      <c r="F142" s="35"/>
      <c r="G142" s="135">
        <v>6</v>
      </c>
      <c r="H142" s="135">
        <v>5</v>
      </c>
      <c r="I142" s="135">
        <v>11</v>
      </c>
      <c r="J142" s="136">
        <v>0.29586594582963499</v>
      </c>
      <c r="K142" s="5"/>
      <c r="L142" s="135">
        <v>2</v>
      </c>
      <c r="M142" s="136">
        <v>5.3793808332660911E-2</v>
      </c>
      <c r="N142" s="5"/>
      <c r="O142" s="36">
        <v>13</v>
      </c>
      <c r="P142" s="111">
        <v>0.34965975416229589</v>
      </c>
      <c r="Q142" s="35"/>
    </row>
    <row r="143" spans="1:17" ht="14.65" customHeight="1" x14ac:dyDescent="0.2">
      <c r="A143" s="40" t="s">
        <v>432</v>
      </c>
      <c r="B143" s="41" t="s">
        <v>431</v>
      </c>
      <c r="C143" s="41" t="s">
        <v>693</v>
      </c>
      <c r="D143" s="44" t="s">
        <v>4</v>
      </c>
      <c r="E143" s="35">
        <v>114.706</v>
      </c>
      <c r="F143" s="35"/>
      <c r="G143" s="135">
        <v>45</v>
      </c>
      <c r="H143" s="135">
        <v>66</v>
      </c>
      <c r="I143" s="135">
        <v>111</v>
      </c>
      <c r="J143" s="136">
        <v>0.96769131518839469</v>
      </c>
      <c r="K143" s="5"/>
      <c r="L143" s="135">
        <v>0</v>
      </c>
      <c r="M143" s="136">
        <v>0</v>
      </c>
      <c r="N143" s="5"/>
      <c r="O143" s="36">
        <v>111</v>
      </c>
      <c r="P143" s="111">
        <v>0.96769131518839469</v>
      </c>
      <c r="Q143" s="35"/>
    </row>
    <row r="144" spans="1:17" ht="14.65" customHeight="1" x14ac:dyDescent="0.2">
      <c r="A144" s="40" t="s">
        <v>430</v>
      </c>
      <c r="B144" s="41" t="s">
        <v>429</v>
      </c>
      <c r="C144" s="41" t="s">
        <v>692</v>
      </c>
      <c r="D144" s="44" t="s">
        <v>4</v>
      </c>
      <c r="E144" s="35">
        <v>36.198</v>
      </c>
      <c r="F144" s="35"/>
      <c r="G144" s="135">
        <v>15</v>
      </c>
      <c r="H144" s="135">
        <v>51</v>
      </c>
      <c r="I144" s="135">
        <v>66</v>
      </c>
      <c r="J144" s="136">
        <v>1.8233051549809383</v>
      </c>
      <c r="K144" s="5"/>
      <c r="L144" s="135">
        <v>0</v>
      </c>
      <c r="M144" s="136">
        <v>0</v>
      </c>
      <c r="N144" s="5"/>
      <c r="O144" s="36">
        <v>66</v>
      </c>
      <c r="P144" s="111">
        <v>1.8233051549809383</v>
      </c>
      <c r="Q144" s="35"/>
    </row>
    <row r="145" spans="1:17" ht="14.65" customHeight="1" x14ac:dyDescent="0.2">
      <c r="A145" s="40" t="s">
        <v>428</v>
      </c>
      <c r="B145" s="38" t="s">
        <v>427</v>
      </c>
      <c r="C145" s="41" t="s">
        <v>694</v>
      </c>
      <c r="D145" s="44" t="s">
        <v>4</v>
      </c>
      <c r="E145" s="35">
        <v>68.507000000000005</v>
      </c>
      <c r="F145" s="35"/>
      <c r="G145" s="135">
        <v>102</v>
      </c>
      <c r="H145" s="135">
        <v>63</v>
      </c>
      <c r="I145" s="135">
        <v>165</v>
      </c>
      <c r="J145" s="136">
        <v>2.4085129986716685</v>
      </c>
      <c r="K145" s="5"/>
      <c r="L145" s="135">
        <v>0</v>
      </c>
      <c r="M145" s="136">
        <v>0</v>
      </c>
      <c r="N145" s="5"/>
      <c r="O145" s="36">
        <v>165</v>
      </c>
      <c r="P145" s="111">
        <v>2.4085129986716685</v>
      </c>
      <c r="Q145" s="35"/>
    </row>
    <row r="146" spans="1:17" ht="14.65" customHeight="1" x14ac:dyDescent="0.2">
      <c r="A146" s="40" t="s">
        <v>426</v>
      </c>
      <c r="B146" s="41" t="s">
        <v>425</v>
      </c>
      <c r="C146" s="41" t="s">
        <v>693</v>
      </c>
      <c r="D146" s="44" t="s">
        <v>4</v>
      </c>
      <c r="E146" s="35">
        <v>91.346999999999994</v>
      </c>
      <c r="F146" s="35"/>
      <c r="G146" s="135">
        <v>138</v>
      </c>
      <c r="H146" s="135">
        <v>2</v>
      </c>
      <c r="I146" s="135">
        <v>140</v>
      </c>
      <c r="J146" s="136">
        <v>1.5326173820705662</v>
      </c>
      <c r="K146" s="5"/>
      <c r="L146" s="135">
        <v>1</v>
      </c>
      <c r="M146" s="136">
        <v>1.0947267014789758E-2</v>
      </c>
      <c r="N146" s="5"/>
      <c r="O146" s="36">
        <v>141</v>
      </c>
      <c r="P146" s="111">
        <v>1.5435646490853558</v>
      </c>
      <c r="Q146" s="35"/>
    </row>
    <row r="147" spans="1:17" ht="14.65" customHeight="1" x14ac:dyDescent="0.2">
      <c r="A147" s="40" t="s">
        <v>424</v>
      </c>
      <c r="B147" s="41" t="s">
        <v>423</v>
      </c>
      <c r="C147" s="41" t="s">
        <v>689</v>
      </c>
      <c r="D147" s="44" t="s">
        <v>4</v>
      </c>
      <c r="E147" s="35">
        <v>37.095999999999997</v>
      </c>
      <c r="F147" s="35"/>
      <c r="G147" s="135">
        <v>6</v>
      </c>
      <c r="H147" s="135">
        <v>29</v>
      </c>
      <c r="I147" s="135">
        <v>35</v>
      </c>
      <c r="J147" s="136">
        <v>0.94349795126159164</v>
      </c>
      <c r="K147" s="5"/>
      <c r="L147" s="135">
        <v>0</v>
      </c>
      <c r="M147" s="136">
        <v>0</v>
      </c>
      <c r="N147" s="5"/>
      <c r="O147" s="36">
        <v>35</v>
      </c>
      <c r="P147" s="111">
        <v>0.94349795126159164</v>
      </c>
      <c r="Q147" s="35"/>
    </row>
    <row r="148" spans="1:17" ht="14.65" customHeight="1" x14ac:dyDescent="0.2">
      <c r="A148" s="40" t="s">
        <v>422</v>
      </c>
      <c r="B148" s="38" t="s">
        <v>421</v>
      </c>
      <c r="C148" s="41" t="s">
        <v>697</v>
      </c>
      <c r="D148" s="45" t="s">
        <v>4</v>
      </c>
      <c r="E148" s="35">
        <v>41.798000000000002</v>
      </c>
      <c r="F148" s="35"/>
      <c r="G148" s="135">
        <v>9</v>
      </c>
      <c r="H148" s="135">
        <v>65</v>
      </c>
      <c r="I148" s="135">
        <v>74</v>
      </c>
      <c r="J148" s="136">
        <v>1.7704196373032202</v>
      </c>
      <c r="K148" s="5"/>
      <c r="L148" s="135">
        <v>0</v>
      </c>
      <c r="M148" s="136">
        <v>0</v>
      </c>
      <c r="N148" s="5"/>
      <c r="O148" s="36">
        <v>74</v>
      </c>
      <c r="P148" s="111">
        <v>1.7704196373032202</v>
      </c>
      <c r="Q148" s="35"/>
    </row>
    <row r="149" spans="1:17" ht="14.65" customHeight="1" x14ac:dyDescent="0.2">
      <c r="A149" s="40" t="s">
        <v>420</v>
      </c>
      <c r="B149" s="38" t="s">
        <v>419</v>
      </c>
      <c r="C149" s="41" t="s">
        <v>689</v>
      </c>
      <c r="D149" s="44" t="s">
        <v>682</v>
      </c>
      <c r="E149" s="35">
        <v>42.341000000000001</v>
      </c>
      <c r="F149" s="35"/>
      <c r="G149" s="135">
        <v>327</v>
      </c>
      <c r="H149" s="135">
        <v>144</v>
      </c>
      <c r="I149" s="135">
        <v>471</v>
      </c>
      <c r="J149" s="136">
        <v>11.123969674783307</v>
      </c>
      <c r="K149" s="5"/>
      <c r="L149" s="135">
        <v>54</v>
      </c>
      <c r="M149" s="136">
        <v>1.2753595805484046</v>
      </c>
      <c r="N149" s="5"/>
      <c r="O149" s="36">
        <v>525</v>
      </c>
      <c r="P149" s="111">
        <v>12.399329255331711</v>
      </c>
      <c r="Q149" s="35"/>
    </row>
    <row r="150" spans="1:17" ht="14.65" customHeight="1" x14ac:dyDescent="0.2">
      <c r="A150" s="40" t="s">
        <v>418</v>
      </c>
      <c r="B150" s="41" t="s">
        <v>417</v>
      </c>
      <c r="C150" s="41" t="s">
        <v>689</v>
      </c>
      <c r="D150" s="44" t="s">
        <v>4</v>
      </c>
      <c r="E150" s="35">
        <v>52.884</v>
      </c>
      <c r="F150" s="35"/>
      <c r="G150" s="135">
        <v>89</v>
      </c>
      <c r="H150" s="135">
        <v>127</v>
      </c>
      <c r="I150" s="135">
        <v>216</v>
      </c>
      <c r="J150" s="136">
        <v>4.0844111640571814</v>
      </c>
      <c r="K150" s="5"/>
      <c r="L150" s="135">
        <v>20</v>
      </c>
      <c r="M150" s="136">
        <v>0.37818621889418347</v>
      </c>
      <c r="N150" s="5"/>
      <c r="O150" s="36">
        <v>236</v>
      </c>
      <c r="P150" s="111">
        <v>4.4625973829513654</v>
      </c>
      <c r="Q150" s="35"/>
    </row>
    <row r="151" spans="1:17" ht="14.65" customHeight="1" x14ac:dyDescent="0.2">
      <c r="A151" s="40" t="s">
        <v>416</v>
      </c>
      <c r="B151" s="41" t="s">
        <v>415</v>
      </c>
      <c r="C151" s="41" t="s">
        <v>693</v>
      </c>
      <c r="D151" s="44" t="s">
        <v>4</v>
      </c>
      <c r="E151" s="35">
        <v>102.43600000000001</v>
      </c>
      <c r="F151" s="35"/>
      <c r="G151" s="135">
        <v>26</v>
      </c>
      <c r="H151" s="135">
        <v>30</v>
      </c>
      <c r="I151" s="135">
        <v>56</v>
      </c>
      <c r="J151" s="136">
        <v>0.54668280682572534</v>
      </c>
      <c r="K151" s="5"/>
      <c r="L151" s="135">
        <v>10</v>
      </c>
      <c r="M151" s="136">
        <v>9.7621929790308093E-2</v>
      </c>
      <c r="N151" s="5"/>
      <c r="O151" s="36">
        <v>66</v>
      </c>
      <c r="P151" s="111">
        <v>0.64430473661603338</v>
      </c>
      <c r="Q151" s="35"/>
    </row>
    <row r="152" spans="1:17" ht="14.65" customHeight="1" x14ac:dyDescent="0.2">
      <c r="A152" s="40" t="s">
        <v>414</v>
      </c>
      <c r="B152" s="41" t="s">
        <v>413</v>
      </c>
      <c r="C152" s="41" t="s">
        <v>696</v>
      </c>
      <c r="D152" s="37" t="s">
        <v>4</v>
      </c>
      <c r="E152" s="35">
        <v>81.960999999999999</v>
      </c>
      <c r="F152" s="35"/>
      <c r="G152" s="135">
        <v>35</v>
      </c>
      <c r="H152" s="135">
        <v>154</v>
      </c>
      <c r="I152" s="135">
        <v>189</v>
      </c>
      <c r="J152" s="136">
        <v>2.3059747928893009</v>
      </c>
      <c r="K152" s="5"/>
      <c r="L152" s="135">
        <v>1</v>
      </c>
      <c r="M152" s="136">
        <v>1.2200924830102123E-2</v>
      </c>
      <c r="N152" s="5"/>
      <c r="O152" s="36">
        <v>190</v>
      </c>
      <c r="P152" s="111">
        <v>2.3181757177194031</v>
      </c>
      <c r="Q152" s="35"/>
    </row>
    <row r="153" spans="1:17" ht="14.65" customHeight="1" x14ac:dyDescent="0.2">
      <c r="A153" s="40" t="s">
        <v>412</v>
      </c>
      <c r="B153" s="41" t="s">
        <v>411</v>
      </c>
      <c r="C153" s="41" t="s">
        <v>692</v>
      </c>
      <c r="D153" s="44" t="s">
        <v>4</v>
      </c>
      <c r="E153" s="35">
        <v>41.784999999999997</v>
      </c>
      <c r="F153" s="35"/>
      <c r="G153" s="135">
        <v>0</v>
      </c>
      <c r="H153" s="135">
        <v>223</v>
      </c>
      <c r="I153" s="135">
        <v>223</v>
      </c>
      <c r="J153" s="136">
        <v>5.3368433648438431</v>
      </c>
      <c r="K153" s="5"/>
      <c r="L153" s="135">
        <v>4</v>
      </c>
      <c r="M153" s="136">
        <v>9.5728132104822297E-2</v>
      </c>
      <c r="N153" s="5"/>
      <c r="O153" s="36">
        <v>227</v>
      </c>
      <c r="P153" s="111">
        <v>5.4325714969486656</v>
      </c>
      <c r="Q153" s="35"/>
    </row>
    <row r="154" spans="1:17" ht="14.65" customHeight="1" x14ac:dyDescent="0.2">
      <c r="A154" s="40" t="s">
        <v>410</v>
      </c>
      <c r="B154" s="41" t="s">
        <v>409</v>
      </c>
      <c r="C154" s="41" t="s">
        <v>691</v>
      </c>
      <c r="D154" s="44" t="s">
        <v>4</v>
      </c>
      <c r="E154" s="35">
        <v>40.067999999999998</v>
      </c>
      <c r="F154" s="35"/>
      <c r="G154" s="135">
        <v>13</v>
      </c>
      <c r="H154" s="135">
        <v>28</v>
      </c>
      <c r="I154" s="135">
        <v>41</v>
      </c>
      <c r="J154" s="136">
        <v>1.0232604572227215</v>
      </c>
      <c r="K154" s="5"/>
      <c r="L154" s="135">
        <v>5</v>
      </c>
      <c r="M154" s="136">
        <v>0.12478786063691724</v>
      </c>
      <c r="N154" s="5"/>
      <c r="O154" s="36">
        <v>46</v>
      </c>
      <c r="P154" s="111">
        <v>1.1480483178596386</v>
      </c>
      <c r="Q154" s="35"/>
    </row>
    <row r="155" spans="1:17" ht="14.65" customHeight="1" x14ac:dyDescent="0.2">
      <c r="A155" s="40" t="s">
        <v>408</v>
      </c>
      <c r="B155" s="41" t="s">
        <v>407</v>
      </c>
      <c r="C155" s="41" t="s">
        <v>693</v>
      </c>
      <c r="D155" s="44" t="s">
        <v>4</v>
      </c>
      <c r="E155" s="35">
        <v>111.711</v>
      </c>
      <c r="F155" s="35"/>
      <c r="G155" s="135">
        <v>190</v>
      </c>
      <c r="H155" s="135">
        <v>0</v>
      </c>
      <c r="I155" s="135">
        <v>190</v>
      </c>
      <c r="J155" s="136">
        <v>1.7008172874649765</v>
      </c>
      <c r="K155" s="5"/>
      <c r="L155" s="135">
        <v>81</v>
      </c>
      <c r="M155" s="136">
        <v>0.72508526465612166</v>
      </c>
      <c r="N155" s="5"/>
      <c r="O155" s="36">
        <v>271</v>
      </c>
      <c r="P155" s="111">
        <v>2.4259025521210984</v>
      </c>
      <c r="Q155" s="35"/>
    </row>
    <row r="156" spans="1:17" ht="14.65" customHeight="1" x14ac:dyDescent="0.2">
      <c r="A156" s="40" t="s">
        <v>406</v>
      </c>
      <c r="B156" s="41" t="s">
        <v>405</v>
      </c>
      <c r="C156" s="41" t="s">
        <v>691</v>
      </c>
      <c r="D156" s="44" t="s">
        <v>4</v>
      </c>
      <c r="E156" s="35">
        <v>47.396999999999998</v>
      </c>
      <c r="F156" s="35"/>
      <c r="G156" s="135">
        <v>42</v>
      </c>
      <c r="H156" s="135">
        <v>40</v>
      </c>
      <c r="I156" s="135">
        <v>82</v>
      </c>
      <c r="J156" s="136">
        <v>1.7300673038377956</v>
      </c>
      <c r="K156" s="5"/>
      <c r="L156" s="135">
        <v>41</v>
      </c>
      <c r="M156" s="136">
        <v>0.86503365191889781</v>
      </c>
      <c r="N156" s="5"/>
      <c r="O156" s="36">
        <v>123</v>
      </c>
      <c r="P156" s="111">
        <v>2.5951009557566938</v>
      </c>
      <c r="Q156" s="35"/>
    </row>
    <row r="157" spans="1:17" ht="14.65" customHeight="1" x14ac:dyDescent="0.2">
      <c r="A157" s="40" t="s">
        <v>404</v>
      </c>
      <c r="B157" s="41" t="s">
        <v>403</v>
      </c>
      <c r="C157" s="41" t="s">
        <v>689</v>
      </c>
      <c r="D157" s="44" t="s">
        <v>4</v>
      </c>
      <c r="E157" s="35">
        <v>57.805</v>
      </c>
      <c r="F157" s="35"/>
      <c r="G157" s="135">
        <v>52</v>
      </c>
      <c r="H157" s="135">
        <v>22</v>
      </c>
      <c r="I157" s="135">
        <v>74</v>
      </c>
      <c r="J157" s="136">
        <v>1.2801660755989965</v>
      </c>
      <c r="K157" s="5"/>
      <c r="L157" s="135">
        <v>0</v>
      </c>
      <c r="M157" s="136">
        <v>0</v>
      </c>
      <c r="N157" s="5"/>
      <c r="O157" s="36">
        <v>74</v>
      </c>
      <c r="P157" s="111">
        <v>1.2801660755989965</v>
      </c>
      <c r="Q157" s="35"/>
    </row>
    <row r="158" spans="1:17" ht="14.65" customHeight="1" x14ac:dyDescent="0.2">
      <c r="A158" s="40" t="s">
        <v>402</v>
      </c>
      <c r="B158" s="41" t="s">
        <v>401</v>
      </c>
      <c r="C158" s="41" t="s">
        <v>693</v>
      </c>
      <c r="D158" s="44" t="s">
        <v>4</v>
      </c>
      <c r="E158" s="35">
        <v>105.895</v>
      </c>
      <c r="F158" s="35"/>
      <c r="G158" s="135">
        <v>35</v>
      </c>
      <c r="H158" s="135">
        <v>76</v>
      </c>
      <c r="I158" s="135">
        <v>111</v>
      </c>
      <c r="J158" s="136">
        <v>1.0482081306955002</v>
      </c>
      <c r="K158" s="5"/>
      <c r="L158" s="135">
        <v>0</v>
      </c>
      <c r="M158" s="136">
        <v>0</v>
      </c>
      <c r="N158" s="5"/>
      <c r="O158" s="36">
        <v>111</v>
      </c>
      <c r="P158" s="111">
        <v>1.0482081306955002</v>
      </c>
      <c r="Q158" s="35"/>
    </row>
    <row r="159" spans="1:17" ht="14.65" customHeight="1" x14ac:dyDescent="0.2">
      <c r="A159" s="40" t="s">
        <v>400</v>
      </c>
      <c r="B159" s="41" t="s">
        <v>399</v>
      </c>
      <c r="C159" s="41" t="s">
        <v>692</v>
      </c>
      <c r="D159" s="44" t="s">
        <v>682</v>
      </c>
      <c r="E159" s="35">
        <v>73.760000000000005</v>
      </c>
      <c r="F159" s="35"/>
      <c r="G159" s="135">
        <v>15</v>
      </c>
      <c r="H159" s="135">
        <v>7</v>
      </c>
      <c r="I159" s="135">
        <v>22</v>
      </c>
      <c r="J159" s="136">
        <v>0.29826464208242948</v>
      </c>
      <c r="K159" s="5"/>
      <c r="L159" s="135">
        <v>9</v>
      </c>
      <c r="M159" s="136">
        <v>0.1220173535791757</v>
      </c>
      <c r="N159" s="5"/>
      <c r="O159" s="36">
        <v>31</v>
      </c>
      <c r="P159" s="111">
        <v>0.42028199566160518</v>
      </c>
      <c r="Q159" s="35"/>
    </row>
    <row r="160" spans="1:17" ht="14.65" customHeight="1" x14ac:dyDescent="0.2">
      <c r="A160" s="40" t="s">
        <v>398</v>
      </c>
      <c r="B160" s="41" t="s">
        <v>397</v>
      </c>
      <c r="C160" s="41" t="s">
        <v>690</v>
      </c>
      <c r="D160" s="44" t="s">
        <v>4</v>
      </c>
      <c r="E160" s="35">
        <v>34.481999999999999</v>
      </c>
      <c r="F160" s="35"/>
      <c r="G160" s="135">
        <v>6</v>
      </c>
      <c r="H160" s="135">
        <v>30</v>
      </c>
      <c r="I160" s="135">
        <v>36</v>
      </c>
      <c r="J160" s="136">
        <v>1.0440229685053071</v>
      </c>
      <c r="K160" s="5"/>
      <c r="L160" s="135">
        <v>0</v>
      </c>
      <c r="M160" s="136">
        <v>0</v>
      </c>
      <c r="N160" s="5"/>
      <c r="O160" s="36">
        <v>36</v>
      </c>
      <c r="P160" s="111">
        <v>1.0440229685053071</v>
      </c>
      <c r="Q160" s="35"/>
    </row>
    <row r="161" spans="1:17" ht="14.65" customHeight="1" x14ac:dyDescent="0.2">
      <c r="A161" s="40" t="s">
        <v>396</v>
      </c>
      <c r="B161" s="41" t="s">
        <v>395</v>
      </c>
      <c r="C161" s="41" t="s">
        <v>692</v>
      </c>
      <c r="D161" s="44" t="s">
        <v>4</v>
      </c>
      <c r="E161" s="35">
        <v>59.357999999999997</v>
      </c>
      <c r="F161" s="35"/>
      <c r="G161" s="135">
        <v>25</v>
      </c>
      <c r="H161" s="135">
        <v>127</v>
      </c>
      <c r="I161" s="135">
        <v>152</v>
      </c>
      <c r="J161" s="136">
        <v>2.5607331783415885</v>
      </c>
      <c r="K161" s="5"/>
      <c r="L161" s="135">
        <v>20</v>
      </c>
      <c r="M161" s="136">
        <v>0.33693857609757744</v>
      </c>
      <c r="N161" s="5"/>
      <c r="O161" s="36">
        <v>172</v>
      </c>
      <c r="P161" s="111">
        <v>2.8976717544391657</v>
      </c>
      <c r="Q161" s="35"/>
    </row>
    <row r="162" spans="1:17" ht="14.65" customHeight="1" x14ac:dyDescent="0.2">
      <c r="A162" s="40" t="s">
        <v>394</v>
      </c>
      <c r="B162" s="41" t="s">
        <v>393</v>
      </c>
      <c r="C162" s="41" t="s">
        <v>689</v>
      </c>
      <c r="D162" s="37" t="s">
        <v>4</v>
      </c>
      <c r="E162" s="35">
        <v>63.037999999999997</v>
      </c>
      <c r="F162" s="35"/>
      <c r="G162" s="135">
        <v>21</v>
      </c>
      <c r="H162" s="135">
        <v>54</v>
      </c>
      <c r="I162" s="135">
        <v>75</v>
      </c>
      <c r="J162" s="136">
        <v>1.1897585583298964</v>
      </c>
      <c r="K162" s="5"/>
      <c r="L162" s="135">
        <v>12</v>
      </c>
      <c r="M162" s="136">
        <v>0.19036136933278341</v>
      </c>
      <c r="N162" s="5"/>
      <c r="O162" s="36">
        <v>87</v>
      </c>
      <c r="P162" s="111">
        <v>1.3801199276626797</v>
      </c>
      <c r="Q162" s="35"/>
    </row>
    <row r="163" spans="1:17" ht="14.65" customHeight="1" x14ac:dyDescent="0.2">
      <c r="A163" s="40" t="s">
        <v>392</v>
      </c>
      <c r="B163" s="41" t="s">
        <v>391</v>
      </c>
      <c r="C163" s="41" t="s">
        <v>695</v>
      </c>
      <c r="D163" s="37" t="s">
        <v>4</v>
      </c>
      <c r="E163" s="35">
        <v>1.004</v>
      </c>
      <c r="F163" s="35"/>
      <c r="G163" s="135">
        <v>0</v>
      </c>
      <c r="H163" s="135">
        <v>0</v>
      </c>
      <c r="I163" s="135">
        <v>0</v>
      </c>
      <c r="J163" s="136">
        <v>0</v>
      </c>
      <c r="K163" s="5"/>
      <c r="L163" s="135">
        <v>0</v>
      </c>
      <c r="M163" s="136">
        <v>0</v>
      </c>
      <c r="N163" s="5"/>
      <c r="O163" s="36">
        <v>0</v>
      </c>
      <c r="P163" s="111">
        <v>0</v>
      </c>
      <c r="Q163" s="35"/>
    </row>
    <row r="164" spans="1:17" ht="14.65" customHeight="1" x14ac:dyDescent="0.2">
      <c r="A164" s="40" t="s">
        <v>390</v>
      </c>
      <c r="B164" s="41" t="s">
        <v>389</v>
      </c>
      <c r="C164" s="41" t="s">
        <v>693</v>
      </c>
      <c r="D164" s="44" t="s">
        <v>4</v>
      </c>
      <c r="E164" s="35">
        <v>105.771</v>
      </c>
      <c r="F164" s="35"/>
      <c r="G164" s="135">
        <v>43</v>
      </c>
      <c r="H164" s="135">
        <v>44</v>
      </c>
      <c r="I164" s="135">
        <v>87</v>
      </c>
      <c r="J164" s="136">
        <v>0.82253169583345154</v>
      </c>
      <c r="K164" s="5"/>
      <c r="L164" s="135">
        <v>0</v>
      </c>
      <c r="M164" s="136">
        <v>0</v>
      </c>
      <c r="N164" s="5"/>
      <c r="O164" s="36">
        <v>87</v>
      </c>
      <c r="P164" s="111">
        <v>0.82253169583345154</v>
      </c>
      <c r="Q164" s="35"/>
    </row>
    <row r="165" spans="1:17" ht="14.65" customHeight="1" x14ac:dyDescent="0.2">
      <c r="A165" s="40" t="s">
        <v>388</v>
      </c>
      <c r="B165" s="41" t="s">
        <v>387</v>
      </c>
      <c r="C165" s="41" t="s">
        <v>693</v>
      </c>
      <c r="D165" s="44" t="s">
        <v>4</v>
      </c>
      <c r="E165" s="35">
        <v>79.188000000000002</v>
      </c>
      <c r="F165" s="35"/>
      <c r="G165" s="135">
        <v>17</v>
      </c>
      <c r="H165" s="135">
        <v>56</v>
      </c>
      <c r="I165" s="135">
        <v>73</v>
      </c>
      <c r="J165" s="136">
        <v>0.92185684699701975</v>
      </c>
      <c r="K165" s="5"/>
      <c r="L165" s="135">
        <v>0</v>
      </c>
      <c r="M165" s="136">
        <v>0</v>
      </c>
      <c r="N165" s="5"/>
      <c r="O165" s="36">
        <v>73</v>
      </c>
      <c r="P165" s="111">
        <v>0.92185684699701975</v>
      </c>
      <c r="Q165" s="35"/>
    </row>
    <row r="166" spans="1:17" ht="14.65" customHeight="1" x14ac:dyDescent="0.2">
      <c r="A166" s="40" t="s">
        <v>386</v>
      </c>
      <c r="B166" s="41" t="s">
        <v>385</v>
      </c>
      <c r="C166" s="41" t="s">
        <v>691</v>
      </c>
      <c r="D166" s="44" t="s">
        <v>4</v>
      </c>
      <c r="E166" s="35">
        <v>42.182000000000002</v>
      </c>
      <c r="F166" s="35"/>
      <c r="G166" s="135">
        <v>13</v>
      </c>
      <c r="H166" s="135">
        <v>16</v>
      </c>
      <c r="I166" s="135">
        <v>29</v>
      </c>
      <c r="J166" s="136">
        <v>0.68749703665070405</v>
      </c>
      <c r="K166" s="5"/>
      <c r="L166" s="135">
        <v>3</v>
      </c>
      <c r="M166" s="136">
        <v>7.1120383101796969E-2</v>
      </c>
      <c r="N166" s="5"/>
      <c r="O166" s="36">
        <v>32</v>
      </c>
      <c r="P166" s="111">
        <v>0.75861741975250108</v>
      </c>
      <c r="Q166" s="35"/>
    </row>
    <row r="167" spans="1:17" ht="14.65" customHeight="1" x14ac:dyDescent="0.2">
      <c r="A167" s="40" t="s">
        <v>384</v>
      </c>
      <c r="B167" s="41" t="s">
        <v>383</v>
      </c>
      <c r="C167" s="41" t="s">
        <v>692</v>
      </c>
      <c r="D167" s="44" t="s">
        <v>4</v>
      </c>
      <c r="E167" s="35">
        <v>65.081999999999994</v>
      </c>
      <c r="F167" s="35"/>
      <c r="G167" s="135">
        <v>2</v>
      </c>
      <c r="H167" s="135">
        <v>48</v>
      </c>
      <c r="I167" s="135">
        <v>50</v>
      </c>
      <c r="J167" s="136">
        <v>0.76826157770197601</v>
      </c>
      <c r="K167" s="5"/>
      <c r="L167" s="135">
        <v>0</v>
      </c>
      <c r="M167" s="136">
        <v>0</v>
      </c>
      <c r="N167" s="5"/>
      <c r="O167" s="36">
        <v>50</v>
      </c>
      <c r="P167" s="111">
        <v>0.76826157770197601</v>
      </c>
      <c r="Q167" s="35"/>
    </row>
    <row r="168" spans="1:17" ht="14.65" customHeight="1" x14ac:dyDescent="0.2">
      <c r="A168" s="40" t="s">
        <v>382</v>
      </c>
      <c r="B168" s="41" t="s">
        <v>381</v>
      </c>
      <c r="C168" s="41" t="s">
        <v>694</v>
      </c>
      <c r="D168" s="37" t="s">
        <v>4</v>
      </c>
      <c r="E168" s="35">
        <v>114.818</v>
      </c>
      <c r="F168" s="35"/>
      <c r="G168" s="135">
        <v>1235</v>
      </c>
      <c r="H168" s="135">
        <v>100</v>
      </c>
      <c r="I168" s="135">
        <v>1335</v>
      </c>
      <c r="J168" s="136">
        <v>11.627096796669512</v>
      </c>
      <c r="K168" s="5"/>
      <c r="L168" s="135">
        <v>79</v>
      </c>
      <c r="M168" s="136">
        <v>0.68804542841714711</v>
      </c>
      <c r="N168" s="5"/>
      <c r="O168" s="36">
        <v>1414</v>
      </c>
      <c r="P168" s="111">
        <v>12.315142225086658</v>
      </c>
      <c r="Q168" s="35"/>
    </row>
    <row r="169" spans="1:17" ht="14.65" customHeight="1" x14ac:dyDescent="0.2">
      <c r="A169" s="40" t="s">
        <v>380</v>
      </c>
      <c r="B169" s="41" t="s">
        <v>379</v>
      </c>
      <c r="C169" s="41" t="s">
        <v>693</v>
      </c>
      <c r="D169" s="44" t="s">
        <v>4</v>
      </c>
      <c r="E169" s="35">
        <v>70.075999999999993</v>
      </c>
      <c r="F169" s="35"/>
      <c r="G169" s="135">
        <v>76</v>
      </c>
      <c r="H169" s="135">
        <v>0</v>
      </c>
      <c r="I169" s="135">
        <v>76</v>
      </c>
      <c r="J169" s="136">
        <v>1.0845367886294881</v>
      </c>
      <c r="K169" s="5"/>
      <c r="L169" s="135">
        <v>53</v>
      </c>
      <c r="M169" s="136">
        <v>0.75632170786003772</v>
      </c>
      <c r="N169" s="5"/>
      <c r="O169" s="36">
        <v>129</v>
      </c>
      <c r="P169" s="111">
        <v>1.8408584964895258</v>
      </c>
      <c r="Q169" s="35"/>
    </row>
    <row r="170" spans="1:17" ht="14.65" customHeight="1" x14ac:dyDescent="0.2">
      <c r="A170" s="40" t="s">
        <v>378</v>
      </c>
      <c r="B170" s="41" t="s">
        <v>377</v>
      </c>
      <c r="C170" s="41" t="s">
        <v>694</v>
      </c>
      <c r="D170" s="44" t="s">
        <v>4</v>
      </c>
      <c r="E170" s="35">
        <v>180.98699999999999</v>
      </c>
      <c r="F170" s="35"/>
      <c r="G170" s="135">
        <v>391</v>
      </c>
      <c r="H170" s="135">
        <v>121</v>
      </c>
      <c r="I170" s="135">
        <v>512</v>
      </c>
      <c r="J170" s="136">
        <v>2.8289324647626626</v>
      </c>
      <c r="K170" s="5"/>
      <c r="L170" s="135">
        <v>4</v>
      </c>
      <c r="M170" s="136">
        <v>2.2101034880958301E-2</v>
      </c>
      <c r="N170" s="5"/>
      <c r="O170" s="36">
        <v>516</v>
      </c>
      <c r="P170" s="111">
        <v>2.8510334996436208</v>
      </c>
      <c r="Q170" s="35"/>
    </row>
    <row r="171" spans="1:17" ht="14.65" customHeight="1" x14ac:dyDescent="0.2">
      <c r="A171" s="40" t="s">
        <v>376</v>
      </c>
      <c r="B171" s="41" t="s">
        <v>375</v>
      </c>
      <c r="C171" s="41" t="s">
        <v>690</v>
      </c>
      <c r="D171" s="44" t="s">
        <v>4</v>
      </c>
      <c r="E171" s="35">
        <v>62.93</v>
      </c>
      <c r="F171" s="35"/>
      <c r="G171" s="135">
        <v>31</v>
      </c>
      <c r="H171" s="135">
        <v>117</v>
      </c>
      <c r="I171" s="135">
        <v>148</v>
      </c>
      <c r="J171" s="136">
        <v>2.3518194819640872</v>
      </c>
      <c r="K171" s="5"/>
      <c r="L171" s="135">
        <v>4</v>
      </c>
      <c r="M171" s="136">
        <v>6.3562688701732081E-2</v>
      </c>
      <c r="N171" s="5"/>
      <c r="O171" s="36">
        <v>152</v>
      </c>
      <c r="P171" s="111">
        <v>2.4153821706658194</v>
      </c>
      <c r="Q171" s="35"/>
    </row>
    <row r="172" spans="1:17" ht="14.65" customHeight="1" x14ac:dyDescent="0.2">
      <c r="A172" s="40" t="s">
        <v>374</v>
      </c>
      <c r="B172" s="41" t="s">
        <v>373</v>
      </c>
      <c r="C172" s="41" t="s">
        <v>693</v>
      </c>
      <c r="D172" s="44" t="s">
        <v>4</v>
      </c>
      <c r="E172" s="35">
        <v>143.381</v>
      </c>
      <c r="F172" s="35"/>
      <c r="G172" s="135">
        <v>140</v>
      </c>
      <c r="H172" s="135">
        <v>195</v>
      </c>
      <c r="I172" s="135">
        <v>335</v>
      </c>
      <c r="J172" s="136">
        <v>2.3364323027458309</v>
      </c>
      <c r="K172" s="5"/>
      <c r="L172" s="135">
        <v>49</v>
      </c>
      <c r="M172" s="136">
        <v>0.34174681443147975</v>
      </c>
      <c r="N172" s="5"/>
      <c r="O172" s="36">
        <v>384</v>
      </c>
      <c r="P172" s="111">
        <v>2.6781791171773106</v>
      </c>
      <c r="Q172" s="35"/>
    </row>
    <row r="173" spans="1:17" ht="14.65" customHeight="1" x14ac:dyDescent="0.2">
      <c r="A173" s="40" t="s">
        <v>372</v>
      </c>
      <c r="B173" s="41" t="s">
        <v>371</v>
      </c>
      <c r="C173" s="41" t="s">
        <v>690</v>
      </c>
      <c r="D173" s="44" t="s">
        <v>4</v>
      </c>
      <c r="E173" s="35">
        <v>60.04</v>
      </c>
      <c r="F173" s="35"/>
      <c r="G173" s="135">
        <v>36</v>
      </c>
      <c r="H173" s="135">
        <v>117</v>
      </c>
      <c r="I173" s="135">
        <v>153</v>
      </c>
      <c r="J173" s="136">
        <v>2.5483011325782812</v>
      </c>
      <c r="K173" s="5"/>
      <c r="L173" s="135">
        <v>42</v>
      </c>
      <c r="M173" s="136">
        <v>0.69953364423717523</v>
      </c>
      <c r="N173" s="5"/>
      <c r="O173" s="36">
        <v>195</v>
      </c>
      <c r="P173" s="111">
        <v>3.2478347768154565</v>
      </c>
      <c r="Q173" s="35"/>
    </row>
    <row r="174" spans="1:17" ht="14.65" customHeight="1" x14ac:dyDescent="0.2">
      <c r="A174" s="40" t="s">
        <v>370</v>
      </c>
      <c r="B174" s="41" t="s">
        <v>369</v>
      </c>
      <c r="C174" s="41" t="s">
        <v>694</v>
      </c>
      <c r="D174" s="44" t="s">
        <v>4</v>
      </c>
      <c r="E174" s="35">
        <v>331.43099999999998</v>
      </c>
      <c r="F174" s="35"/>
      <c r="G174" s="135">
        <v>469</v>
      </c>
      <c r="H174" s="135">
        <v>1138</v>
      </c>
      <c r="I174" s="135">
        <v>1607</v>
      </c>
      <c r="J174" s="136">
        <v>4.8486713674942905</v>
      </c>
      <c r="K174" s="5"/>
      <c r="L174" s="135">
        <v>236</v>
      </c>
      <c r="M174" s="136">
        <v>0.7120637478087446</v>
      </c>
      <c r="N174" s="5"/>
      <c r="O174" s="36">
        <v>1843</v>
      </c>
      <c r="P174" s="111">
        <v>5.5607351153030349</v>
      </c>
      <c r="Q174" s="35"/>
    </row>
    <row r="175" spans="1:17" ht="14.65" customHeight="1" x14ac:dyDescent="0.2">
      <c r="A175" s="40" t="s">
        <v>368</v>
      </c>
      <c r="B175" s="41" t="s">
        <v>367</v>
      </c>
      <c r="C175" s="41" t="s">
        <v>691</v>
      </c>
      <c r="D175" s="37" t="s">
        <v>4</v>
      </c>
      <c r="E175" s="35">
        <v>130.107</v>
      </c>
      <c r="F175" s="35"/>
      <c r="G175" s="135">
        <v>245</v>
      </c>
      <c r="H175" s="135">
        <v>477</v>
      </c>
      <c r="I175" s="135">
        <v>722</v>
      </c>
      <c r="J175" s="136">
        <v>5.5492786706326331</v>
      </c>
      <c r="K175" s="5"/>
      <c r="L175" s="135">
        <v>29</v>
      </c>
      <c r="M175" s="136">
        <v>0.22289346460989801</v>
      </c>
      <c r="N175" s="5"/>
      <c r="O175" s="36">
        <v>751</v>
      </c>
      <c r="P175" s="111">
        <v>5.7721721352425313</v>
      </c>
      <c r="Q175" s="35"/>
    </row>
    <row r="176" spans="1:17" ht="14.65" customHeight="1" x14ac:dyDescent="0.2">
      <c r="A176" s="40" t="s">
        <v>366</v>
      </c>
      <c r="B176" s="38" t="s">
        <v>365</v>
      </c>
      <c r="C176" s="41" t="s">
        <v>689</v>
      </c>
      <c r="D176" s="44" t="s">
        <v>4</v>
      </c>
      <c r="E176" s="35">
        <v>44.518000000000001</v>
      </c>
      <c r="F176" s="35"/>
      <c r="G176" s="135">
        <v>50</v>
      </c>
      <c r="H176" s="135">
        <v>32</v>
      </c>
      <c r="I176" s="135">
        <v>82</v>
      </c>
      <c r="J176" s="136">
        <v>1.8419515701513993</v>
      </c>
      <c r="K176" s="5"/>
      <c r="L176" s="135">
        <v>3</v>
      </c>
      <c r="M176" s="136">
        <v>6.7388472078709738E-2</v>
      </c>
      <c r="N176" s="5"/>
      <c r="O176" s="36">
        <v>85</v>
      </c>
      <c r="P176" s="111">
        <v>1.9093400422301092</v>
      </c>
      <c r="Q176" s="35"/>
    </row>
    <row r="177" spans="1:17" ht="14.65" customHeight="1" x14ac:dyDescent="0.2">
      <c r="A177" s="40" t="s">
        <v>364</v>
      </c>
      <c r="B177" s="41" t="s">
        <v>363</v>
      </c>
      <c r="C177" s="41" t="s">
        <v>693</v>
      </c>
      <c r="D177" s="44" t="s">
        <v>4</v>
      </c>
      <c r="E177" s="35">
        <v>129.44499999999999</v>
      </c>
      <c r="F177" s="35"/>
      <c r="G177" s="135">
        <v>30</v>
      </c>
      <c r="H177" s="135">
        <v>196</v>
      </c>
      <c r="I177" s="135">
        <v>226</v>
      </c>
      <c r="J177" s="136">
        <v>1.7459152535826028</v>
      </c>
      <c r="K177" s="5"/>
      <c r="L177" s="135">
        <v>8</v>
      </c>
      <c r="M177" s="136">
        <v>6.1802309861331069E-2</v>
      </c>
      <c r="N177" s="5"/>
      <c r="O177" s="36">
        <v>234</v>
      </c>
      <c r="P177" s="111">
        <v>1.8077175634439338</v>
      </c>
      <c r="Q177" s="35"/>
    </row>
    <row r="178" spans="1:17" ht="14.65" customHeight="1" x14ac:dyDescent="0.2">
      <c r="A178" s="40" t="s">
        <v>362</v>
      </c>
      <c r="B178" s="41" t="s">
        <v>361</v>
      </c>
      <c r="C178" s="41" t="s">
        <v>696</v>
      </c>
      <c r="D178" s="44" t="s">
        <v>4</v>
      </c>
      <c r="E178" s="35">
        <v>42.890999999999998</v>
      </c>
      <c r="F178" s="35"/>
      <c r="G178" s="135">
        <v>26</v>
      </c>
      <c r="H178" s="135">
        <v>34</v>
      </c>
      <c r="I178" s="135">
        <v>60</v>
      </c>
      <c r="J178" s="136">
        <v>1.3988948730502904</v>
      </c>
      <c r="K178" s="5"/>
      <c r="L178" s="135">
        <v>0</v>
      </c>
      <c r="M178" s="136">
        <v>0</v>
      </c>
      <c r="N178" s="5"/>
      <c r="O178" s="36">
        <v>60</v>
      </c>
      <c r="P178" s="111">
        <v>1.3988948730502904</v>
      </c>
      <c r="Q178" s="35"/>
    </row>
    <row r="179" spans="1:17" ht="14.65" customHeight="1" x14ac:dyDescent="0.2">
      <c r="A179" s="40" t="s">
        <v>360</v>
      </c>
      <c r="B179" s="41" t="s">
        <v>359</v>
      </c>
      <c r="C179" s="41" t="s">
        <v>691</v>
      </c>
      <c r="D179" s="44" t="s">
        <v>4</v>
      </c>
      <c r="E179" s="35">
        <v>41.546999999999997</v>
      </c>
      <c r="F179" s="35"/>
      <c r="G179" s="135">
        <v>2</v>
      </c>
      <c r="H179" s="135">
        <v>46</v>
      </c>
      <c r="I179" s="135">
        <v>48</v>
      </c>
      <c r="J179" s="136">
        <v>1.1553180735071125</v>
      </c>
      <c r="K179" s="5"/>
      <c r="L179" s="135">
        <v>0</v>
      </c>
      <c r="M179" s="136">
        <v>0</v>
      </c>
      <c r="N179" s="5"/>
      <c r="O179" s="36">
        <v>48</v>
      </c>
      <c r="P179" s="111">
        <v>1.1553180735071125</v>
      </c>
      <c r="Q179" s="35"/>
    </row>
    <row r="180" spans="1:17" ht="14.65" customHeight="1" x14ac:dyDescent="0.2">
      <c r="A180" s="40" t="s">
        <v>358</v>
      </c>
      <c r="B180" s="41" t="s">
        <v>357</v>
      </c>
      <c r="C180" s="41" t="s">
        <v>690</v>
      </c>
      <c r="D180" s="44" t="s">
        <v>4</v>
      </c>
      <c r="E180" s="35">
        <v>216.43799999999999</v>
      </c>
      <c r="F180" s="35"/>
      <c r="G180" s="135">
        <v>103</v>
      </c>
      <c r="H180" s="135">
        <v>360</v>
      </c>
      <c r="I180" s="135">
        <v>463</v>
      </c>
      <c r="J180" s="136">
        <v>2.139180735360704</v>
      </c>
      <c r="K180" s="5"/>
      <c r="L180" s="135">
        <v>58</v>
      </c>
      <c r="M180" s="136">
        <v>0.26797512451602767</v>
      </c>
      <c r="N180" s="5"/>
      <c r="O180" s="36">
        <v>521</v>
      </c>
      <c r="P180" s="111">
        <v>2.4071558598767315</v>
      </c>
      <c r="Q180" s="35"/>
    </row>
    <row r="181" spans="1:17" ht="14.65" customHeight="1" x14ac:dyDescent="0.2">
      <c r="A181" s="40" t="s">
        <v>356</v>
      </c>
      <c r="B181" s="41" t="s">
        <v>355</v>
      </c>
      <c r="C181" s="41" t="s">
        <v>692</v>
      </c>
      <c r="D181" s="37" t="s">
        <v>4</v>
      </c>
      <c r="E181" s="35">
        <v>80.504000000000005</v>
      </c>
      <c r="F181" s="35"/>
      <c r="G181" s="135">
        <v>235</v>
      </c>
      <c r="H181" s="135">
        <v>0</v>
      </c>
      <c r="I181" s="135">
        <v>235</v>
      </c>
      <c r="J181" s="136">
        <v>2.9191096094603992</v>
      </c>
      <c r="K181" s="5"/>
      <c r="L181" s="135">
        <v>88</v>
      </c>
      <c r="M181" s="136">
        <v>1.0931133856702773</v>
      </c>
      <c r="N181" s="5"/>
      <c r="O181" s="36">
        <v>323</v>
      </c>
      <c r="P181" s="111">
        <v>4.0122229951306769</v>
      </c>
      <c r="Q181" s="35"/>
    </row>
    <row r="182" spans="1:17" ht="14.65" customHeight="1" x14ac:dyDescent="0.2">
      <c r="A182" s="40" t="s">
        <v>354</v>
      </c>
      <c r="B182" s="38" t="s">
        <v>353</v>
      </c>
      <c r="C182" s="41" t="s">
        <v>689</v>
      </c>
      <c r="D182" s="44" t="s">
        <v>4</v>
      </c>
      <c r="E182" s="35">
        <v>68.28</v>
      </c>
      <c r="F182" s="35"/>
      <c r="G182" s="135">
        <v>21</v>
      </c>
      <c r="H182" s="135">
        <v>3</v>
      </c>
      <c r="I182" s="135">
        <v>24</v>
      </c>
      <c r="J182" s="136">
        <v>0.35149384885764501</v>
      </c>
      <c r="K182" s="5"/>
      <c r="L182" s="135">
        <v>20</v>
      </c>
      <c r="M182" s="136">
        <v>0.29291154071470415</v>
      </c>
      <c r="N182" s="5"/>
      <c r="O182" s="36">
        <v>44</v>
      </c>
      <c r="P182" s="111">
        <v>0.64440538957234916</v>
      </c>
      <c r="Q182" s="35"/>
    </row>
    <row r="183" spans="1:17" ht="14.65" customHeight="1" x14ac:dyDescent="0.2">
      <c r="A183" s="40" t="s">
        <v>352</v>
      </c>
      <c r="B183" s="41" t="s">
        <v>351</v>
      </c>
      <c r="C183" s="41" t="s">
        <v>692</v>
      </c>
      <c r="D183" s="44" t="s">
        <v>4</v>
      </c>
      <c r="E183" s="35">
        <v>26.913</v>
      </c>
      <c r="F183" s="35"/>
      <c r="G183" s="135">
        <v>6</v>
      </c>
      <c r="H183" s="135">
        <v>8</v>
      </c>
      <c r="I183" s="135">
        <v>14</v>
      </c>
      <c r="J183" s="136">
        <v>0.52019470144539814</v>
      </c>
      <c r="K183" s="5"/>
      <c r="L183" s="135">
        <v>1</v>
      </c>
      <c r="M183" s="136">
        <v>3.7156764388957007E-2</v>
      </c>
      <c r="N183" s="5"/>
      <c r="O183" s="36">
        <v>15</v>
      </c>
      <c r="P183" s="111">
        <v>0.55735146583435513</v>
      </c>
      <c r="Q183" s="35"/>
    </row>
    <row r="184" spans="1:17" ht="14.65" customHeight="1" x14ac:dyDescent="0.2">
      <c r="A184" s="40" t="s">
        <v>350</v>
      </c>
      <c r="B184" s="41" t="s">
        <v>349</v>
      </c>
      <c r="C184" s="41" t="s">
        <v>696</v>
      </c>
      <c r="D184" s="44" t="s">
        <v>4</v>
      </c>
      <c r="E184" s="35">
        <v>33.545000000000002</v>
      </c>
      <c r="F184" s="35"/>
      <c r="G184" s="135">
        <v>1</v>
      </c>
      <c r="H184" s="135">
        <v>47</v>
      </c>
      <c r="I184" s="135">
        <v>48</v>
      </c>
      <c r="J184" s="136">
        <v>1.4309136980175883</v>
      </c>
      <c r="K184" s="5"/>
      <c r="L184" s="135">
        <v>0</v>
      </c>
      <c r="M184" s="136">
        <v>0</v>
      </c>
      <c r="N184" s="5"/>
      <c r="O184" s="36">
        <v>48</v>
      </c>
      <c r="P184" s="111">
        <v>1.4309136980175883</v>
      </c>
      <c r="Q184" s="35"/>
    </row>
    <row r="185" spans="1:17" ht="14.65" customHeight="1" x14ac:dyDescent="0.2">
      <c r="A185" s="40" t="s">
        <v>348</v>
      </c>
      <c r="B185" s="41" t="s">
        <v>347</v>
      </c>
      <c r="C185" s="41" t="s">
        <v>690</v>
      </c>
      <c r="D185" s="44" t="s">
        <v>4</v>
      </c>
      <c r="E185" s="35">
        <v>220.12100000000001</v>
      </c>
      <c r="F185" s="35"/>
      <c r="G185" s="135">
        <v>200</v>
      </c>
      <c r="H185" s="135">
        <v>226</v>
      </c>
      <c r="I185" s="135">
        <v>426</v>
      </c>
      <c r="J185" s="136">
        <v>1.9352992217916509</v>
      </c>
      <c r="K185" s="5"/>
      <c r="L185" s="135">
        <v>0</v>
      </c>
      <c r="M185" s="136">
        <v>0</v>
      </c>
      <c r="N185" s="5"/>
      <c r="O185" s="36">
        <v>426</v>
      </c>
      <c r="P185" s="111">
        <v>1.9352992217916509</v>
      </c>
      <c r="Q185" s="35"/>
    </row>
    <row r="186" spans="1:17" ht="14.65" customHeight="1" x14ac:dyDescent="0.2">
      <c r="A186" s="40" t="s">
        <v>346</v>
      </c>
      <c r="B186" s="41" t="s">
        <v>345</v>
      </c>
      <c r="C186" s="41" t="s">
        <v>691</v>
      </c>
      <c r="D186" s="44" t="s">
        <v>4</v>
      </c>
      <c r="E186" s="35">
        <v>46.533999999999999</v>
      </c>
      <c r="F186" s="35"/>
      <c r="G186" s="135">
        <v>80</v>
      </c>
      <c r="H186" s="135">
        <v>24</v>
      </c>
      <c r="I186" s="135">
        <v>104</v>
      </c>
      <c r="J186" s="136">
        <v>2.2349250010744832</v>
      </c>
      <c r="K186" s="5"/>
      <c r="L186" s="135">
        <v>0</v>
      </c>
      <c r="M186" s="136">
        <v>0</v>
      </c>
      <c r="N186" s="5"/>
      <c r="O186" s="36">
        <v>104</v>
      </c>
      <c r="P186" s="111">
        <v>2.2349250010744832</v>
      </c>
      <c r="Q186" s="35"/>
    </row>
    <row r="187" spans="1:17" ht="14.65" customHeight="1" x14ac:dyDescent="0.2">
      <c r="A187" s="40" t="s">
        <v>344</v>
      </c>
      <c r="B187" s="41" t="s">
        <v>343</v>
      </c>
      <c r="C187" s="41" t="s">
        <v>689</v>
      </c>
      <c r="D187" s="37" t="s">
        <v>4</v>
      </c>
      <c r="E187" s="35">
        <v>114.119</v>
      </c>
      <c r="F187" s="35"/>
      <c r="G187" s="135">
        <v>50</v>
      </c>
      <c r="H187" s="135">
        <v>88</v>
      </c>
      <c r="I187" s="135">
        <v>138</v>
      </c>
      <c r="J187" s="136">
        <v>1.2092640138802477</v>
      </c>
      <c r="K187" s="5"/>
      <c r="L187" s="135">
        <v>1</v>
      </c>
      <c r="M187" s="136">
        <v>8.762782709277158E-3</v>
      </c>
      <c r="N187" s="5"/>
      <c r="O187" s="36">
        <v>139</v>
      </c>
      <c r="P187" s="111">
        <v>1.2180267965895251</v>
      </c>
      <c r="Q187" s="35"/>
    </row>
    <row r="188" spans="1:17" ht="14.65" customHeight="1" x14ac:dyDescent="0.2">
      <c r="A188" s="40" t="s">
        <v>342</v>
      </c>
      <c r="B188" s="41" t="s">
        <v>341</v>
      </c>
      <c r="C188" s="41" t="s">
        <v>691</v>
      </c>
      <c r="D188" s="44" t="s">
        <v>4</v>
      </c>
      <c r="E188" s="35">
        <v>22.248999999999999</v>
      </c>
      <c r="F188" s="35"/>
      <c r="G188" s="135">
        <v>8</v>
      </c>
      <c r="H188" s="135">
        <v>6</v>
      </c>
      <c r="I188" s="135">
        <v>14</v>
      </c>
      <c r="J188" s="136">
        <v>0.62924176367477191</v>
      </c>
      <c r="K188" s="5"/>
      <c r="L188" s="135">
        <v>0</v>
      </c>
      <c r="M188" s="136">
        <v>0</v>
      </c>
      <c r="N188" s="5"/>
      <c r="O188" s="36">
        <v>14</v>
      </c>
      <c r="P188" s="111">
        <v>0.62924176367477191</v>
      </c>
      <c r="Q188" s="35"/>
    </row>
    <row r="189" spans="1:17" ht="14.65" customHeight="1" x14ac:dyDescent="0.2">
      <c r="A189" s="40" t="s">
        <v>340</v>
      </c>
      <c r="B189" s="41" t="s">
        <v>339</v>
      </c>
      <c r="C189" s="41" t="s">
        <v>695</v>
      </c>
      <c r="D189" s="44" t="s">
        <v>4</v>
      </c>
      <c r="E189" s="35">
        <v>48.326000000000001</v>
      </c>
      <c r="F189" s="35"/>
      <c r="G189" s="135">
        <v>22</v>
      </c>
      <c r="H189" s="135">
        <v>61</v>
      </c>
      <c r="I189" s="135">
        <v>83</v>
      </c>
      <c r="J189" s="136">
        <v>1.7175019658155031</v>
      </c>
      <c r="K189" s="5"/>
      <c r="L189" s="135">
        <v>8</v>
      </c>
      <c r="M189" s="136">
        <v>0.16554235815089186</v>
      </c>
      <c r="N189" s="5"/>
      <c r="O189" s="36">
        <v>91</v>
      </c>
      <c r="P189" s="111">
        <v>1.883044323966395</v>
      </c>
      <c r="Q189" s="35"/>
    </row>
    <row r="190" spans="1:17" ht="14.65" customHeight="1" x14ac:dyDescent="0.2">
      <c r="A190" s="40" t="s">
        <v>338</v>
      </c>
      <c r="B190" s="38" t="s">
        <v>337</v>
      </c>
      <c r="C190" s="41" t="s">
        <v>693</v>
      </c>
      <c r="D190" s="44" t="s">
        <v>4</v>
      </c>
      <c r="E190" s="35">
        <v>83.8</v>
      </c>
      <c r="F190" s="35"/>
      <c r="G190" s="135">
        <v>65</v>
      </c>
      <c r="H190" s="135">
        <v>73</v>
      </c>
      <c r="I190" s="135">
        <v>138</v>
      </c>
      <c r="J190" s="136">
        <v>1.6467780429594272</v>
      </c>
      <c r="K190" s="5"/>
      <c r="L190" s="135">
        <v>2</v>
      </c>
      <c r="M190" s="136">
        <v>2.386634844868735E-2</v>
      </c>
      <c r="N190" s="5"/>
      <c r="O190" s="36">
        <v>140</v>
      </c>
      <c r="P190" s="111">
        <v>1.6706443914081146</v>
      </c>
      <c r="Q190" s="35"/>
    </row>
    <row r="191" spans="1:17" ht="14.65" customHeight="1" x14ac:dyDescent="0.2">
      <c r="A191" s="40" t="s">
        <v>336</v>
      </c>
      <c r="B191" s="41" t="s">
        <v>335</v>
      </c>
      <c r="C191" s="41" t="s">
        <v>695</v>
      </c>
      <c r="D191" s="44" t="s">
        <v>4</v>
      </c>
      <c r="E191" s="35">
        <v>34.116</v>
      </c>
      <c r="F191" s="35"/>
      <c r="G191" s="135">
        <v>40</v>
      </c>
      <c r="H191" s="135">
        <v>24</v>
      </c>
      <c r="I191" s="135">
        <v>64</v>
      </c>
      <c r="J191" s="136">
        <v>1.8759526321960371</v>
      </c>
      <c r="K191" s="5"/>
      <c r="L191" s="135">
        <v>6</v>
      </c>
      <c r="M191" s="136">
        <v>0.17587055926837847</v>
      </c>
      <c r="N191" s="5"/>
      <c r="O191" s="36">
        <v>70</v>
      </c>
      <c r="P191" s="111">
        <v>2.0518231914644156</v>
      </c>
      <c r="Q191" s="35"/>
    </row>
    <row r="192" spans="1:17" ht="14.65" customHeight="1" x14ac:dyDescent="0.2">
      <c r="A192" s="40" t="s">
        <v>334</v>
      </c>
      <c r="B192" s="41" t="s">
        <v>333</v>
      </c>
      <c r="C192" s="41" t="s">
        <v>692</v>
      </c>
      <c r="D192" s="44" t="s">
        <v>4</v>
      </c>
      <c r="E192" s="35">
        <v>42.826999999999998</v>
      </c>
      <c r="F192" s="35"/>
      <c r="G192" s="135">
        <v>1</v>
      </c>
      <c r="H192" s="135">
        <v>2</v>
      </c>
      <c r="I192" s="135">
        <v>3</v>
      </c>
      <c r="J192" s="136">
        <v>7.0049267985149558E-2</v>
      </c>
      <c r="K192" s="5"/>
      <c r="L192" s="135">
        <v>0</v>
      </c>
      <c r="M192" s="136">
        <v>0</v>
      </c>
      <c r="N192" s="5"/>
      <c r="O192" s="36">
        <v>3</v>
      </c>
      <c r="P192" s="111">
        <v>7.0049267985149558E-2</v>
      </c>
      <c r="Q192" s="35"/>
    </row>
    <row r="193" spans="1:17" ht="14.65" customHeight="1" x14ac:dyDescent="0.2">
      <c r="A193" s="40" t="s">
        <v>332</v>
      </c>
      <c r="B193" s="41" t="s">
        <v>331</v>
      </c>
      <c r="C193" s="41" t="s">
        <v>689</v>
      </c>
      <c r="D193" s="44" t="s">
        <v>4</v>
      </c>
      <c r="E193" s="35">
        <v>61.122</v>
      </c>
      <c r="F193" s="35"/>
      <c r="G193" s="135">
        <v>3</v>
      </c>
      <c r="H193" s="135">
        <v>26</v>
      </c>
      <c r="I193" s="135">
        <v>29</v>
      </c>
      <c r="J193" s="136">
        <v>0.47446091423709957</v>
      </c>
      <c r="K193" s="5"/>
      <c r="L193" s="135">
        <v>9</v>
      </c>
      <c r="M193" s="136">
        <v>0.14724649062530676</v>
      </c>
      <c r="N193" s="5"/>
      <c r="O193" s="36">
        <v>38</v>
      </c>
      <c r="P193" s="111">
        <v>0.62170740486240639</v>
      </c>
      <c r="Q193" s="35"/>
    </row>
    <row r="194" spans="1:17" ht="14.65" customHeight="1" x14ac:dyDescent="0.2">
      <c r="A194" s="40" t="s">
        <v>330</v>
      </c>
      <c r="B194" s="38" t="s">
        <v>329</v>
      </c>
      <c r="C194" s="41" t="s">
        <v>697</v>
      </c>
      <c r="D194" s="45" t="s">
        <v>4</v>
      </c>
      <c r="E194" s="35">
        <v>58.277999999999999</v>
      </c>
      <c r="F194" s="35"/>
      <c r="G194" s="135">
        <v>6</v>
      </c>
      <c r="H194" s="135">
        <v>105</v>
      </c>
      <c r="I194" s="135">
        <v>111</v>
      </c>
      <c r="J194" s="136">
        <v>1.9046638525687223</v>
      </c>
      <c r="K194" s="5"/>
      <c r="L194" s="135">
        <v>0</v>
      </c>
      <c r="M194" s="136">
        <v>0</v>
      </c>
      <c r="N194" s="5"/>
      <c r="O194" s="36">
        <v>111</v>
      </c>
      <c r="P194" s="111">
        <v>1.9046638525687223</v>
      </c>
      <c r="Q194" s="35"/>
    </row>
    <row r="195" spans="1:17" ht="14.65" customHeight="1" x14ac:dyDescent="0.2">
      <c r="A195" s="40" t="s">
        <v>328</v>
      </c>
      <c r="B195" s="41" t="s">
        <v>327</v>
      </c>
      <c r="C195" s="41" t="s">
        <v>689</v>
      </c>
      <c r="D195" s="37" t="s">
        <v>4</v>
      </c>
      <c r="E195" s="35">
        <v>106.505</v>
      </c>
      <c r="F195" s="35"/>
      <c r="G195" s="135">
        <v>21</v>
      </c>
      <c r="H195" s="135">
        <v>27</v>
      </c>
      <c r="I195" s="135">
        <v>48</v>
      </c>
      <c r="J195" s="136">
        <v>0.45068306652269846</v>
      </c>
      <c r="K195" s="5"/>
      <c r="L195" s="135">
        <v>48</v>
      </c>
      <c r="M195" s="136">
        <v>0.45068306652269846</v>
      </c>
      <c r="N195" s="5"/>
      <c r="O195" s="36">
        <v>96</v>
      </c>
      <c r="P195" s="111">
        <v>0.90136613304539692</v>
      </c>
      <c r="Q195" s="35"/>
    </row>
    <row r="196" spans="1:17" ht="14.65" customHeight="1" x14ac:dyDescent="0.2">
      <c r="A196" s="40" t="s">
        <v>326</v>
      </c>
      <c r="B196" s="41" t="s">
        <v>325</v>
      </c>
      <c r="C196" s="41" t="s">
        <v>689</v>
      </c>
      <c r="D196" s="44" t="s">
        <v>4</v>
      </c>
      <c r="E196" s="35">
        <v>36.951000000000001</v>
      </c>
      <c r="F196" s="35"/>
      <c r="G196" s="135">
        <v>0</v>
      </c>
      <c r="H196" s="135">
        <v>38</v>
      </c>
      <c r="I196" s="135">
        <v>38</v>
      </c>
      <c r="J196" s="136">
        <v>1.0283889475251009</v>
      </c>
      <c r="K196" s="5"/>
      <c r="L196" s="135">
        <v>0</v>
      </c>
      <c r="M196" s="136">
        <v>0</v>
      </c>
      <c r="N196" s="5"/>
      <c r="O196" s="36">
        <v>38</v>
      </c>
      <c r="P196" s="111">
        <v>1.0283889475251009</v>
      </c>
      <c r="Q196" s="35"/>
    </row>
    <row r="197" spans="1:17" ht="14.65" customHeight="1" x14ac:dyDescent="0.2">
      <c r="A197" s="40" t="s">
        <v>324</v>
      </c>
      <c r="B197" s="41" t="s">
        <v>323</v>
      </c>
      <c r="C197" s="41" t="s">
        <v>689</v>
      </c>
      <c r="D197" s="44" t="s">
        <v>4</v>
      </c>
      <c r="E197" s="35">
        <v>79.552999999999997</v>
      </c>
      <c r="F197" s="35"/>
      <c r="G197" s="135">
        <v>2</v>
      </c>
      <c r="H197" s="135">
        <v>38</v>
      </c>
      <c r="I197" s="135">
        <v>40</v>
      </c>
      <c r="J197" s="136">
        <v>0.50280944778952397</v>
      </c>
      <c r="K197" s="5"/>
      <c r="L197" s="135">
        <v>1</v>
      </c>
      <c r="M197" s="136">
        <v>1.2570236194738099E-2</v>
      </c>
      <c r="N197" s="5"/>
      <c r="O197" s="36">
        <v>41</v>
      </c>
      <c r="P197" s="111">
        <v>0.51537968398426204</v>
      </c>
      <c r="Q197" s="35"/>
    </row>
    <row r="198" spans="1:17" ht="14.65" customHeight="1" x14ac:dyDescent="0.2">
      <c r="A198" s="40" t="s">
        <v>322</v>
      </c>
      <c r="B198" s="41" t="s">
        <v>321</v>
      </c>
      <c r="C198" s="41" t="s">
        <v>691</v>
      </c>
      <c r="D198" s="44" t="s">
        <v>4</v>
      </c>
      <c r="E198" s="35">
        <v>51.195999999999998</v>
      </c>
      <c r="F198" s="35"/>
      <c r="G198" s="135">
        <v>43</v>
      </c>
      <c r="H198" s="135">
        <v>0</v>
      </c>
      <c r="I198" s="135">
        <v>43</v>
      </c>
      <c r="J198" s="136">
        <v>0.83990936791936877</v>
      </c>
      <c r="K198" s="5"/>
      <c r="L198" s="135">
        <v>9</v>
      </c>
      <c r="M198" s="136">
        <v>0.17579498398312368</v>
      </c>
      <c r="N198" s="5"/>
      <c r="O198" s="36">
        <v>52</v>
      </c>
      <c r="P198" s="111">
        <v>1.0157043519024924</v>
      </c>
      <c r="Q198" s="35"/>
    </row>
    <row r="199" spans="1:17" ht="14.65" customHeight="1" x14ac:dyDescent="0.2">
      <c r="A199" s="40" t="s">
        <v>320</v>
      </c>
      <c r="B199" s="41" t="s">
        <v>319</v>
      </c>
      <c r="C199" s="41" t="s">
        <v>697</v>
      </c>
      <c r="D199" s="44" t="s">
        <v>4</v>
      </c>
      <c r="E199" s="35">
        <v>123.837</v>
      </c>
      <c r="F199" s="35"/>
      <c r="G199" s="135">
        <v>561</v>
      </c>
      <c r="H199" s="135">
        <v>497</v>
      </c>
      <c r="I199" s="135">
        <v>1058</v>
      </c>
      <c r="J199" s="136">
        <v>8.5434886181028293</v>
      </c>
      <c r="K199" s="5"/>
      <c r="L199" s="135">
        <v>29</v>
      </c>
      <c r="M199" s="136">
        <v>0.23417879955102272</v>
      </c>
      <c r="N199" s="5"/>
      <c r="O199" s="36">
        <v>1087</v>
      </c>
      <c r="P199" s="111">
        <v>8.7776674176538521</v>
      </c>
      <c r="Q199" s="35"/>
    </row>
    <row r="200" spans="1:17" ht="14.65" customHeight="1" x14ac:dyDescent="0.2">
      <c r="A200" s="40" t="s">
        <v>318</v>
      </c>
      <c r="B200" s="41" t="s">
        <v>317</v>
      </c>
      <c r="C200" s="41" t="s">
        <v>696</v>
      </c>
      <c r="D200" s="44" t="s">
        <v>4</v>
      </c>
      <c r="E200" s="35">
        <v>54.444000000000003</v>
      </c>
      <c r="F200" s="35"/>
      <c r="G200" s="135">
        <v>134</v>
      </c>
      <c r="H200" s="135">
        <v>38</v>
      </c>
      <c r="I200" s="135">
        <v>172</v>
      </c>
      <c r="J200" s="136">
        <v>3.159209462934391</v>
      </c>
      <c r="K200" s="5"/>
      <c r="L200" s="135">
        <v>0</v>
      </c>
      <c r="M200" s="136">
        <v>0</v>
      </c>
      <c r="N200" s="5"/>
      <c r="O200" s="36">
        <v>172</v>
      </c>
      <c r="P200" s="111">
        <v>3.159209462934391</v>
      </c>
      <c r="Q200" s="35"/>
    </row>
    <row r="201" spans="1:17" ht="14.65" customHeight="1" x14ac:dyDescent="0.2">
      <c r="A201" s="40" t="s">
        <v>316</v>
      </c>
      <c r="B201" s="41" t="s">
        <v>315</v>
      </c>
      <c r="C201" s="41" t="s">
        <v>693</v>
      </c>
      <c r="D201" s="44" t="s">
        <v>4</v>
      </c>
      <c r="E201" s="35">
        <v>118.846</v>
      </c>
      <c r="F201" s="35"/>
      <c r="G201" s="135">
        <v>147</v>
      </c>
      <c r="H201" s="135">
        <v>17</v>
      </c>
      <c r="I201" s="135">
        <v>164</v>
      </c>
      <c r="J201" s="136">
        <v>1.3799370614071993</v>
      </c>
      <c r="K201" s="5"/>
      <c r="L201" s="135">
        <v>0</v>
      </c>
      <c r="M201" s="136">
        <v>0</v>
      </c>
      <c r="N201" s="5"/>
      <c r="O201" s="36">
        <v>164</v>
      </c>
      <c r="P201" s="111">
        <v>1.3799370614071993</v>
      </c>
      <c r="Q201" s="35"/>
    </row>
    <row r="202" spans="1:17" ht="14.65" customHeight="1" x14ac:dyDescent="0.2">
      <c r="A202" s="40" t="s">
        <v>314</v>
      </c>
      <c r="B202" s="41" t="s">
        <v>313</v>
      </c>
      <c r="C202" s="41" t="s">
        <v>695</v>
      </c>
      <c r="D202" s="44" t="s">
        <v>4</v>
      </c>
      <c r="E202" s="35">
        <v>41.012</v>
      </c>
      <c r="F202" s="35"/>
      <c r="G202" s="135">
        <v>26</v>
      </c>
      <c r="H202" s="135">
        <v>86</v>
      </c>
      <c r="I202" s="135">
        <v>112</v>
      </c>
      <c r="J202" s="136">
        <v>2.7309080269189505</v>
      </c>
      <c r="K202" s="5"/>
      <c r="L202" s="135">
        <v>9</v>
      </c>
      <c r="M202" s="136">
        <v>0.21944796644884423</v>
      </c>
      <c r="N202" s="5"/>
      <c r="O202" s="36">
        <v>121</v>
      </c>
      <c r="P202" s="111">
        <v>2.9503559933677947</v>
      </c>
      <c r="Q202" s="35"/>
    </row>
    <row r="203" spans="1:17" ht="14.65" customHeight="1" x14ac:dyDescent="0.2">
      <c r="A203" s="40" t="s">
        <v>312</v>
      </c>
      <c r="B203" s="38" t="s">
        <v>311</v>
      </c>
      <c r="C203" s="41" t="s">
        <v>695</v>
      </c>
      <c r="D203" s="44" t="s">
        <v>4</v>
      </c>
      <c r="E203" s="35">
        <v>30.355</v>
      </c>
      <c r="F203" s="35"/>
      <c r="G203" s="135">
        <v>13</v>
      </c>
      <c r="H203" s="135">
        <v>15</v>
      </c>
      <c r="I203" s="135">
        <v>28</v>
      </c>
      <c r="J203" s="136">
        <v>0.92241805303903801</v>
      </c>
      <c r="K203" s="5"/>
      <c r="L203" s="135">
        <v>25</v>
      </c>
      <c r="M203" s="136">
        <v>0.82358754735628392</v>
      </c>
      <c r="N203" s="5"/>
      <c r="O203" s="36">
        <v>53</v>
      </c>
      <c r="P203" s="111">
        <v>1.7460056003953219</v>
      </c>
      <c r="Q203" s="35"/>
    </row>
    <row r="204" spans="1:17" ht="14.65" customHeight="1" x14ac:dyDescent="0.2">
      <c r="A204" s="40" t="s">
        <v>310</v>
      </c>
      <c r="B204" s="41" t="s">
        <v>309</v>
      </c>
      <c r="C204" s="41" t="s">
        <v>691</v>
      </c>
      <c r="D204" s="44" t="s">
        <v>4</v>
      </c>
      <c r="E204" s="35">
        <v>43.997999999999998</v>
      </c>
      <c r="F204" s="35"/>
      <c r="G204" s="135">
        <v>50</v>
      </c>
      <c r="H204" s="135">
        <v>0</v>
      </c>
      <c r="I204" s="135">
        <v>50</v>
      </c>
      <c r="J204" s="136">
        <v>1.1364152916041639</v>
      </c>
      <c r="K204" s="5"/>
      <c r="L204" s="135">
        <v>21</v>
      </c>
      <c r="M204" s="136">
        <v>0.47729442247374881</v>
      </c>
      <c r="N204" s="5"/>
      <c r="O204" s="36">
        <v>71</v>
      </c>
      <c r="P204" s="111">
        <v>1.6137097140779126</v>
      </c>
      <c r="Q204" s="35"/>
    </row>
    <row r="205" spans="1:17" ht="14.65" customHeight="1" x14ac:dyDescent="0.2">
      <c r="A205" s="40" t="s">
        <v>308</v>
      </c>
      <c r="B205" s="41" t="s">
        <v>307</v>
      </c>
      <c r="C205" s="41" t="s">
        <v>694</v>
      </c>
      <c r="D205" s="37" t="s">
        <v>4</v>
      </c>
      <c r="E205" s="35">
        <v>70.834999999999994</v>
      </c>
      <c r="F205" s="35"/>
      <c r="G205" s="135">
        <v>32</v>
      </c>
      <c r="H205" s="135">
        <v>80</v>
      </c>
      <c r="I205" s="135">
        <v>112</v>
      </c>
      <c r="J205" s="136">
        <v>1.5811392673113576</v>
      </c>
      <c r="K205" s="5"/>
      <c r="L205" s="135">
        <v>20</v>
      </c>
      <c r="M205" s="136">
        <v>0.28234629773417097</v>
      </c>
      <c r="N205" s="5"/>
      <c r="O205" s="36">
        <v>132</v>
      </c>
      <c r="P205" s="111">
        <v>1.8634855650455284</v>
      </c>
      <c r="Q205" s="35"/>
    </row>
    <row r="206" spans="1:17" ht="14.65" customHeight="1" x14ac:dyDescent="0.2">
      <c r="A206" s="40" t="s">
        <v>306</v>
      </c>
      <c r="B206" s="41" t="s">
        <v>305</v>
      </c>
      <c r="C206" s="41" t="s">
        <v>692</v>
      </c>
      <c r="D206" s="44" t="s">
        <v>4</v>
      </c>
      <c r="E206" s="35">
        <v>56.77</v>
      </c>
      <c r="F206" s="35"/>
      <c r="G206" s="135">
        <v>8</v>
      </c>
      <c r="H206" s="135">
        <v>21</v>
      </c>
      <c r="I206" s="135">
        <v>29</v>
      </c>
      <c r="J206" s="136">
        <v>0.51083318654218779</v>
      </c>
      <c r="K206" s="5"/>
      <c r="L206" s="135">
        <v>0</v>
      </c>
      <c r="M206" s="136">
        <v>0</v>
      </c>
      <c r="N206" s="5"/>
      <c r="O206" s="36">
        <v>29</v>
      </c>
      <c r="P206" s="111">
        <v>0.51083318654218779</v>
      </c>
      <c r="Q206" s="35"/>
    </row>
    <row r="207" spans="1:17" ht="14.65" customHeight="1" x14ac:dyDescent="0.2">
      <c r="A207" s="40" t="s">
        <v>304</v>
      </c>
      <c r="B207" s="41" t="s">
        <v>303</v>
      </c>
      <c r="C207" s="41" t="s">
        <v>691</v>
      </c>
      <c r="D207" s="44" t="s">
        <v>4</v>
      </c>
      <c r="E207" s="35">
        <v>48.468000000000004</v>
      </c>
      <c r="F207" s="35"/>
      <c r="G207" s="135">
        <v>23</v>
      </c>
      <c r="H207" s="135">
        <v>78</v>
      </c>
      <c r="I207" s="135">
        <v>101</v>
      </c>
      <c r="J207" s="136">
        <v>2.0838491375753074</v>
      </c>
      <c r="K207" s="5"/>
      <c r="L207" s="135">
        <v>0</v>
      </c>
      <c r="M207" s="136">
        <v>0</v>
      </c>
      <c r="N207" s="5"/>
      <c r="O207" s="36">
        <v>101</v>
      </c>
      <c r="P207" s="111">
        <v>2.0838491375753074</v>
      </c>
      <c r="Q207" s="35"/>
    </row>
    <row r="208" spans="1:17" ht="14.65" customHeight="1" x14ac:dyDescent="0.2">
      <c r="A208" s="40" t="s">
        <v>302</v>
      </c>
      <c r="B208" s="38" t="s">
        <v>301</v>
      </c>
      <c r="C208" s="41" t="s">
        <v>694</v>
      </c>
      <c r="D208" s="45" t="s">
        <v>4</v>
      </c>
      <c r="E208" s="35">
        <v>72.879000000000005</v>
      </c>
      <c r="F208" s="35"/>
      <c r="G208" s="135">
        <v>57</v>
      </c>
      <c r="H208" s="135">
        <v>143</v>
      </c>
      <c r="I208" s="135">
        <v>200</v>
      </c>
      <c r="J208" s="136">
        <v>2.7442747567886494</v>
      </c>
      <c r="K208" s="5"/>
      <c r="L208" s="135">
        <v>0</v>
      </c>
      <c r="M208" s="136">
        <v>0</v>
      </c>
      <c r="N208" s="5"/>
      <c r="O208" s="36">
        <v>200</v>
      </c>
      <c r="P208" s="111">
        <v>2.7442747567886494</v>
      </c>
      <c r="Q208" s="35"/>
    </row>
    <row r="209" spans="1:17" ht="14.65" customHeight="1" x14ac:dyDescent="0.2">
      <c r="A209" s="40" t="s">
        <v>300</v>
      </c>
      <c r="B209" s="41" t="s">
        <v>299</v>
      </c>
      <c r="C209" s="41" t="s">
        <v>692</v>
      </c>
      <c r="D209" s="44" t="s">
        <v>4</v>
      </c>
      <c r="E209" s="35">
        <v>47.94</v>
      </c>
      <c r="F209" s="35"/>
      <c r="G209" s="135">
        <v>5</v>
      </c>
      <c r="H209" s="135">
        <v>10</v>
      </c>
      <c r="I209" s="135">
        <v>15</v>
      </c>
      <c r="J209" s="136">
        <v>0.31289111389236546</v>
      </c>
      <c r="K209" s="5"/>
      <c r="L209" s="135">
        <v>0</v>
      </c>
      <c r="M209" s="136">
        <v>0</v>
      </c>
      <c r="N209" s="5"/>
      <c r="O209" s="36">
        <v>15</v>
      </c>
      <c r="P209" s="111">
        <v>0.31289111389236546</v>
      </c>
      <c r="Q209" s="35"/>
    </row>
    <row r="210" spans="1:17" ht="14.65" customHeight="1" x14ac:dyDescent="0.2">
      <c r="A210" s="40" t="s">
        <v>298</v>
      </c>
      <c r="B210" s="41" t="s">
        <v>297</v>
      </c>
      <c r="C210" s="41" t="s">
        <v>695</v>
      </c>
      <c r="D210" s="37" t="s">
        <v>4</v>
      </c>
      <c r="E210" s="35">
        <v>93.147999999999996</v>
      </c>
      <c r="F210" s="35"/>
      <c r="G210" s="135">
        <v>25</v>
      </c>
      <c r="H210" s="135">
        <v>120</v>
      </c>
      <c r="I210" s="135">
        <v>145</v>
      </c>
      <c r="J210" s="136">
        <v>1.5566625155666252</v>
      </c>
      <c r="K210" s="5"/>
      <c r="L210" s="135">
        <v>6</v>
      </c>
      <c r="M210" s="136">
        <v>6.4413621333791388E-2</v>
      </c>
      <c r="N210" s="5"/>
      <c r="O210" s="36">
        <v>151</v>
      </c>
      <c r="P210" s="111">
        <v>1.6210761369004165</v>
      </c>
      <c r="Q210" s="35"/>
    </row>
    <row r="211" spans="1:17" ht="14.65" customHeight="1" x14ac:dyDescent="0.2">
      <c r="A211" s="40" t="s">
        <v>296</v>
      </c>
      <c r="B211" s="41" t="s">
        <v>295</v>
      </c>
      <c r="C211" s="41" t="s">
        <v>697</v>
      </c>
      <c r="D211" s="44" t="s">
        <v>4</v>
      </c>
      <c r="E211" s="35">
        <v>94.468999999999994</v>
      </c>
      <c r="F211" s="35"/>
      <c r="G211" s="135">
        <v>78</v>
      </c>
      <c r="H211" s="135">
        <v>44</v>
      </c>
      <c r="I211" s="135">
        <v>122</v>
      </c>
      <c r="J211" s="136">
        <v>1.2914289343594196</v>
      </c>
      <c r="K211" s="5"/>
      <c r="L211" s="135">
        <v>4</v>
      </c>
      <c r="M211" s="136">
        <v>4.2341932274079327E-2</v>
      </c>
      <c r="N211" s="5"/>
      <c r="O211" s="36">
        <v>126</v>
      </c>
      <c r="P211" s="111">
        <v>1.3337708666334989</v>
      </c>
      <c r="Q211" s="35"/>
    </row>
    <row r="212" spans="1:17" ht="14.65" customHeight="1" x14ac:dyDescent="0.2">
      <c r="A212" s="40" t="s">
        <v>294</v>
      </c>
      <c r="B212" s="41" t="s">
        <v>293</v>
      </c>
      <c r="C212" s="41" t="s">
        <v>696</v>
      </c>
      <c r="D212" s="44" t="s">
        <v>4</v>
      </c>
      <c r="E212" s="35">
        <v>26.504000000000001</v>
      </c>
      <c r="F212" s="35"/>
      <c r="G212" s="135">
        <v>8</v>
      </c>
      <c r="H212" s="135">
        <v>2</v>
      </c>
      <c r="I212" s="135">
        <v>10</v>
      </c>
      <c r="J212" s="136">
        <v>0.37730153939028072</v>
      </c>
      <c r="K212" s="5"/>
      <c r="L212" s="135">
        <v>0</v>
      </c>
      <c r="M212" s="136">
        <v>0</v>
      </c>
      <c r="N212" s="5"/>
      <c r="O212" s="36">
        <v>10</v>
      </c>
      <c r="P212" s="111">
        <v>0.37730153939028072</v>
      </c>
      <c r="Q212" s="35"/>
    </row>
    <row r="213" spans="1:17" ht="14.65" customHeight="1" x14ac:dyDescent="0.2">
      <c r="A213" s="40" t="s">
        <v>292</v>
      </c>
      <c r="B213" s="38" t="s">
        <v>291</v>
      </c>
      <c r="C213" s="41" t="s">
        <v>691</v>
      </c>
      <c r="D213" s="44" t="s">
        <v>4</v>
      </c>
      <c r="E213" s="35">
        <v>40.747</v>
      </c>
      <c r="F213" s="35"/>
      <c r="G213" s="135">
        <v>0</v>
      </c>
      <c r="H213" s="135">
        <v>40</v>
      </c>
      <c r="I213" s="135">
        <v>40</v>
      </c>
      <c r="J213" s="136">
        <v>0.98166736201438143</v>
      </c>
      <c r="K213" s="5"/>
      <c r="L213" s="135">
        <v>0</v>
      </c>
      <c r="M213" s="136">
        <v>0</v>
      </c>
      <c r="N213" s="5"/>
      <c r="O213" s="36">
        <v>40</v>
      </c>
      <c r="P213" s="111">
        <v>0.98166736201438143</v>
      </c>
      <c r="Q213" s="35"/>
    </row>
    <row r="214" spans="1:17" ht="14.65" customHeight="1" x14ac:dyDescent="0.2">
      <c r="A214" s="40" t="s">
        <v>290</v>
      </c>
      <c r="B214" s="41" t="s">
        <v>289</v>
      </c>
      <c r="C214" s="41" t="s">
        <v>691</v>
      </c>
      <c r="D214" s="44" t="s">
        <v>4</v>
      </c>
      <c r="E214" s="35">
        <v>94.863</v>
      </c>
      <c r="F214" s="35"/>
      <c r="G214" s="135">
        <v>153</v>
      </c>
      <c r="H214" s="135">
        <v>156</v>
      </c>
      <c r="I214" s="135">
        <v>309</v>
      </c>
      <c r="J214" s="136">
        <v>3.2573289902280131</v>
      </c>
      <c r="K214" s="5"/>
      <c r="L214" s="135">
        <v>0</v>
      </c>
      <c r="M214" s="136">
        <v>0</v>
      </c>
      <c r="N214" s="5"/>
      <c r="O214" s="36">
        <v>309</v>
      </c>
      <c r="P214" s="111">
        <v>3.2573289902280131</v>
      </c>
      <c r="Q214" s="35"/>
    </row>
    <row r="215" spans="1:17" ht="14.65" customHeight="1" x14ac:dyDescent="0.2">
      <c r="A215" s="40" t="s">
        <v>288</v>
      </c>
      <c r="B215" s="38" t="s">
        <v>287</v>
      </c>
      <c r="C215" s="41" t="s">
        <v>697</v>
      </c>
      <c r="D215" s="45" t="s">
        <v>4</v>
      </c>
      <c r="E215" s="35">
        <v>141.52799999999999</v>
      </c>
      <c r="F215" s="35"/>
      <c r="G215" s="135">
        <v>24</v>
      </c>
      <c r="H215" s="135">
        <v>214</v>
      </c>
      <c r="I215" s="135">
        <v>238</v>
      </c>
      <c r="J215" s="136">
        <v>1.6816460347069133</v>
      </c>
      <c r="K215" s="5"/>
      <c r="L215" s="135">
        <v>1</v>
      </c>
      <c r="M215" s="136">
        <v>7.0657396416256854E-3</v>
      </c>
      <c r="N215" s="5"/>
      <c r="O215" s="36">
        <v>239</v>
      </c>
      <c r="P215" s="111">
        <v>1.6887117743485389</v>
      </c>
      <c r="Q215" s="35"/>
    </row>
    <row r="216" spans="1:17" ht="14.65" customHeight="1" x14ac:dyDescent="0.2">
      <c r="A216" s="40" t="s">
        <v>286</v>
      </c>
      <c r="B216" s="41" t="s">
        <v>285</v>
      </c>
      <c r="C216" s="41" t="s">
        <v>692</v>
      </c>
      <c r="D216" s="44" t="s">
        <v>4</v>
      </c>
      <c r="E216" s="35">
        <v>63.509</v>
      </c>
      <c r="F216" s="35"/>
      <c r="G216" s="135">
        <v>19</v>
      </c>
      <c r="H216" s="135">
        <v>125</v>
      </c>
      <c r="I216" s="135">
        <v>144</v>
      </c>
      <c r="J216" s="136">
        <v>2.2673951723377788</v>
      </c>
      <c r="K216" s="5"/>
      <c r="L216" s="135">
        <v>0</v>
      </c>
      <c r="M216" s="136">
        <v>0</v>
      </c>
      <c r="N216" s="5"/>
      <c r="O216" s="36">
        <v>144</v>
      </c>
      <c r="P216" s="111">
        <v>2.2673951723377788</v>
      </c>
      <c r="Q216" s="35"/>
    </row>
    <row r="217" spans="1:17" ht="14.65" customHeight="1" x14ac:dyDescent="0.2">
      <c r="A217" s="40" t="s">
        <v>284</v>
      </c>
      <c r="B217" s="41" t="s">
        <v>283</v>
      </c>
      <c r="C217" s="41" t="s">
        <v>691</v>
      </c>
      <c r="D217" s="37" t="s">
        <v>4</v>
      </c>
      <c r="E217" s="35">
        <v>131.685</v>
      </c>
      <c r="F217" s="35"/>
      <c r="G217" s="135">
        <v>25</v>
      </c>
      <c r="H217" s="135">
        <v>23</v>
      </c>
      <c r="I217" s="135">
        <v>48</v>
      </c>
      <c r="J217" s="136">
        <v>0.36450620799635491</v>
      </c>
      <c r="K217" s="5"/>
      <c r="L217" s="135">
        <v>0</v>
      </c>
      <c r="M217" s="136">
        <v>0</v>
      </c>
      <c r="N217" s="5"/>
      <c r="O217" s="36">
        <v>48</v>
      </c>
      <c r="P217" s="111">
        <v>0.36450620799635491</v>
      </c>
      <c r="Q217" s="35"/>
    </row>
    <row r="218" spans="1:17" ht="14.65" customHeight="1" x14ac:dyDescent="0.2">
      <c r="A218" s="40" t="s">
        <v>282</v>
      </c>
      <c r="B218" s="41" t="s">
        <v>281</v>
      </c>
      <c r="C218" s="41" t="s">
        <v>696</v>
      </c>
      <c r="D218" s="44" t="s">
        <v>4</v>
      </c>
      <c r="E218" s="35">
        <v>54.26</v>
      </c>
      <c r="F218" s="35"/>
      <c r="G218" s="135">
        <v>2</v>
      </c>
      <c r="H218" s="135">
        <v>12</v>
      </c>
      <c r="I218" s="135">
        <v>14</v>
      </c>
      <c r="J218" s="136">
        <v>0.25801695539992631</v>
      </c>
      <c r="K218" s="5"/>
      <c r="L218" s="135">
        <v>0</v>
      </c>
      <c r="M218" s="136">
        <v>0</v>
      </c>
      <c r="N218" s="5"/>
      <c r="O218" s="36">
        <v>14</v>
      </c>
      <c r="P218" s="111">
        <v>0.25801695539992631</v>
      </c>
      <c r="Q218" s="35"/>
    </row>
    <row r="219" spans="1:17" ht="14.65" customHeight="1" x14ac:dyDescent="0.2">
      <c r="A219" s="40" t="s">
        <v>280</v>
      </c>
      <c r="B219" s="41" t="s">
        <v>279</v>
      </c>
      <c r="C219" s="41" t="s">
        <v>691</v>
      </c>
      <c r="D219" s="44" t="s">
        <v>4</v>
      </c>
      <c r="E219" s="35">
        <v>21.459</v>
      </c>
      <c r="F219" s="35"/>
      <c r="G219" s="135">
        <v>17</v>
      </c>
      <c r="H219" s="135">
        <v>9</v>
      </c>
      <c r="I219" s="135">
        <v>26</v>
      </c>
      <c r="J219" s="136">
        <v>1.2116128430961368</v>
      </c>
      <c r="K219" s="5"/>
      <c r="L219" s="135">
        <v>1</v>
      </c>
      <c r="M219" s="136">
        <v>4.660049396523603E-2</v>
      </c>
      <c r="N219" s="5"/>
      <c r="O219" s="36">
        <v>27</v>
      </c>
      <c r="P219" s="111">
        <v>1.2582133370613728</v>
      </c>
      <c r="Q219" s="35"/>
    </row>
    <row r="220" spans="1:17" ht="14.65" customHeight="1" x14ac:dyDescent="0.2">
      <c r="A220" s="40" t="s">
        <v>278</v>
      </c>
      <c r="B220" s="41" t="s">
        <v>277</v>
      </c>
      <c r="C220" s="41" t="s">
        <v>690</v>
      </c>
      <c r="D220" s="44" t="s">
        <v>4</v>
      </c>
      <c r="E220" s="35">
        <v>93.164000000000001</v>
      </c>
      <c r="F220" s="35"/>
      <c r="G220" s="135">
        <v>352</v>
      </c>
      <c r="H220" s="135">
        <v>164</v>
      </c>
      <c r="I220" s="135">
        <v>516</v>
      </c>
      <c r="J220" s="136">
        <v>5.5386200678373623</v>
      </c>
      <c r="K220" s="5"/>
      <c r="L220" s="135">
        <v>0</v>
      </c>
      <c r="M220" s="136">
        <v>0</v>
      </c>
      <c r="N220" s="5"/>
      <c r="O220" s="36">
        <v>516</v>
      </c>
      <c r="P220" s="111">
        <v>5.5386200678373623</v>
      </c>
      <c r="Q220" s="35"/>
    </row>
    <row r="221" spans="1:17" ht="14.65" customHeight="1" x14ac:dyDescent="0.2">
      <c r="A221" s="40" t="s">
        <v>276</v>
      </c>
      <c r="B221" s="41" t="s">
        <v>275</v>
      </c>
      <c r="C221" s="41" t="s">
        <v>689</v>
      </c>
      <c r="D221" s="44" t="s">
        <v>4</v>
      </c>
      <c r="E221" s="35">
        <v>59.372999999999998</v>
      </c>
      <c r="F221" s="35"/>
      <c r="G221" s="135">
        <v>109</v>
      </c>
      <c r="H221" s="185">
        <v>133</v>
      </c>
      <c r="I221" s="135">
        <v>242</v>
      </c>
      <c r="J221" s="136">
        <v>4.0759267680595554</v>
      </c>
      <c r="K221" s="5"/>
      <c r="L221" s="135">
        <v>0</v>
      </c>
      <c r="M221" s="136">
        <v>0</v>
      </c>
      <c r="N221" s="5"/>
      <c r="O221" s="36">
        <v>242</v>
      </c>
      <c r="P221" s="111">
        <v>4.0759267680595554</v>
      </c>
      <c r="Q221" s="35"/>
    </row>
    <row r="222" spans="1:17" ht="14.65" customHeight="1" x14ac:dyDescent="0.2">
      <c r="A222" s="40" t="s">
        <v>274</v>
      </c>
      <c r="B222" s="41" t="s">
        <v>273</v>
      </c>
      <c r="C222" s="41" t="s">
        <v>690</v>
      </c>
      <c r="D222" s="44" t="s">
        <v>4</v>
      </c>
      <c r="E222" s="35">
        <v>38.314999999999998</v>
      </c>
      <c r="F222" s="35"/>
      <c r="G222" s="135">
        <v>3</v>
      </c>
      <c r="H222" s="135">
        <v>25</v>
      </c>
      <c r="I222" s="135">
        <v>28</v>
      </c>
      <c r="J222" s="136">
        <v>0.73078428813780505</v>
      </c>
      <c r="K222" s="5"/>
      <c r="L222" s="135">
        <v>0</v>
      </c>
      <c r="M222" s="136">
        <v>0</v>
      </c>
      <c r="N222" s="5"/>
      <c r="O222" s="36">
        <v>28</v>
      </c>
      <c r="P222" s="111">
        <v>0.73078428813780505</v>
      </c>
      <c r="Q222" s="35"/>
    </row>
    <row r="223" spans="1:17" ht="14.65" customHeight="1" x14ac:dyDescent="0.2">
      <c r="A223" s="40" t="s">
        <v>272</v>
      </c>
      <c r="B223" s="41" t="s">
        <v>271</v>
      </c>
      <c r="C223" s="41" t="s">
        <v>692</v>
      </c>
      <c r="D223" s="37" t="s">
        <v>4</v>
      </c>
      <c r="E223" s="35">
        <v>79.102999999999994</v>
      </c>
      <c r="F223" s="35"/>
      <c r="G223" s="135">
        <v>19</v>
      </c>
      <c r="H223" s="135">
        <v>20</v>
      </c>
      <c r="I223" s="135">
        <v>39</v>
      </c>
      <c r="J223" s="136">
        <v>0.49302807731691595</v>
      </c>
      <c r="K223" s="5"/>
      <c r="L223" s="135">
        <v>4</v>
      </c>
      <c r="M223" s="136">
        <v>5.0566982288914458E-2</v>
      </c>
      <c r="N223" s="5"/>
      <c r="O223" s="36">
        <v>43</v>
      </c>
      <c r="P223" s="111">
        <v>0.54359505960583043</v>
      </c>
      <c r="Q223" s="35"/>
    </row>
    <row r="224" spans="1:17" ht="14.65" customHeight="1" x14ac:dyDescent="0.2">
      <c r="A224" s="40" t="s">
        <v>270</v>
      </c>
      <c r="B224" s="41" t="s">
        <v>269</v>
      </c>
      <c r="C224" s="41" t="s">
        <v>695</v>
      </c>
      <c r="D224" s="37" t="s">
        <v>4</v>
      </c>
      <c r="E224" s="35">
        <v>113.339</v>
      </c>
      <c r="F224" s="35"/>
      <c r="G224" s="135">
        <v>98</v>
      </c>
      <c r="H224" s="135">
        <v>114</v>
      </c>
      <c r="I224" s="135">
        <v>212</v>
      </c>
      <c r="J224" s="136">
        <v>1.8704947105585898</v>
      </c>
      <c r="K224" s="5"/>
      <c r="L224" s="135">
        <v>2</v>
      </c>
      <c r="M224" s="136">
        <v>1.7646176514703679E-2</v>
      </c>
      <c r="N224" s="5"/>
      <c r="O224" s="36">
        <v>214</v>
      </c>
      <c r="P224" s="111">
        <v>1.8881408870732934</v>
      </c>
      <c r="Q224" s="35"/>
    </row>
    <row r="225" spans="1:17" ht="14.65" customHeight="1" x14ac:dyDescent="0.2">
      <c r="A225" s="40" t="s">
        <v>268</v>
      </c>
      <c r="B225" s="41" t="s">
        <v>267</v>
      </c>
      <c r="C225" s="41" t="s">
        <v>695</v>
      </c>
      <c r="D225" s="37" t="s">
        <v>4</v>
      </c>
      <c r="E225" s="35">
        <v>66.16</v>
      </c>
      <c r="F225" s="35"/>
      <c r="G225" s="135">
        <v>29</v>
      </c>
      <c r="H225" s="135">
        <v>82</v>
      </c>
      <c r="I225" s="135">
        <v>111</v>
      </c>
      <c r="J225" s="136">
        <v>1.6777509068923822</v>
      </c>
      <c r="K225" s="5"/>
      <c r="L225" s="135">
        <v>3</v>
      </c>
      <c r="M225" s="136">
        <v>4.5344619105199518E-2</v>
      </c>
      <c r="N225" s="5"/>
      <c r="O225" s="36">
        <v>114</v>
      </c>
      <c r="P225" s="111">
        <v>1.7230955259975818</v>
      </c>
      <c r="Q225" s="35"/>
    </row>
    <row r="226" spans="1:17" ht="14.65" customHeight="1" x14ac:dyDescent="0.2">
      <c r="A226" s="40" t="s">
        <v>266</v>
      </c>
      <c r="B226" s="41" t="s">
        <v>265</v>
      </c>
      <c r="C226" s="41" t="s">
        <v>689</v>
      </c>
      <c r="D226" s="37" t="s">
        <v>4</v>
      </c>
      <c r="E226" s="35">
        <v>89.527000000000001</v>
      </c>
      <c r="F226" s="35"/>
      <c r="G226" s="135">
        <v>138</v>
      </c>
      <c r="H226" s="135">
        <v>28</v>
      </c>
      <c r="I226" s="135">
        <v>166</v>
      </c>
      <c r="J226" s="136">
        <v>1.854189239000525</v>
      </c>
      <c r="K226" s="5"/>
      <c r="L226" s="135">
        <v>0</v>
      </c>
      <c r="M226" s="136">
        <v>0</v>
      </c>
      <c r="N226" s="5"/>
      <c r="O226" s="36">
        <v>166</v>
      </c>
      <c r="P226" s="111">
        <v>1.854189239000525</v>
      </c>
      <c r="Q226" s="35"/>
    </row>
    <row r="227" spans="1:17" ht="14.65" customHeight="1" x14ac:dyDescent="0.2">
      <c r="A227" s="40" t="s">
        <v>264</v>
      </c>
      <c r="B227" s="41" t="s">
        <v>263</v>
      </c>
      <c r="C227" s="41" t="s">
        <v>690</v>
      </c>
      <c r="D227" s="44" t="s">
        <v>4</v>
      </c>
      <c r="E227" s="35">
        <v>58.439</v>
      </c>
      <c r="F227" s="35"/>
      <c r="G227" s="135">
        <v>22</v>
      </c>
      <c r="H227" s="135">
        <v>53</v>
      </c>
      <c r="I227" s="135">
        <v>75</v>
      </c>
      <c r="J227" s="136">
        <v>1.283389517274423</v>
      </c>
      <c r="K227" s="5"/>
      <c r="L227" s="135">
        <v>2</v>
      </c>
      <c r="M227" s="136">
        <v>3.422372046065128E-2</v>
      </c>
      <c r="N227" s="5"/>
      <c r="O227" s="36">
        <v>77</v>
      </c>
      <c r="P227" s="111">
        <v>1.3176132377350742</v>
      </c>
      <c r="Q227" s="35"/>
    </row>
    <row r="228" spans="1:17" ht="14.65" customHeight="1" x14ac:dyDescent="0.2">
      <c r="A228" s="40" t="s">
        <v>262</v>
      </c>
      <c r="B228" s="38" t="s">
        <v>261</v>
      </c>
      <c r="C228" s="41" t="s">
        <v>695</v>
      </c>
      <c r="D228" s="44" t="s">
        <v>4</v>
      </c>
      <c r="E228" s="35">
        <v>20.163</v>
      </c>
      <c r="F228" s="35"/>
      <c r="G228" s="135">
        <v>52</v>
      </c>
      <c r="H228" s="135">
        <v>7</v>
      </c>
      <c r="I228" s="135">
        <v>59</v>
      </c>
      <c r="J228" s="136">
        <v>2.926151862322075</v>
      </c>
      <c r="K228" s="5"/>
      <c r="L228" s="135">
        <v>2</v>
      </c>
      <c r="M228" s="136">
        <v>9.9191588553290674E-2</v>
      </c>
      <c r="N228" s="5"/>
      <c r="O228" s="36">
        <v>61</v>
      </c>
      <c r="P228" s="111">
        <v>3.0253434508753658</v>
      </c>
      <c r="Q228" s="35"/>
    </row>
    <row r="229" spans="1:17" ht="14.65" customHeight="1" x14ac:dyDescent="0.2">
      <c r="A229" s="40" t="s">
        <v>260</v>
      </c>
      <c r="B229" s="41" t="s">
        <v>259</v>
      </c>
      <c r="C229" s="41" t="s">
        <v>689</v>
      </c>
      <c r="D229" s="37" t="s">
        <v>4</v>
      </c>
      <c r="E229" s="35">
        <v>66.13</v>
      </c>
      <c r="F229" s="35"/>
      <c r="G229" s="135">
        <v>15</v>
      </c>
      <c r="H229" s="135">
        <v>67</v>
      </c>
      <c r="I229" s="135">
        <v>82</v>
      </c>
      <c r="J229" s="136">
        <v>1.239981853924089</v>
      </c>
      <c r="K229" s="5"/>
      <c r="L229" s="135">
        <v>0</v>
      </c>
      <c r="M229" s="136">
        <v>0</v>
      </c>
      <c r="N229" s="5"/>
      <c r="O229" s="36">
        <v>82</v>
      </c>
      <c r="P229" s="111">
        <v>1.239981853924089</v>
      </c>
      <c r="Q229" s="35"/>
    </row>
    <row r="230" spans="1:17" ht="14.65" customHeight="1" x14ac:dyDescent="0.2">
      <c r="A230" s="40" t="s">
        <v>258</v>
      </c>
      <c r="B230" s="41" t="s">
        <v>257</v>
      </c>
      <c r="C230" s="41" t="s">
        <v>693</v>
      </c>
      <c r="D230" s="44" t="s">
        <v>4</v>
      </c>
      <c r="E230" s="35">
        <v>109.63200000000001</v>
      </c>
      <c r="F230" s="35"/>
      <c r="G230" s="135">
        <v>443</v>
      </c>
      <c r="H230" s="135">
        <v>104</v>
      </c>
      <c r="I230" s="135">
        <v>547</v>
      </c>
      <c r="J230" s="136">
        <v>4.9894191476941039</v>
      </c>
      <c r="K230" s="5"/>
      <c r="L230" s="135">
        <v>0</v>
      </c>
      <c r="M230" s="136">
        <v>0</v>
      </c>
      <c r="N230" s="5"/>
      <c r="O230" s="36">
        <v>547</v>
      </c>
      <c r="P230" s="111">
        <v>4.9894191476941039</v>
      </c>
      <c r="Q230" s="35"/>
    </row>
    <row r="231" spans="1:17" ht="14.65" customHeight="1" x14ac:dyDescent="0.2">
      <c r="A231" s="40" t="s">
        <v>256</v>
      </c>
      <c r="B231" s="38" t="s">
        <v>255</v>
      </c>
      <c r="C231" s="41" t="s">
        <v>697</v>
      </c>
      <c r="D231" s="45" t="s">
        <v>4</v>
      </c>
      <c r="E231" s="35">
        <v>60.374000000000002</v>
      </c>
      <c r="F231" s="35"/>
      <c r="G231" s="135">
        <v>44</v>
      </c>
      <c r="H231" s="135">
        <v>72</v>
      </c>
      <c r="I231" s="135">
        <v>116</v>
      </c>
      <c r="J231" s="136">
        <v>1.9213568754761983</v>
      </c>
      <c r="K231" s="5"/>
      <c r="L231" s="135">
        <v>1</v>
      </c>
      <c r="M231" s="136">
        <v>1.6563421340312055E-2</v>
      </c>
      <c r="N231" s="5"/>
      <c r="O231" s="36">
        <v>117</v>
      </c>
      <c r="P231" s="111">
        <v>1.9379202968165103</v>
      </c>
      <c r="Q231" s="35"/>
    </row>
    <row r="232" spans="1:17" ht="14.65" customHeight="1" x14ac:dyDescent="0.2">
      <c r="A232" s="40" t="s">
        <v>254</v>
      </c>
      <c r="B232" s="41" t="s">
        <v>253</v>
      </c>
      <c r="C232" s="41" t="s">
        <v>696</v>
      </c>
      <c r="D232" s="44" t="s">
        <v>682</v>
      </c>
      <c r="E232" s="35">
        <v>35.558999999999997</v>
      </c>
      <c r="F232" s="35"/>
      <c r="G232" s="135">
        <v>19</v>
      </c>
      <c r="H232" s="135">
        <v>28</v>
      </c>
      <c r="I232" s="135">
        <v>47</v>
      </c>
      <c r="J232" s="136">
        <v>1.3217469557636605</v>
      </c>
      <c r="K232" s="5"/>
      <c r="L232" s="135">
        <v>7</v>
      </c>
      <c r="M232" s="136">
        <v>0.19685592958182177</v>
      </c>
      <c r="N232" s="5"/>
      <c r="O232" s="36">
        <v>54</v>
      </c>
      <c r="P232" s="111">
        <v>1.5186028853454823</v>
      </c>
      <c r="Q232" s="35"/>
    </row>
    <row r="233" spans="1:17" ht="14.65" customHeight="1" x14ac:dyDescent="0.2">
      <c r="A233" s="40" t="s">
        <v>252</v>
      </c>
      <c r="B233" s="41" t="s">
        <v>251</v>
      </c>
      <c r="C233" s="41" t="s">
        <v>689</v>
      </c>
      <c r="D233" s="44" t="s">
        <v>4</v>
      </c>
      <c r="E233" s="35">
        <v>59.500999999999998</v>
      </c>
      <c r="F233" s="35"/>
      <c r="G233" s="135">
        <v>11</v>
      </c>
      <c r="H233" s="135">
        <v>51</v>
      </c>
      <c r="I233" s="135">
        <v>62</v>
      </c>
      <c r="J233" s="136">
        <v>1.0419992941295104</v>
      </c>
      <c r="K233" s="5"/>
      <c r="L233" s="135">
        <v>3</v>
      </c>
      <c r="M233" s="136">
        <v>5.0419320683685993E-2</v>
      </c>
      <c r="N233" s="5"/>
      <c r="O233" s="36">
        <v>65</v>
      </c>
      <c r="P233" s="111">
        <v>1.0924186148131965</v>
      </c>
      <c r="Q233" s="35"/>
    </row>
    <row r="234" spans="1:17" ht="14.65" customHeight="1" x14ac:dyDescent="0.2">
      <c r="A234" s="40" t="s">
        <v>250</v>
      </c>
      <c r="B234" s="41" t="s">
        <v>249</v>
      </c>
      <c r="C234" s="41" t="s">
        <v>690</v>
      </c>
      <c r="D234" s="44" t="s">
        <v>4</v>
      </c>
      <c r="E234" s="35">
        <v>25.14</v>
      </c>
      <c r="F234" s="35"/>
      <c r="G234" s="135">
        <v>1</v>
      </c>
      <c r="H234" s="135">
        <v>7</v>
      </c>
      <c r="I234" s="135">
        <v>8</v>
      </c>
      <c r="J234" s="136">
        <v>0.31821797931583135</v>
      </c>
      <c r="K234" s="5"/>
      <c r="L234" s="135">
        <v>0</v>
      </c>
      <c r="M234" s="136">
        <v>0</v>
      </c>
      <c r="N234" s="5"/>
      <c r="O234" s="36">
        <v>8</v>
      </c>
      <c r="P234" s="111">
        <v>0.31821797931583135</v>
      </c>
      <c r="Q234" s="35"/>
    </row>
    <row r="235" spans="1:17" ht="14.65" customHeight="1" x14ac:dyDescent="0.2">
      <c r="A235" s="40" t="s">
        <v>248</v>
      </c>
      <c r="B235" s="41" t="s">
        <v>247</v>
      </c>
      <c r="C235" s="41" t="s">
        <v>693</v>
      </c>
      <c r="D235" s="44" t="s">
        <v>4</v>
      </c>
      <c r="E235" s="35">
        <v>85.027000000000001</v>
      </c>
      <c r="F235" s="35"/>
      <c r="G235" s="135">
        <v>15</v>
      </c>
      <c r="H235" s="135">
        <v>26</v>
      </c>
      <c r="I235" s="135">
        <v>41</v>
      </c>
      <c r="J235" s="136">
        <v>0.4821997718371811</v>
      </c>
      <c r="K235" s="5"/>
      <c r="L235" s="135">
        <v>0</v>
      </c>
      <c r="M235" s="136">
        <v>0</v>
      </c>
      <c r="N235" s="5"/>
      <c r="O235" s="36">
        <v>41</v>
      </c>
      <c r="P235" s="111">
        <v>0.4821997718371811</v>
      </c>
      <c r="Q235" s="35"/>
    </row>
    <row r="236" spans="1:17" ht="14.65" customHeight="1" x14ac:dyDescent="0.2">
      <c r="A236" s="40" t="s">
        <v>246</v>
      </c>
      <c r="B236" s="41" t="s">
        <v>245</v>
      </c>
      <c r="C236" s="41" t="s">
        <v>694</v>
      </c>
      <c r="D236" s="44" t="s">
        <v>4</v>
      </c>
      <c r="E236" s="35">
        <v>21.414999999999999</v>
      </c>
      <c r="F236" s="35"/>
      <c r="G236" s="135">
        <v>127</v>
      </c>
      <c r="H236" s="135">
        <v>29</v>
      </c>
      <c r="I236" s="135">
        <v>156</v>
      </c>
      <c r="J236" s="136">
        <v>7.2846135886061179</v>
      </c>
      <c r="K236" s="5"/>
      <c r="L236" s="135">
        <v>7</v>
      </c>
      <c r="M236" s="136">
        <v>0.3268736866682232</v>
      </c>
      <c r="N236" s="5"/>
      <c r="O236" s="36">
        <v>163</v>
      </c>
      <c r="P236" s="111">
        <v>7.6114872752743405</v>
      </c>
      <c r="Q236" s="35"/>
    </row>
    <row r="237" spans="1:17" ht="14.65" customHeight="1" x14ac:dyDescent="0.2">
      <c r="A237" s="40" t="s">
        <v>244</v>
      </c>
      <c r="B237" s="41" t="s">
        <v>243</v>
      </c>
      <c r="C237" s="41" t="s">
        <v>690</v>
      </c>
      <c r="D237" s="44" t="s">
        <v>4</v>
      </c>
      <c r="E237" s="35">
        <v>89.822000000000003</v>
      </c>
      <c r="F237" s="35"/>
      <c r="G237" s="135">
        <v>421</v>
      </c>
      <c r="H237" s="135">
        <v>81</v>
      </c>
      <c r="I237" s="135">
        <v>502</v>
      </c>
      <c r="J237" s="136">
        <v>5.5888312440159424</v>
      </c>
      <c r="K237" s="5"/>
      <c r="L237" s="135">
        <v>20</v>
      </c>
      <c r="M237" s="136">
        <v>0.22266259936318497</v>
      </c>
      <c r="N237" s="5"/>
      <c r="O237" s="36">
        <v>522</v>
      </c>
      <c r="P237" s="111">
        <v>5.811493843379127</v>
      </c>
      <c r="Q237" s="35"/>
    </row>
    <row r="238" spans="1:17" ht="14.65" customHeight="1" x14ac:dyDescent="0.2">
      <c r="A238" s="40" t="s">
        <v>242</v>
      </c>
      <c r="B238" s="41" t="s">
        <v>241</v>
      </c>
      <c r="C238" s="41" t="s">
        <v>692</v>
      </c>
      <c r="D238" s="44" t="s">
        <v>4</v>
      </c>
      <c r="E238" s="35">
        <v>34.734999999999999</v>
      </c>
      <c r="F238" s="35"/>
      <c r="G238" s="135">
        <v>3</v>
      </c>
      <c r="H238" s="135">
        <v>4</v>
      </c>
      <c r="I238" s="135">
        <v>7</v>
      </c>
      <c r="J238" s="136">
        <v>0.20152583849143516</v>
      </c>
      <c r="K238" s="5"/>
      <c r="L238" s="135">
        <v>0</v>
      </c>
      <c r="M238" s="136">
        <v>0</v>
      </c>
      <c r="N238" s="5"/>
      <c r="O238" s="36">
        <v>7</v>
      </c>
      <c r="P238" s="111">
        <v>0.20152583849143516</v>
      </c>
      <c r="Q238" s="35"/>
    </row>
    <row r="239" spans="1:17" ht="14.65" customHeight="1" x14ac:dyDescent="0.2">
      <c r="A239" s="40" t="s">
        <v>240</v>
      </c>
      <c r="B239" s="41" t="s">
        <v>239</v>
      </c>
      <c r="C239" s="41" t="s">
        <v>690</v>
      </c>
      <c r="D239" s="44" t="s">
        <v>4</v>
      </c>
      <c r="E239" s="35">
        <v>30.114999999999998</v>
      </c>
      <c r="F239" s="35"/>
      <c r="G239" s="135">
        <v>3</v>
      </c>
      <c r="H239" s="135">
        <v>22</v>
      </c>
      <c r="I239" s="135">
        <v>25</v>
      </c>
      <c r="J239" s="136">
        <v>0.83015108749792454</v>
      </c>
      <c r="K239" s="5"/>
      <c r="L239" s="135">
        <v>0</v>
      </c>
      <c r="M239" s="136">
        <v>0</v>
      </c>
      <c r="N239" s="5"/>
      <c r="O239" s="36">
        <v>25</v>
      </c>
      <c r="P239" s="111">
        <v>0.83015108749792454</v>
      </c>
      <c r="Q239" s="35"/>
    </row>
    <row r="240" spans="1:17" ht="14.65" customHeight="1" x14ac:dyDescent="0.2">
      <c r="A240" s="40" t="s">
        <v>238</v>
      </c>
      <c r="B240" s="38" t="s">
        <v>237</v>
      </c>
      <c r="C240" s="41" t="s">
        <v>689</v>
      </c>
      <c r="D240" s="44" t="s">
        <v>4</v>
      </c>
      <c r="E240" s="35">
        <v>42.662999999999997</v>
      </c>
      <c r="F240" s="35"/>
      <c r="G240" s="135">
        <v>49</v>
      </c>
      <c r="H240" s="135">
        <v>18</v>
      </c>
      <c r="I240" s="135">
        <v>67</v>
      </c>
      <c r="J240" s="136">
        <v>1.570447460328622</v>
      </c>
      <c r="K240" s="5"/>
      <c r="L240" s="135">
        <v>1</v>
      </c>
      <c r="M240" s="136">
        <v>2.3439514333263016E-2</v>
      </c>
      <c r="N240" s="5"/>
      <c r="O240" s="36">
        <v>68</v>
      </c>
      <c r="P240" s="111">
        <v>1.5938869746618851</v>
      </c>
      <c r="Q240" s="35"/>
    </row>
    <row r="241" spans="1:17" ht="14.65" customHeight="1" x14ac:dyDescent="0.2">
      <c r="A241" s="40" t="s">
        <v>236</v>
      </c>
      <c r="B241" s="41" t="s">
        <v>235</v>
      </c>
      <c r="C241" s="41" t="s">
        <v>694</v>
      </c>
      <c r="D241" s="44" t="s">
        <v>4</v>
      </c>
      <c r="E241" s="35">
        <v>110.93</v>
      </c>
      <c r="F241" s="35"/>
      <c r="G241" s="135">
        <v>22</v>
      </c>
      <c r="H241" s="135">
        <v>82</v>
      </c>
      <c r="I241" s="135">
        <v>104</v>
      </c>
      <c r="J241" s="136">
        <v>0.9375281709185973</v>
      </c>
      <c r="K241" s="5"/>
      <c r="L241" s="135">
        <v>1</v>
      </c>
      <c r="M241" s="136">
        <v>9.0146939511403582E-3</v>
      </c>
      <c r="N241" s="5"/>
      <c r="O241" s="36">
        <v>105</v>
      </c>
      <c r="P241" s="111">
        <v>0.9465428648697376</v>
      </c>
      <c r="Q241" s="35"/>
    </row>
    <row r="242" spans="1:17" ht="14.65" customHeight="1" x14ac:dyDescent="0.2">
      <c r="A242" s="40" t="s">
        <v>234</v>
      </c>
      <c r="B242" s="38" t="s">
        <v>233</v>
      </c>
      <c r="C242" s="41" t="s">
        <v>696</v>
      </c>
      <c r="D242" s="44" t="s">
        <v>4</v>
      </c>
      <c r="E242" s="35">
        <v>43.972999999999999</v>
      </c>
      <c r="F242" s="35"/>
      <c r="G242" s="135">
        <v>7</v>
      </c>
      <c r="H242" s="135">
        <v>25</v>
      </c>
      <c r="I242" s="135">
        <v>32</v>
      </c>
      <c r="J242" s="136">
        <v>0.72771928228685789</v>
      </c>
      <c r="K242" s="5"/>
      <c r="L242" s="135">
        <v>0</v>
      </c>
      <c r="M242" s="136">
        <v>0</v>
      </c>
      <c r="N242" s="5"/>
      <c r="O242" s="36">
        <v>32</v>
      </c>
      <c r="P242" s="111">
        <v>0.72771928228685789</v>
      </c>
      <c r="Q242" s="35"/>
    </row>
    <row r="243" spans="1:17" ht="14.65" customHeight="1" x14ac:dyDescent="0.2">
      <c r="A243" s="40" t="s">
        <v>232</v>
      </c>
      <c r="B243" s="41" t="s">
        <v>231</v>
      </c>
      <c r="C243" s="41" t="s">
        <v>689</v>
      </c>
      <c r="D243" s="44" t="s">
        <v>4</v>
      </c>
      <c r="E243" s="35">
        <v>34.945999999999998</v>
      </c>
      <c r="F243" s="35"/>
      <c r="G243" s="135">
        <v>8</v>
      </c>
      <c r="H243" s="135">
        <v>16</v>
      </c>
      <c r="I243" s="135">
        <v>24</v>
      </c>
      <c r="J243" s="136">
        <v>0.68677387970010872</v>
      </c>
      <c r="K243" s="5"/>
      <c r="L243" s="135">
        <v>2</v>
      </c>
      <c r="M243" s="136">
        <v>5.7231156641675732E-2</v>
      </c>
      <c r="N243" s="5"/>
      <c r="O243" s="36">
        <v>26</v>
      </c>
      <c r="P243" s="111">
        <v>0.7440050363417845</v>
      </c>
      <c r="Q243" s="35"/>
    </row>
    <row r="244" spans="1:17" ht="14.65" customHeight="1" x14ac:dyDescent="0.2">
      <c r="A244" s="40" t="s">
        <v>230</v>
      </c>
      <c r="B244" s="41" t="s">
        <v>229</v>
      </c>
      <c r="C244" s="41" t="s">
        <v>691</v>
      </c>
      <c r="D244" s="44" t="s">
        <v>4</v>
      </c>
      <c r="E244" s="35">
        <v>48.097999999999999</v>
      </c>
      <c r="F244" s="35"/>
      <c r="G244" s="135">
        <v>15</v>
      </c>
      <c r="H244" s="135">
        <v>43</v>
      </c>
      <c r="I244" s="135">
        <v>58</v>
      </c>
      <c r="J244" s="136">
        <v>1.2058713460019128</v>
      </c>
      <c r="K244" s="5"/>
      <c r="L244" s="135">
        <v>0</v>
      </c>
      <c r="M244" s="136">
        <v>0</v>
      </c>
      <c r="N244" s="5"/>
      <c r="O244" s="36">
        <v>58</v>
      </c>
      <c r="P244" s="111">
        <v>1.2058713460019128</v>
      </c>
      <c r="Q244" s="35"/>
    </row>
    <row r="245" spans="1:17" ht="14.65" customHeight="1" x14ac:dyDescent="0.2">
      <c r="A245" s="40" t="s">
        <v>228</v>
      </c>
      <c r="B245" s="41" t="s">
        <v>227</v>
      </c>
      <c r="C245" s="41" t="s">
        <v>689</v>
      </c>
      <c r="D245" s="44" t="s">
        <v>4</v>
      </c>
      <c r="E245" s="35">
        <v>38.122999999999998</v>
      </c>
      <c r="F245" s="35"/>
      <c r="G245" s="135">
        <v>33</v>
      </c>
      <c r="H245" s="135">
        <v>73</v>
      </c>
      <c r="I245" s="135">
        <v>106</v>
      </c>
      <c r="J245" s="136">
        <v>2.7804737297694309</v>
      </c>
      <c r="K245" s="5"/>
      <c r="L245" s="135">
        <v>3</v>
      </c>
      <c r="M245" s="136">
        <v>7.8692652729323506E-2</v>
      </c>
      <c r="N245" s="5"/>
      <c r="O245" s="36">
        <v>109</v>
      </c>
      <c r="P245" s="111">
        <v>2.8591663824987541</v>
      </c>
      <c r="Q245" s="35"/>
    </row>
    <row r="246" spans="1:17" ht="14.65" customHeight="1" x14ac:dyDescent="0.2">
      <c r="A246" s="40" t="s">
        <v>226</v>
      </c>
      <c r="B246" s="41" t="s">
        <v>225</v>
      </c>
      <c r="C246" s="41" t="s">
        <v>691</v>
      </c>
      <c r="D246" s="37" t="s">
        <v>4</v>
      </c>
      <c r="E246" s="35">
        <v>15.781000000000001</v>
      </c>
      <c r="F246" s="35"/>
      <c r="G246" s="135">
        <v>98</v>
      </c>
      <c r="H246" s="135">
        <v>8</v>
      </c>
      <c r="I246" s="135">
        <v>106</v>
      </c>
      <c r="J246" s="136">
        <v>6.716938090108358</v>
      </c>
      <c r="K246" s="5"/>
      <c r="L246" s="135">
        <v>3</v>
      </c>
      <c r="M246" s="136">
        <v>0.19010202141816107</v>
      </c>
      <c r="N246" s="5"/>
      <c r="O246" s="36">
        <v>109</v>
      </c>
      <c r="P246" s="111">
        <v>6.907040111526519</v>
      </c>
      <c r="Q246" s="35"/>
    </row>
    <row r="247" spans="1:17" ht="14.65" customHeight="1" x14ac:dyDescent="0.2">
      <c r="A247" s="40" t="s">
        <v>224</v>
      </c>
      <c r="B247" s="41" t="s">
        <v>223</v>
      </c>
      <c r="C247" s="41" t="s">
        <v>694</v>
      </c>
      <c r="D247" s="44" t="s">
        <v>4</v>
      </c>
      <c r="E247" s="35">
        <v>23.384</v>
      </c>
      <c r="F247" s="35"/>
      <c r="G247" s="135">
        <v>19</v>
      </c>
      <c r="H247" s="135">
        <v>33</v>
      </c>
      <c r="I247" s="135">
        <v>52</v>
      </c>
      <c r="J247" s="136">
        <v>2.223742730071844</v>
      </c>
      <c r="K247" s="5"/>
      <c r="L247" s="135">
        <v>0</v>
      </c>
      <c r="M247" s="136">
        <v>0</v>
      </c>
      <c r="N247" s="5"/>
      <c r="O247" s="36">
        <v>52</v>
      </c>
      <c r="P247" s="111">
        <v>2.223742730071844</v>
      </c>
      <c r="Q247" s="35"/>
    </row>
    <row r="248" spans="1:17" ht="14.65" customHeight="1" x14ac:dyDescent="0.2">
      <c r="A248" s="40" t="s">
        <v>222</v>
      </c>
      <c r="B248" s="41" t="s">
        <v>221</v>
      </c>
      <c r="C248" s="41" t="s">
        <v>690</v>
      </c>
      <c r="D248" s="44" t="s">
        <v>4</v>
      </c>
      <c r="E248" s="35">
        <v>111.08799999999999</v>
      </c>
      <c r="F248" s="35"/>
      <c r="G248" s="135">
        <v>10</v>
      </c>
      <c r="H248" s="135">
        <v>89</v>
      </c>
      <c r="I248" s="135">
        <v>99</v>
      </c>
      <c r="J248" s="136">
        <v>0.8911853665562437</v>
      </c>
      <c r="K248" s="5"/>
      <c r="L248" s="135">
        <v>13</v>
      </c>
      <c r="M248" s="136">
        <v>0.1170243410629411</v>
      </c>
      <c r="N248" s="5"/>
      <c r="O248" s="36">
        <v>112</v>
      </c>
      <c r="P248" s="111">
        <v>1.0082097076191849</v>
      </c>
      <c r="Q248" s="35"/>
    </row>
    <row r="249" spans="1:17" ht="14.65" customHeight="1" x14ac:dyDescent="0.2">
      <c r="A249" s="40" t="s">
        <v>220</v>
      </c>
      <c r="B249" s="38" t="s">
        <v>219</v>
      </c>
      <c r="C249" s="41" t="s">
        <v>696</v>
      </c>
      <c r="D249" s="44" t="s">
        <v>4</v>
      </c>
      <c r="E249" s="35">
        <v>127.538</v>
      </c>
      <c r="F249" s="35"/>
      <c r="G249" s="135">
        <v>247</v>
      </c>
      <c r="H249" s="135">
        <v>179</v>
      </c>
      <c r="I249" s="135">
        <v>426</v>
      </c>
      <c r="J249" s="136">
        <v>3.340180965672976</v>
      </c>
      <c r="K249" s="5"/>
      <c r="L249" s="135">
        <v>8</v>
      </c>
      <c r="M249" s="136">
        <v>6.2726403111229595E-2</v>
      </c>
      <c r="N249" s="5"/>
      <c r="O249" s="36">
        <v>434</v>
      </c>
      <c r="P249" s="111">
        <v>3.4029073687842057</v>
      </c>
      <c r="Q249" s="35"/>
    </row>
    <row r="250" spans="1:17" ht="14.65" customHeight="1" x14ac:dyDescent="0.2">
      <c r="A250" s="40" t="s">
        <v>218</v>
      </c>
      <c r="B250" s="41" t="s">
        <v>217</v>
      </c>
      <c r="C250" s="41" t="s">
        <v>694</v>
      </c>
      <c r="D250" s="44" t="s">
        <v>4</v>
      </c>
      <c r="E250" s="35">
        <v>49.777999999999999</v>
      </c>
      <c r="F250" s="35"/>
      <c r="G250" s="135">
        <v>19</v>
      </c>
      <c r="H250" s="135">
        <v>85</v>
      </c>
      <c r="I250" s="135">
        <v>104</v>
      </c>
      <c r="J250" s="136">
        <v>2.0892763871589861</v>
      </c>
      <c r="K250" s="5"/>
      <c r="L250" s="135">
        <v>0</v>
      </c>
      <c r="M250" s="136">
        <v>0</v>
      </c>
      <c r="N250" s="5"/>
      <c r="O250" s="36">
        <v>104</v>
      </c>
      <c r="P250" s="111">
        <v>2.0892763871589861</v>
      </c>
      <c r="Q250" s="35"/>
    </row>
    <row r="251" spans="1:17" ht="14.65" customHeight="1" x14ac:dyDescent="0.2">
      <c r="A251" s="40" t="s">
        <v>216</v>
      </c>
      <c r="B251" s="41" t="s">
        <v>215</v>
      </c>
      <c r="C251" s="41" t="s">
        <v>695</v>
      </c>
      <c r="D251" s="44" t="s">
        <v>4</v>
      </c>
      <c r="E251" s="35">
        <v>52.137</v>
      </c>
      <c r="F251" s="35"/>
      <c r="G251" s="135">
        <v>30</v>
      </c>
      <c r="H251" s="135">
        <v>49</v>
      </c>
      <c r="I251" s="135">
        <v>79</v>
      </c>
      <c r="J251" s="136">
        <v>1.5152386980455339</v>
      </c>
      <c r="K251" s="5"/>
      <c r="L251" s="135">
        <v>0</v>
      </c>
      <c r="M251" s="136">
        <v>0</v>
      </c>
      <c r="N251" s="5"/>
      <c r="O251" s="36">
        <v>79</v>
      </c>
      <c r="P251" s="111">
        <v>1.5152386980455339</v>
      </c>
      <c r="Q251" s="35"/>
    </row>
    <row r="252" spans="1:17" ht="14.65" customHeight="1" x14ac:dyDescent="0.2">
      <c r="A252" s="40" t="s">
        <v>214</v>
      </c>
      <c r="B252" s="38" t="s">
        <v>213</v>
      </c>
      <c r="C252" s="41" t="s">
        <v>690</v>
      </c>
      <c r="D252" s="44" t="s">
        <v>4</v>
      </c>
      <c r="E252" s="35">
        <v>120.56100000000001</v>
      </c>
      <c r="F252" s="35"/>
      <c r="G252" s="135">
        <v>14</v>
      </c>
      <c r="H252" s="135">
        <v>42</v>
      </c>
      <c r="I252" s="135">
        <v>56</v>
      </c>
      <c r="J252" s="136">
        <v>0.46449515183185275</v>
      </c>
      <c r="K252" s="5"/>
      <c r="L252" s="135">
        <v>3</v>
      </c>
      <c r="M252" s="136">
        <v>2.4883668848134966E-2</v>
      </c>
      <c r="N252" s="5"/>
      <c r="O252" s="36">
        <v>59</v>
      </c>
      <c r="P252" s="111">
        <v>0.48937882067998767</v>
      </c>
      <c r="Q252" s="35"/>
    </row>
    <row r="253" spans="1:17" ht="14.65" customHeight="1" x14ac:dyDescent="0.2">
      <c r="A253" s="40" t="s">
        <v>212</v>
      </c>
      <c r="B253" s="41" t="s">
        <v>211</v>
      </c>
      <c r="C253" s="41" t="s">
        <v>694</v>
      </c>
      <c r="D253" s="44" t="s">
        <v>4</v>
      </c>
      <c r="E253" s="35">
        <v>36.314999999999998</v>
      </c>
      <c r="F253" s="35"/>
      <c r="G253" s="135">
        <v>21</v>
      </c>
      <c r="H253" s="135">
        <v>60</v>
      </c>
      <c r="I253" s="135">
        <v>81</v>
      </c>
      <c r="J253" s="136">
        <v>2.2304832713754648</v>
      </c>
      <c r="K253" s="5"/>
      <c r="L253" s="135">
        <v>10</v>
      </c>
      <c r="M253" s="136">
        <v>0.27536830510808208</v>
      </c>
      <c r="N253" s="5"/>
      <c r="O253" s="36">
        <v>91</v>
      </c>
      <c r="P253" s="111">
        <v>2.5058515764835469</v>
      </c>
      <c r="Q253" s="35"/>
    </row>
    <row r="254" spans="1:17" ht="14.65" customHeight="1" x14ac:dyDescent="0.2">
      <c r="A254" s="40" t="s">
        <v>210</v>
      </c>
      <c r="B254" s="41" t="s">
        <v>209</v>
      </c>
      <c r="C254" s="41" t="s">
        <v>689</v>
      </c>
      <c r="D254" s="44" t="s">
        <v>4</v>
      </c>
      <c r="E254" s="35">
        <v>49.274000000000001</v>
      </c>
      <c r="F254" s="35"/>
      <c r="G254" s="135">
        <v>21</v>
      </c>
      <c r="H254" s="135">
        <v>34</v>
      </c>
      <c r="I254" s="135">
        <v>55</v>
      </c>
      <c r="J254" s="136">
        <v>1.1162073304379592</v>
      </c>
      <c r="K254" s="5"/>
      <c r="L254" s="135">
        <v>2</v>
      </c>
      <c r="M254" s="136">
        <v>4.0589357470471245E-2</v>
      </c>
      <c r="N254" s="5"/>
      <c r="O254" s="36">
        <v>57</v>
      </c>
      <c r="P254" s="111">
        <v>1.1567966879084304</v>
      </c>
      <c r="Q254" s="35"/>
    </row>
    <row r="255" spans="1:17" ht="14.65" customHeight="1" x14ac:dyDescent="0.2">
      <c r="A255" s="40" t="s">
        <v>208</v>
      </c>
      <c r="B255" s="38" t="s">
        <v>207</v>
      </c>
      <c r="C255" s="41" t="s">
        <v>694</v>
      </c>
      <c r="D255" s="44" t="s">
        <v>4</v>
      </c>
      <c r="E255" s="35">
        <v>239.46700000000001</v>
      </c>
      <c r="F255" s="35"/>
      <c r="G255" s="135">
        <v>164</v>
      </c>
      <c r="H255" s="135">
        <v>315</v>
      </c>
      <c r="I255" s="135">
        <v>479</v>
      </c>
      <c r="J255" s="136">
        <v>2.000275612088513</v>
      </c>
      <c r="K255" s="5"/>
      <c r="L255" s="135">
        <v>77</v>
      </c>
      <c r="M255" s="136">
        <v>0.32154743659877977</v>
      </c>
      <c r="N255" s="5"/>
      <c r="O255" s="36">
        <v>556</v>
      </c>
      <c r="P255" s="111">
        <v>2.3218230486872931</v>
      </c>
      <c r="Q255" s="35"/>
    </row>
    <row r="256" spans="1:17" ht="14.65" customHeight="1" x14ac:dyDescent="0.2">
      <c r="A256" s="40" t="s">
        <v>206</v>
      </c>
      <c r="B256" s="41" t="s">
        <v>205</v>
      </c>
      <c r="C256" s="41" t="s">
        <v>689</v>
      </c>
      <c r="D256" s="44" t="s">
        <v>4</v>
      </c>
      <c r="E256" s="35">
        <v>49.91</v>
      </c>
      <c r="F256" s="35"/>
      <c r="G256" s="135">
        <v>16</v>
      </c>
      <c r="H256" s="135">
        <v>55</v>
      </c>
      <c r="I256" s="135">
        <v>71</v>
      </c>
      <c r="J256" s="136">
        <v>1.4225606090963734</v>
      </c>
      <c r="K256" s="5"/>
      <c r="L256" s="135">
        <v>0</v>
      </c>
      <c r="M256" s="136">
        <v>0</v>
      </c>
      <c r="N256" s="5"/>
      <c r="O256" s="36">
        <v>71</v>
      </c>
      <c r="P256" s="111">
        <v>1.4225606090963734</v>
      </c>
      <c r="Q256" s="35"/>
    </row>
    <row r="257" spans="1:17" ht="14.65" customHeight="1" x14ac:dyDescent="0.2">
      <c r="A257" s="40" t="s">
        <v>204</v>
      </c>
      <c r="B257" s="41" t="s">
        <v>203</v>
      </c>
      <c r="C257" s="41" t="s">
        <v>696</v>
      </c>
      <c r="D257" s="37" t="s">
        <v>4</v>
      </c>
      <c r="E257" s="35">
        <v>135.511</v>
      </c>
      <c r="F257" s="35"/>
      <c r="G257" s="135">
        <v>48</v>
      </c>
      <c r="H257" s="135">
        <v>43</v>
      </c>
      <c r="I257" s="135">
        <v>91</v>
      </c>
      <c r="J257" s="136">
        <v>0.67153220033798</v>
      </c>
      <c r="K257" s="5"/>
      <c r="L257" s="135">
        <v>4</v>
      </c>
      <c r="M257" s="136">
        <v>2.9517898915955163E-2</v>
      </c>
      <c r="N257" s="5"/>
      <c r="O257" s="36">
        <v>95</v>
      </c>
      <c r="P257" s="111">
        <v>0.70105009925393513</v>
      </c>
      <c r="Q257" s="35"/>
    </row>
    <row r="258" spans="1:17" ht="14.65" customHeight="1" x14ac:dyDescent="0.2">
      <c r="A258" s="40" t="s">
        <v>202</v>
      </c>
      <c r="B258" s="41" t="s">
        <v>201</v>
      </c>
      <c r="C258" s="41" t="s">
        <v>689</v>
      </c>
      <c r="D258" s="37" t="s">
        <v>4</v>
      </c>
      <c r="E258" s="35">
        <v>54.781999999999996</v>
      </c>
      <c r="F258" s="35"/>
      <c r="G258" s="135">
        <v>5</v>
      </c>
      <c r="H258" s="135">
        <v>13</v>
      </c>
      <c r="I258" s="135">
        <v>18</v>
      </c>
      <c r="J258" s="136">
        <v>0.32857507940564423</v>
      </c>
      <c r="K258" s="5"/>
      <c r="L258" s="135">
        <v>0</v>
      </c>
      <c r="M258" s="136">
        <v>0</v>
      </c>
      <c r="N258" s="5"/>
      <c r="O258" s="36">
        <v>18</v>
      </c>
      <c r="P258" s="111">
        <v>0.32857507940564423</v>
      </c>
      <c r="Q258" s="35"/>
    </row>
    <row r="259" spans="1:17" ht="14.65" customHeight="1" x14ac:dyDescent="0.2">
      <c r="A259" s="40" t="s">
        <v>200</v>
      </c>
      <c r="B259" s="41" t="s">
        <v>199</v>
      </c>
      <c r="C259" s="41" t="s">
        <v>696</v>
      </c>
      <c r="D259" s="44" t="s">
        <v>4</v>
      </c>
      <c r="E259" s="35">
        <v>88.664000000000001</v>
      </c>
      <c r="F259" s="35"/>
      <c r="G259" s="135">
        <v>54</v>
      </c>
      <c r="H259" s="135">
        <v>41</v>
      </c>
      <c r="I259" s="135">
        <v>95</v>
      </c>
      <c r="J259" s="136">
        <v>1.0714607958134079</v>
      </c>
      <c r="K259" s="5"/>
      <c r="L259" s="135">
        <v>6</v>
      </c>
      <c r="M259" s="136">
        <v>6.7671208156636284E-2</v>
      </c>
      <c r="N259" s="5"/>
      <c r="O259" s="36">
        <v>101</v>
      </c>
      <c r="P259" s="111">
        <v>1.1391320039700441</v>
      </c>
      <c r="Q259" s="35"/>
    </row>
    <row r="260" spans="1:17" ht="14.65" customHeight="1" x14ac:dyDescent="0.2">
      <c r="A260" s="40" t="s">
        <v>198</v>
      </c>
      <c r="B260" s="41" t="s">
        <v>197</v>
      </c>
      <c r="C260" s="41" t="s">
        <v>689</v>
      </c>
      <c r="D260" s="44" t="s">
        <v>4</v>
      </c>
      <c r="E260" s="35">
        <v>27.838999999999999</v>
      </c>
      <c r="F260" s="35"/>
      <c r="G260" s="135">
        <v>0</v>
      </c>
      <c r="H260" s="135">
        <v>0</v>
      </c>
      <c r="I260" s="135">
        <v>0</v>
      </c>
      <c r="J260" s="136">
        <v>0</v>
      </c>
      <c r="K260" s="5"/>
      <c r="L260" s="135">
        <v>0</v>
      </c>
      <c r="M260" s="136">
        <v>0</v>
      </c>
      <c r="N260" s="5"/>
      <c r="O260" s="36">
        <v>0</v>
      </c>
      <c r="P260" s="111">
        <v>0</v>
      </c>
      <c r="Q260" s="35"/>
    </row>
    <row r="261" spans="1:17" ht="14.65" customHeight="1" x14ac:dyDescent="0.2">
      <c r="A261" s="40" t="s">
        <v>196</v>
      </c>
      <c r="B261" s="38" t="s">
        <v>195</v>
      </c>
      <c r="C261" s="41" t="s">
        <v>692</v>
      </c>
      <c r="D261" s="44" t="s">
        <v>4</v>
      </c>
      <c r="E261" s="35">
        <v>64.254999999999995</v>
      </c>
      <c r="F261" s="35"/>
      <c r="G261" s="135">
        <v>2</v>
      </c>
      <c r="H261" s="135">
        <v>20</v>
      </c>
      <c r="I261" s="135">
        <v>22</v>
      </c>
      <c r="J261" s="136">
        <v>0.34238580655201933</v>
      </c>
      <c r="K261" s="5"/>
      <c r="L261" s="135">
        <v>2</v>
      </c>
      <c r="M261" s="136">
        <v>3.112598241381994E-2</v>
      </c>
      <c r="N261" s="5"/>
      <c r="O261" s="36">
        <v>24</v>
      </c>
      <c r="P261" s="111">
        <v>0.37351178896583925</v>
      </c>
      <c r="Q261" s="35"/>
    </row>
    <row r="262" spans="1:17" ht="14.65" customHeight="1" x14ac:dyDescent="0.2">
      <c r="A262" s="40" t="s">
        <v>194</v>
      </c>
      <c r="B262" s="41" t="s">
        <v>193</v>
      </c>
      <c r="C262" s="41" t="s">
        <v>691</v>
      </c>
      <c r="D262" s="44" t="s">
        <v>4</v>
      </c>
      <c r="E262" s="35">
        <v>41.935000000000002</v>
      </c>
      <c r="F262" s="35"/>
      <c r="G262" s="135">
        <v>9</v>
      </c>
      <c r="H262" s="135">
        <v>12</v>
      </c>
      <c r="I262" s="135">
        <v>21</v>
      </c>
      <c r="J262" s="136">
        <v>0.50077500894241089</v>
      </c>
      <c r="K262" s="5"/>
      <c r="L262" s="135">
        <v>0</v>
      </c>
      <c r="M262" s="136">
        <v>0</v>
      </c>
      <c r="N262" s="5"/>
      <c r="O262" s="36">
        <v>21</v>
      </c>
      <c r="P262" s="111">
        <v>0.50077500894241089</v>
      </c>
      <c r="Q262" s="35"/>
    </row>
    <row r="263" spans="1:17" ht="14.65" customHeight="1" x14ac:dyDescent="0.2">
      <c r="A263" s="40" t="s">
        <v>192</v>
      </c>
      <c r="B263" s="41" t="s">
        <v>191</v>
      </c>
      <c r="C263" s="41" t="s">
        <v>695</v>
      </c>
      <c r="D263" s="37" t="s">
        <v>4</v>
      </c>
      <c r="E263" s="35">
        <v>114.595</v>
      </c>
      <c r="F263" s="35"/>
      <c r="G263" s="135">
        <v>6</v>
      </c>
      <c r="H263" s="135">
        <v>58</v>
      </c>
      <c r="I263" s="135">
        <v>64</v>
      </c>
      <c r="J263" s="136">
        <v>0.55848859025262887</v>
      </c>
      <c r="K263" s="5"/>
      <c r="L263" s="135">
        <v>1</v>
      </c>
      <c r="M263" s="136">
        <v>8.7263842226973261E-3</v>
      </c>
      <c r="N263" s="5"/>
      <c r="O263" s="36">
        <v>65</v>
      </c>
      <c r="P263" s="111">
        <v>0.56721497447532621</v>
      </c>
      <c r="Q263" s="35"/>
    </row>
    <row r="264" spans="1:17" ht="14.65" customHeight="1" x14ac:dyDescent="0.2">
      <c r="A264" s="40" t="s">
        <v>190</v>
      </c>
      <c r="B264" s="41" t="s">
        <v>189</v>
      </c>
      <c r="C264" s="41" t="s">
        <v>695</v>
      </c>
      <c r="D264" s="44" t="s">
        <v>4</v>
      </c>
      <c r="E264" s="35">
        <v>38.052999999999997</v>
      </c>
      <c r="F264" s="35"/>
      <c r="G264" s="135">
        <v>21</v>
      </c>
      <c r="H264" s="135">
        <v>40</v>
      </c>
      <c r="I264" s="135">
        <v>61</v>
      </c>
      <c r="J264" s="136">
        <v>1.60302735658161</v>
      </c>
      <c r="K264" s="5"/>
      <c r="L264" s="135">
        <v>1</v>
      </c>
      <c r="M264" s="136">
        <v>2.6279136993141147E-2</v>
      </c>
      <c r="N264" s="5"/>
      <c r="O264" s="36">
        <v>62</v>
      </c>
      <c r="P264" s="111">
        <v>1.6293064935747512</v>
      </c>
      <c r="Q264" s="35"/>
    </row>
    <row r="265" spans="1:17" ht="14.65" customHeight="1" x14ac:dyDescent="0.2">
      <c r="A265" s="40" t="s">
        <v>188</v>
      </c>
      <c r="B265" s="41" t="s">
        <v>187</v>
      </c>
      <c r="C265" s="41" t="s">
        <v>691</v>
      </c>
      <c r="D265" s="44" t="s">
        <v>4</v>
      </c>
      <c r="E265" s="35">
        <v>38.89</v>
      </c>
      <c r="F265" s="35"/>
      <c r="G265" s="135">
        <v>92</v>
      </c>
      <c r="H265" s="135">
        <v>46</v>
      </c>
      <c r="I265" s="135">
        <v>138</v>
      </c>
      <c r="J265" s="136">
        <v>3.5484700437130368</v>
      </c>
      <c r="K265" s="5"/>
      <c r="L265" s="135">
        <v>0</v>
      </c>
      <c r="M265" s="136">
        <v>0</v>
      </c>
      <c r="N265" s="5"/>
      <c r="O265" s="36">
        <v>138</v>
      </c>
      <c r="P265" s="111">
        <v>3.5484700437130368</v>
      </c>
      <c r="Q265" s="35"/>
    </row>
    <row r="266" spans="1:17" ht="14.65" customHeight="1" x14ac:dyDescent="0.2">
      <c r="A266" s="40" t="s">
        <v>186</v>
      </c>
      <c r="B266" s="41" t="s">
        <v>185</v>
      </c>
      <c r="C266" s="41" t="s">
        <v>691</v>
      </c>
      <c r="D266" s="44" t="s">
        <v>4</v>
      </c>
      <c r="E266" s="35">
        <v>60.835000000000001</v>
      </c>
      <c r="F266" s="35"/>
      <c r="G266" s="135">
        <v>29</v>
      </c>
      <c r="H266" s="135">
        <v>9</v>
      </c>
      <c r="I266" s="135">
        <v>38</v>
      </c>
      <c r="J266" s="136">
        <v>0.62464042081038873</v>
      </c>
      <c r="K266" s="5"/>
      <c r="L266" s="135">
        <v>0</v>
      </c>
      <c r="M266" s="136">
        <v>0</v>
      </c>
      <c r="N266" s="5"/>
      <c r="O266" s="36">
        <v>38</v>
      </c>
      <c r="P266" s="111">
        <v>0.62464042081038873</v>
      </c>
      <c r="Q266" s="35"/>
    </row>
    <row r="267" spans="1:17" ht="14.65" customHeight="1" x14ac:dyDescent="0.2">
      <c r="A267" s="40" t="s">
        <v>184</v>
      </c>
      <c r="B267" s="41" t="s">
        <v>183</v>
      </c>
      <c r="C267" s="41" t="s">
        <v>690</v>
      </c>
      <c r="D267" s="44" t="s">
        <v>4</v>
      </c>
      <c r="E267" s="35">
        <v>47.145000000000003</v>
      </c>
      <c r="F267" s="35"/>
      <c r="G267" s="135">
        <v>78</v>
      </c>
      <c r="H267" s="135">
        <v>27</v>
      </c>
      <c r="I267" s="135">
        <v>105</v>
      </c>
      <c r="J267" s="136">
        <v>2.2271714922048997</v>
      </c>
      <c r="K267" s="5"/>
      <c r="L267" s="135">
        <v>9</v>
      </c>
      <c r="M267" s="136">
        <v>0.19090041361756283</v>
      </c>
      <c r="N267" s="5"/>
      <c r="O267" s="36">
        <v>114</v>
      </c>
      <c r="P267" s="111">
        <v>2.4180719058224627</v>
      </c>
      <c r="Q267" s="35"/>
    </row>
    <row r="268" spans="1:17" ht="14.65" customHeight="1" x14ac:dyDescent="0.2">
      <c r="A268" s="40" t="s">
        <v>182</v>
      </c>
      <c r="B268" s="41" t="s">
        <v>181</v>
      </c>
      <c r="C268" s="41" t="s">
        <v>692</v>
      </c>
      <c r="D268" s="44" t="s">
        <v>4</v>
      </c>
      <c r="E268" s="35">
        <v>56.66</v>
      </c>
      <c r="F268" s="35"/>
      <c r="G268" s="135">
        <v>3</v>
      </c>
      <c r="H268" s="135">
        <v>47</v>
      </c>
      <c r="I268" s="135">
        <v>50</v>
      </c>
      <c r="J268" s="136">
        <v>0.88245675961877867</v>
      </c>
      <c r="K268" s="5"/>
      <c r="L268" s="135">
        <v>2</v>
      </c>
      <c r="M268" s="136">
        <v>3.5298270384751147E-2</v>
      </c>
      <c r="N268" s="5"/>
      <c r="O268" s="36">
        <v>52</v>
      </c>
      <c r="P268" s="111">
        <v>0.91775503000352976</v>
      </c>
      <c r="Q268" s="35"/>
    </row>
    <row r="269" spans="1:17" ht="14.65" customHeight="1" x14ac:dyDescent="0.2">
      <c r="A269" s="40" t="s">
        <v>180</v>
      </c>
      <c r="B269" s="41" t="s">
        <v>179</v>
      </c>
      <c r="C269" s="41" t="s">
        <v>691</v>
      </c>
      <c r="D269" s="44" t="s">
        <v>4</v>
      </c>
      <c r="E269" s="35">
        <v>36.781999999999996</v>
      </c>
      <c r="F269" s="35"/>
      <c r="G269" s="135">
        <v>110</v>
      </c>
      <c r="H269" s="135">
        <v>63</v>
      </c>
      <c r="I269" s="135">
        <v>173</v>
      </c>
      <c r="J269" s="136">
        <v>4.7033875265075311</v>
      </c>
      <c r="K269" s="5"/>
      <c r="L269" s="135">
        <v>1</v>
      </c>
      <c r="M269" s="136">
        <v>2.7187211135881684E-2</v>
      </c>
      <c r="N269" s="5"/>
      <c r="O269" s="36">
        <v>174</v>
      </c>
      <c r="P269" s="111">
        <v>4.7305747376434129</v>
      </c>
      <c r="Q269" s="35"/>
    </row>
    <row r="270" spans="1:17" ht="14.65" customHeight="1" x14ac:dyDescent="0.2">
      <c r="A270" s="40" t="s">
        <v>178</v>
      </c>
      <c r="B270" s="41" t="s">
        <v>177</v>
      </c>
      <c r="C270" s="41" t="s">
        <v>689</v>
      </c>
      <c r="D270" s="44" t="s">
        <v>4</v>
      </c>
      <c r="E270" s="35">
        <v>56.52</v>
      </c>
      <c r="F270" s="35"/>
      <c r="G270" s="135">
        <v>58</v>
      </c>
      <c r="H270" s="135">
        <v>64</v>
      </c>
      <c r="I270" s="135">
        <v>122</v>
      </c>
      <c r="J270" s="136">
        <v>2.1585279547062983</v>
      </c>
      <c r="K270" s="5"/>
      <c r="L270" s="135">
        <v>1</v>
      </c>
      <c r="M270" s="136">
        <v>1.7692852087756547E-2</v>
      </c>
      <c r="N270" s="5"/>
      <c r="O270" s="36">
        <v>123</v>
      </c>
      <c r="P270" s="111">
        <v>2.1762208067940549</v>
      </c>
      <c r="Q270" s="35"/>
    </row>
    <row r="271" spans="1:17" ht="14.65" customHeight="1" x14ac:dyDescent="0.2">
      <c r="A271" s="40" t="s">
        <v>176</v>
      </c>
      <c r="B271" s="41" t="s">
        <v>175</v>
      </c>
      <c r="C271" s="41" t="s">
        <v>690</v>
      </c>
      <c r="D271" s="44" t="s">
        <v>4</v>
      </c>
      <c r="E271" s="35">
        <v>47.098999999999997</v>
      </c>
      <c r="F271" s="35"/>
      <c r="G271" s="135">
        <v>58</v>
      </c>
      <c r="H271" s="135">
        <v>32</v>
      </c>
      <c r="I271" s="135">
        <v>90</v>
      </c>
      <c r="J271" s="136">
        <v>1.9108685959362195</v>
      </c>
      <c r="K271" s="5"/>
      <c r="L271" s="135">
        <v>2</v>
      </c>
      <c r="M271" s="136">
        <v>4.2463746576360435E-2</v>
      </c>
      <c r="N271" s="5"/>
      <c r="O271" s="36">
        <v>92</v>
      </c>
      <c r="P271" s="111">
        <v>1.9533323425125799</v>
      </c>
      <c r="Q271" s="35"/>
    </row>
    <row r="272" spans="1:17" ht="14.65" customHeight="1" x14ac:dyDescent="0.2">
      <c r="A272" s="40" t="s">
        <v>174</v>
      </c>
      <c r="B272" s="41" t="s">
        <v>173</v>
      </c>
      <c r="C272" s="41" t="s">
        <v>695</v>
      </c>
      <c r="D272" s="44" t="s">
        <v>4</v>
      </c>
      <c r="E272" s="35">
        <v>72.712000000000003</v>
      </c>
      <c r="F272" s="35"/>
      <c r="G272" s="135">
        <v>14</v>
      </c>
      <c r="H272" s="135">
        <v>27</v>
      </c>
      <c r="I272" s="135">
        <v>41</v>
      </c>
      <c r="J272" s="136">
        <v>0.56386841236659691</v>
      </c>
      <c r="K272" s="5"/>
      <c r="L272" s="135">
        <v>3</v>
      </c>
      <c r="M272" s="136">
        <v>4.1258664319507095E-2</v>
      </c>
      <c r="N272" s="5"/>
      <c r="O272" s="36">
        <v>44</v>
      </c>
      <c r="P272" s="111">
        <v>0.6051270766861041</v>
      </c>
      <c r="Q272" s="35"/>
    </row>
    <row r="273" spans="1:17" ht="14.65" customHeight="1" x14ac:dyDescent="0.2">
      <c r="A273" s="40" t="s">
        <v>172</v>
      </c>
      <c r="B273" s="41" t="s">
        <v>171</v>
      </c>
      <c r="C273" s="41" t="s">
        <v>696</v>
      </c>
      <c r="D273" s="44" t="s">
        <v>4</v>
      </c>
      <c r="E273" s="35">
        <v>46.676000000000002</v>
      </c>
      <c r="F273" s="35"/>
      <c r="G273" s="135">
        <v>0</v>
      </c>
      <c r="H273" s="135">
        <v>0</v>
      </c>
      <c r="I273" s="135">
        <v>0</v>
      </c>
      <c r="J273" s="136">
        <v>0</v>
      </c>
      <c r="K273" s="5"/>
      <c r="L273" s="135">
        <v>0</v>
      </c>
      <c r="M273" s="136">
        <v>0</v>
      </c>
      <c r="N273" s="5"/>
      <c r="O273" s="36">
        <v>0</v>
      </c>
      <c r="P273" s="111">
        <v>0</v>
      </c>
      <c r="Q273" s="35"/>
    </row>
    <row r="274" spans="1:17" ht="14.65" customHeight="1" x14ac:dyDescent="0.2">
      <c r="A274" s="40" t="s">
        <v>170</v>
      </c>
      <c r="B274" s="41" t="s">
        <v>169</v>
      </c>
      <c r="C274" s="41" t="s">
        <v>697</v>
      </c>
      <c r="D274" s="44" t="s">
        <v>4</v>
      </c>
      <c r="E274" s="35">
        <v>68.715999999999994</v>
      </c>
      <c r="F274" s="35"/>
      <c r="G274" s="135">
        <v>35</v>
      </c>
      <c r="H274" s="135">
        <v>582</v>
      </c>
      <c r="I274" s="135">
        <v>617</v>
      </c>
      <c r="J274" s="136">
        <v>8.9789859712439615</v>
      </c>
      <c r="K274" s="5"/>
      <c r="L274" s="135">
        <v>89</v>
      </c>
      <c r="M274" s="136">
        <v>1.2951859828860819</v>
      </c>
      <c r="N274" s="5"/>
      <c r="O274" s="36">
        <v>706</v>
      </c>
      <c r="P274" s="111">
        <v>10.274171954130043</v>
      </c>
      <c r="Q274" s="35"/>
    </row>
    <row r="275" spans="1:17" ht="14.65" customHeight="1" x14ac:dyDescent="0.2">
      <c r="A275" s="40" t="s">
        <v>168</v>
      </c>
      <c r="B275" s="41" t="s">
        <v>167</v>
      </c>
      <c r="C275" s="41" t="s">
        <v>689</v>
      </c>
      <c r="D275" s="37" t="s">
        <v>4</v>
      </c>
      <c r="E275" s="35">
        <v>103.301</v>
      </c>
      <c r="F275" s="35"/>
      <c r="G275" s="135">
        <v>163</v>
      </c>
      <c r="H275" s="135">
        <v>170</v>
      </c>
      <c r="I275" s="135">
        <v>333</v>
      </c>
      <c r="J275" s="136">
        <v>3.2235893166571477</v>
      </c>
      <c r="K275" s="5"/>
      <c r="L275" s="135">
        <v>0</v>
      </c>
      <c r="M275" s="136">
        <v>0</v>
      </c>
      <c r="N275" s="5"/>
      <c r="O275" s="36">
        <v>333</v>
      </c>
      <c r="P275" s="111">
        <v>3.2235893166571477</v>
      </c>
      <c r="Q275" s="35"/>
    </row>
    <row r="276" spans="1:17" ht="14.65" customHeight="1" x14ac:dyDescent="0.2">
      <c r="A276" s="40" t="s">
        <v>166</v>
      </c>
      <c r="B276" s="41" t="s">
        <v>165</v>
      </c>
      <c r="C276" s="41" t="s">
        <v>692</v>
      </c>
      <c r="D276" s="37"/>
      <c r="E276" s="35">
        <v>78.426000000000002</v>
      </c>
      <c r="F276" s="35"/>
      <c r="G276" s="135">
        <v>28</v>
      </c>
      <c r="H276" s="185">
        <v>36</v>
      </c>
      <c r="I276" s="185">
        <v>64</v>
      </c>
      <c r="J276" s="136">
        <v>0.81605589982913829</v>
      </c>
      <c r="K276" s="81"/>
      <c r="L276" s="135">
        <v>10</v>
      </c>
      <c r="M276" s="136">
        <v>0.12750873434830284</v>
      </c>
      <c r="N276" s="81"/>
      <c r="O276" s="80">
        <v>74</v>
      </c>
      <c r="P276" s="112">
        <v>0.94356463417744119</v>
      </c>
      <c r="Q276" s="35"/>
    </row>
    <row r="277" spans="1:17" ht="14.65" customHeight="1" x14ac:dyDescent="0.2">
      <c r="A277" s="40" t="s">
        <v>164</v>
      </c>
      <c r="B277" s="41" t="s">
        <v>163</v>
      </c>
      <c r="C277" s="41" t="s">
        <v>693</v>
      </c>
      <c r="D277" s="44" t="s">
        <v>4</v>
      </c>
      <c r="E277" s="35">
        <v>133.464</v>
      </c>
      <c r="F277" s="35"/>
      <c r="G277" s="135">
        <v>167</v>
      </c>
      <c r="H277" s="135">
        <v>39</v>
      </c>
      <c r="I277" s="135">
        <v>206</v>
      </c>
      <c r="J277" s="136">
        <v>1.5434873823652819</v>
      </c>
      <c r="K277" s="5"/>
      <c r="L277" s="135">
        <v>27</v>
      </c>
      <c r="M277" s="136">
        <v>0.20230174429059522</v>
      </c>
      <c r="N277" s="5"/>
      <c r="O277" s="36">
        <v>233</v>
      </c>
      <c r="P277" s="111">
        <v>1.7457891266558772</v>
      </c>
      <c r="Q277" s="35"/>
    </row>
    <row r="278" spans="1:17" ht="14.65" customHeight="1" x14ac:dyDescent="0.2">
      <c r="A278" s="40" t="s">
        <v>162</v>
      </c>
      <c r="B278" s="41" t="s">
        <v>161</v>
      </c>
      <c r="C278" s="41" t="s">
        <v>689</v>
      </c>
      <c r="D278" s="44" t="s">
        <v>4</v>
      </c>
      <c r="E278" s="35">
        <v>41.414999999999999</v>
      </c>
      <c r="F278" s="35"/>
      <c r="G278" s="135">
        <v>15</v>
      </c>
      <c r="H278" s="135">
        <v>32</v>
      </c>
      <c r="I278" s="135">
        <v>47</v>
      </c>
      <c r="J278" s="136">
        <v>1.1348545213087047</v>
      </c>
      <c r="K278" s="5"/>
      <c r="L278" s="135">
        <v>2</v>
      </c>
      <c r="M278" s="136">
        <v>4.8291681757817215E-2</v>
      </c>
      <c r="N278" s="5"/>
      <c r="O278" s="36">
        <v>49</v>
      </c>
      <c r="P278" s="111">
        <v>1.1831462030665219</v>
      </c>
      <c r="Q278" s="35"/>
    </row>
    <row r="279" spans="1:17" ht="14.65" customHeight="1" x14ac:dyDescent="0.2">
      <c r="A279" s="40" t="s">
        <v>160</v>
      </c>
      <c r="B279" s="41" t="s">
        <v>159</v>
      </c>
      <c r="C279" s="41" t="s">
        <v>692</v>
      </c>
      <c r="D279" s="44" t="s">
        <v>4</v>
      </c>
      <c r="E279" s="35">
        <v>59.042999999999999</v>
      </c>
      <c r="F279" s="35"/>
      <c r="G279" s="135">
        <v>5</v>
      </c>
      <c r="H279" s="135">
        <v>9</v>
      </c>
      <c r="I279" s="135">
        <v>14</v>
      </c>
      <c r="J279" s="136">
        <v>0.23711532273089106</v>
      </c>
      <c r="K279" s="5"/>
      <c r="L279" s="135">
        <v>0</v>
      </c>
      <c r="M279" s="136">
        <v>0</v>
      </c>
      <c r="N279" s="5"/>
      <c r="O279" s="36">
        <v>14</v>
      </c>
      <c r="P279" s="111">
        <v>0.23711532273089106</v>
      </c>
      <c r="Q279" s="35"/>
    </row>
    <row r="280" spans="1:17" ht="14.65" customHeight="1" x14ac:dyDescent="0.2">
      <c r="A280" s="40" t="s">
        <v>158</v>
      </c>
      <c r="B280" s="41" t="s">
        <v>157</v>
      </c>
      <c r="C280" s="41" t="s">
        <v>692</v>
      </c>
      <c r="D280" s="44" t="s">
        <v>4</v>
      </c>
      <c r="E280" s="35">
        <v>47.613999999999997</v>
      </c>
      <c r="F280" s="35"/>
      <c r="G280" s="135">
        <v>9</v>
      </c>
      <c r="H280" s="135">
        <v>19</v>
      </c>
      <c r="I280" s="135">
        <v>28</v>
      </c>
      <c r="J280" s="136">
        <v>0.58806233460746837</v>
      </c>
      <c r="K280" s="5"/>
      <c r="L280" s="135">
        <v>2</v>
      </c>
      <c r="M280" s="136">
        <v>4.200445247196203E-2</v>
      </c>
      <c r="N280" s="5"/>
      <c r="O280" s="36">
        <v>30</v>
      </c>
      <c r="P280" s="111">
        <v>0.63006678707943042</v>
      </c>
      <c r="Q280" s="35"/>
    </row>
    <row r="281" spans="1:17" ht="14.65" customHeight="1" x14ac:dyDescent="0.2">
      <c r="A281" s="40" t="s">
        <v>156</v>
      </c>
      <c r="B281" s="41" t="s">
        <v>155</v>
      </c>
      <c r="C281" s="41" t="s">
        <v>690</v>
      </c>
      <c r="D281" s="44" t="s">
        <v>4</v>
      </c>
      <c r="E281" s="35">
        <v>78.156000000000006</v>
      </c>
      <c r="F281" s="35"/>
      <c r="G281" s="135">
        <v>33</v>
      </c>
      <c r="H281" s="135">
        <v>74</v>
      </c>
      <c r="I281" s="135">
        <v>107</v>
      </c>
      <c r="J281" s="136">
        <v>1.3690567582783151</v>
      </c>
      <c r="K281" s="5"/>
      <c r="L281" s="135">
        <v>0</v>
      </c>
      <c r="M281" s="136">
        <v>0</v>
      </c>
      <c r="N281" s="5"/>
      <c r="O281" s="36">
        <v>107</v>
      </c>
      <c r="P281" s="111">
        <v>1.3690567582783151</v>
      </c>
      <c r="Q281" s="35"/>
    </row>
    <row r="282" spans="1:17" ht="14.65" customHeight="1" x14ac:dyDescent="0.2">
      <c r="A282" s="40" t="s">
        <v>154</v>
      </c>
      <c r="B282" s="41" t="s">
        <v>153</v>
      </c>
      <c r="C282" s="41" t="s">
        <v>696</v>
      </c>
      <c r="D282" s="44" t="s">
        <v>4</v>
      </c>
      <c r="E282" s="35">
        <v>57.651000000000003</v>
      </c>
      <c r="F282" s="35"/>
      <c r="G282" s="135">
        <v>147</v>
      </c>
      <c r="H282" s="135">
        <v>8</v>
      </c>
      <c r="I282" s="135">
        <v>155</v>
      </c>
      <c r="J282" s="136">
        <v>2.6885916983226656</v>
      </c>
      <c r="K282" s="5"/>
      <c r="L282" s="135">
        <v>2</v>
      </c>
      <c r="M282" s="136">
        <v>3.4691505784808591E-2</v>
      </c>
      <c r="N282" s="5"/>
      <c r="O282" s="36">
        <v>157</v>
      </c>
      <c r="P282" s="111">
        <v>2.7232832041074739</v>
      </c>
      <c r="Q282" s="35"/>
    </row>
    <row r="283" spans="1:17" ht="14.65" customHeight="1" x14ac:dyDescent="0.2">
      <c r="A283" s="40" t="s">
        <v>152</v>
      </c>
      <c r="B283" s="41" t="s">
        <v>151</v>
      </c>
      <c r="C283" s="41" t="s">
        <v>696</v>
      </c>
      <c r="D283" s="44" t="s">
        <v>4</v>
      </c>
      <c r="E283" s="35">
        <v>42.654000000000003</v>
      </c>
      <c r="F283" s="35"/>
      <c r="G283" s="135">
        <v>6</v>
      </c>
      <c r="H283" s="135">
        <v>11</v>
      </c>
      <c r="I283" s="135">
        <v>17</v>
      </c>
      <c r="J283" s="136">
        <v>0.39855582125943634</v>
      </c>
      <c r="K283" s="5"/>
      <c r="L283" s="135">
        <v>0</v>
      </c>
      <c r="M283" s="136">
        <v>0</v>
      </c>
      <c r="N283" s="5"/>
      <c r="O283" s="36">
        <v>17</v>
      </c>
      <c r="P283" s="111">
        <v>0.39855582125943634</v>
      </c>
      <c r="Q283" s="35"/>
    </row>
    <row r="284" spans="1:17" ht="14.65" customHeight="1" x14ac:dyDescent="0.2">
      <c r="A284" s="40" t="s">
        <v>150</v>
      </c>
      <c r="B284" s="41" t="s">
        <v>149</v>
      </c>
      <c r="C284" s="41" t="s">
        <v>692</v>
      </c>
      <c r="D284" s="44" t="s">
        <v>4</v>
      </c>
      <c r="E284" s="35">
        <v>36.975999999999999</v>
      </c>
      <c r="F284" s="35"/>
      <c r="G284" s="135">
        <v>41</v>
      </c>
      <c r="H284" s="135">
        <v>42</v>
      </c>
      <c r="I284" s="135">
        <v>83</v>
      </c>
      <c r="J284" s="136">
        <v>2.2446992643877111</v>
      </c>
      <c r="K284" s="5"/>
      <c r="L284" s="135">
        <v>5</v>
      </c>
      <c r="M284" s="136">
        <v>0.13522284725227174</v>
      </c>
      <c r="N284" s="5"/>
      <c r="O284" s="36">
        <v>88</v>
      </c>
      <c r="P284" s="111">
        <v>2.3799221116399827</v>
      </c>
      <c r="Q284" s="35"/>
    </row>
    <row r="285" spans="1:17" ht="14.65" customHeight="1" x14ac:dyDescent="0.2">
      <c r="A285" s="40" t="s">
        <v>148</v>
      </c>
      <c r="B285" s="41" t="s">
        <v>147</v>
      </c>
      <c r="C285" s="41" t="s">
        <v>690</v>
      </c>
      <c r="D285" s="44" t="s">
        <v>4</v>
      </c>
      <c r="E285" s="35">
        <v>125.949</v>
      </c>
      <c r="F285" s="35"/>
      <c r="G285" s="135">
        <v>310</v>
      </c>
      <c r="H285" s="135">
        <v>127</v>
      </c>
      <c r="I285" s="135">
        <v>437</v>
      </c>
      <c r="J285" s="136">
        <v>3.4696583537781165</v>
      </c>
      <c r="K285" s="5"/>
      <c r="L285" s="135">
        <v>30</v>
      </c>
      <c r="M285" s="136">
        <v>0.23819164900078604</v>
      </c>
      <c r="N285" s="5"/>
      <c r="O285" s="36">
        <v>467</v>
      </c>
      <c r="P285" s="111">
        <v>3.7078500027789025</v>
      </c>
      <c r="Q285" s="35"/>
    </row>
    <row r="286" spans="1:17" ht="14.65" customHeight="1" x14ac:dyDescent="0.2">
      <c r="A286" s="40" t="s">
        <v>146</v>
      </c>
      <c r="B286" s="38" t="s">
        <v>145</v>
      </c>
      <c r="C286" s="41" t="s">
        <v>697</v>
      </c>
      <c r="D286" s="45" t="s">
        <v>4</v>
      </c>
      <c r="E286" s="35">
        <v>81.978999999999999</v>
      </c>
      <c r="F286" s="35"/>
      <c r="G286" s="135">
        <v>38</v>
      </c>
      <c r="H286" s="135">
        <v>165</v>
      </c>
      <c r="I286" s="135">
        <v>203</v>
      </c>
      <c r="J286" s="136">
        <v>2.4762439161248611</v>
      </c>
      <c r="K286" s="5"/>
      <c r="L286" s="135">
        <v>6</v>
      </c>
      <c r="M286" s="136">
        <v>7.3189475353444181E-2</v>
      </c>
      <c r="N286" s="5"/>
      <c r="O286" s="36">
        <v>209</v>
      </c>
      <c r="P286" s="111">
        <v>2.5494333914783054</v>
      </c>
      <c r="Q286" s="35"/>
    </row>
    <row r="287" spans="1:17" ht="14.65" customHeight="1" x14ac:dyDescent="0.2">
      <c r="A287" s="40" t="s">
        <v>144</v>
      </c>
      <c r="B287" s="41" t="s">
        <v>143</v>
      </c>
      <c r="C287" s="41" t="s">
        <v>696</v>
      </c>
      <c r="D287" s="37" t="s">
        <v>4</v>
      </c>
      <c r="E287" s="35">
        <v>109.31100000000001</v>
      </c>
      <c r="F287" s="35"/>
      <c r="G287" s="135">
        <v>140</v>
      </c>
      <c r="H287" s="135">
        <v>159</v>
      </c>
      <c r="I287" s="135">
        <v>299</v>
      </c>
      <c r="J287" s="136">
        <v>2.7353148356524044</v>
      </c>
      <c r="K287" s="5"/>
      <c r="L287" s="135">
        <v>24</v>
      </c>
      <c r="M287" s="136">
        <v>0.21955704366440704</v>
      </c>
      <c r="N287" s="5"/>
      <c r="O287" s="36">
        <v>323</v>
      </c>
      <c r="P287" s="111">
        <v>2.9548718793168116</v>
      </c>
      <c r="Q287" s="35"/>
    </row>
    <row r="288" spans="1:17" ht="14.65" customHeight="1" x14ac:dyDescent="0.2">
      <c r="A288" s="40" t="s">
        <v>142</v>
      </c>
      <c r="B288" s="41" t="s">
        <v>141</v>
      </c>
      <c r="C288" s="41" t="s">
        <v>696</v>
      </c>
      <c r="D288" s="44" t="s">
        <v>4</v>
      </c>
      <c r="E288" s="35">
        <v>53.7</v>
      </c>
      <c r="F288" s="35"/>
      <c r="G288" s="135">
        <v>28</v>
      </c>
      <c r="H288" s="135">
        <v>16</v>
      </c>
      <c r="I288" s="135">
        <v>44</v>
      </c>
      <c r="J288" s="136">
        <v>0.81936685288640587</v>
      </c>
      <c r="K288" s="5"/>
      <c r="L288" s="135">
        <v>1</v>
      </c>
      <c r="M288" s="136">
        <v>1.8621973929236497E-2</v>
      </c>
      <c r="N288" s="5"/>
      <c r="O288" s="36">
        <v>45</v>
      </c>
      <c r="P288" s="111">
        <v>0.83798882681564246</v>
      </c>
      <c r="Q288" s="35"/>
    </row>
    <row r="289" spans="1:17" ht="14.65" customHeight="1" x14ac:dyDescent="0.2">
      <c r="A289" s="40" t="s">
        <v>140</v>
      </c>
      <c r="B289" s="41" t="s">
        <v>139</v>
      </c>
      <c r="C289" s="41" t="s">
        <v>695</v>
      </c>
      <c r="D289" s="44" t="s">
        <v>4</v>
      </c>
      <c r="E289" s="35">
        <v>50.253</v>
      </c>
      <c r="F289" s="35"/>
      <c r="G289" s="135">
        <v>28</v>
      </c>
      <c r="H289" s="135">
        <v>92</v>
      </c>
      <c r="I289" s="135">
        <v>120</v>
      </c>
      <c r="J289" s="136">
        <v>2.3879171392752672</v>
      </c>
      <c r="K289" s="5"/>
      <c r="L289" s="135">
        <v>0</v>
      </c>
      <c r="M289" s="136">
        <v>0</v>
      </c>
      <c r="N289" s="5"/>
      <c r="O289" s="36">
        <v>120</v>
      </c>
      <c r="P289" s="111">
        <v>2.3879171392752672</v>
      </c>
      <c r="Q289" s="35"/>
    </row>
    <row r="290" spans="1:17" ht="14.65" customHeight="1" x14ac:dyDescent="0.2">
      <c r="A290" s="40" t="s">
        <v>138</v>
      </c>
      <c r="B290" s="41" t="s">
        <v>137</v>
      </c>
      <c r="C290" s="41" t="s">
        <v>692</v>
      </c>
      <c r="D290" s="44" t="s">
        <v>4</v>
      </c>
      <c r="E290" s="35">
        <v>55.18</v>
      </c>
      <c r="F290" s="35"/>
      <c r="G290" s="135">
        <v>31</v>
      </c>
      <c r="H290" s="135">
        <v>34</v>
      </c>
      <c r="I290" s="135">
        <v>65</v>
      </c>
      <c r="J290" s="136">
        <v>1.1779630300833634</v>
      </c>
      <c r="K290" s="5"/>
      <c r="L290" s="135">
        <v>4</v>
      </c>
      <c r="M290" s="136">
        <v>7.2490032620514677E-2</v>
      </c>
      <c r="N290" s="5"/>
      <c r="O290" s="36">
        <v>69</v>
      </c>
      <c r="P290" s="111">
        <v>1.2504530627038781</v>
      </c>
      <c r="Q290" s="35"/>
    </row>
    <row r="291" spans="1:17" ht="14.65" customHeight="1" x14ac:dyDescent="0.2">
      <c r="A291" s="40" t="s">
        <v>136</v>
      </c>
      <c r="B291" s="41" t="s">
        <v>135</v>
      </c>
      <c r="C291" s="41" t="s">
        <v>697</v>
      </c>
      <c r="D291" s="44" t="s">
        <v>4</v>
      </c>
      <c r="E291" s="35">
        <v>122.54900000000001</v>
      </c>
      <c r="F291" s="35"/>
      <c r="G291" s="135">
        <v>338</v>
      </c>
      <c r="H291" s="135">
        <v>119</v>
      </c>
      <c r="I291" s="135">
        <v>457</v>
      </c>
      <c r="J291" s="136">
        <v>3.7291205966592953</v>
      </c>
      <c r="K291" s="5"/>
      <c r="L291" s="135">
        <v>0</v>
      </c>
      <c r="M291" s="136">
        <v>0</v>
      </c>
      <c r="N291" s="5"/>
      <c r="O291" s="36">
        <v>457</v>
      </c>
      <c r="P291" s="111">
        <v>3.7291205966592953</v>
      </c>
      <c r="Q291" s="35"/>
    </row>
    <row r="292" spans="1:17" ht="14.65" customHeight="1" x14ac:dyDescent="0.2">
      <c r="A292" s="40" t="s">
        <v>134</v>
      </c>
      <c r="B292" s="41" t="s">
        <v>133</v>
      </c>
      <c r="C292" s="41" t="s">
        <v>689</v>
      </c>
      <c r="D292" s="44" t="s">
        <v>4</v>
      </c>
      <c r="E292" s="35">
        <v>34.926000000000002</v>
      </c>
      <c r="F292" s="35"/>
      <c r="G292" s="135">
        <v>14</v>
      </c>
      <c r="H292" s="135">
        <v>20</v>
      </c>
      <c r="I292" s="135">
        <v>34</v>
      </c>
      <c r="J292" s="136">
        <v>0.97348680066426152</v>
      </c>
      <c r="K292" s="5"/>
      <c r="L292" s="135">
        <v>0</v>
      </c>
      <c r="M292" s="136">
        <v>0</v>
      </c>
      <c r="N292" s="5"/>
      <c r="O292" s="36">
        <v>34</v>
      </c>
      <c r="P292" s="111">
        <v>0.97348680066426152</v>
      </c>
      <c r="Q292" s="35"/>
    </row>
    <row r="293" spans="1:17" ht="14.65" customHeight="1" x14ac:dyDescent="0.2">
      <c r="A293" s="40" t="s">
        <v>132</v>
      </c>
      <c r="B293" s="41" t="s">
        <v>131</v>
      </c>
      <c r="C293" s="41" t="s">
        <v>693</v>
      </c>
      <c r="D293" s="44" t="s">
        <v>4</v>
      </c>
      <c r="E293" s="35">
        <v>84.433999999999997</v>
      </c>
      <c r="F293" s="35"/>
      <c r="G293" s="135">
        <v>16</v>
      </c>
      <c r="H293" s="135">
        <v>36</v>
      </c>
      <c r="I293" s="135">
        <v>52</v>
      </c>
      <c r="J293" s="136">
        <v>0.61586564654049314</v>
      </c>
      <c r="K293" s="5"/>
      <c r="L293" s="135">
        <v>0</v>
      </c>
      <c r="M293" s="136">
        <v>0</v>
      </c>
      <c r="N293" s="5"/>
      <c r="O293" s="36">
        <v>52</v>
      </c>
      <c r="P293" s="111">
        <v>0.61586564654049314</v>
      </c>
      <c r="Q293" s="35"/>
    </row>
    <row r="294" spans="1:17" ht="14.65" customHeight="1" x14ac:dyDescent="0.2">
      <c r="A294" s="40" t="s">
        <v>130</v>
      </c>
      <c r="B294" s="41" t="s">
        <v>129</v>
      </c>
      <c r="C294" s="41" t="s">
        <v>689</v>
      </c>
      <c r="D294" s="44" t="s">
        <v>4</v>
      </c>
      <c r="E294" s="35">
        <v>59.689</v>
      </c>
      <c r="F294" s="35"/>
      <c r="G294" s="135">
        <v>29</v>
      </c>
      <c r="H294" s="135">
        <v>30</v>
      </c>
      <c r="I294" s="135">
        <v>59</v>
      </c>
      <c r="J294" s="136">
        <v>0.98845683459263856</v>
      </c>
      <c r="K294" s="5"/>
      <c r="L294" s="135">
        <v>0</v>
      </c>
      <c r="M294" s="136">
        <v>0</v>
      </c>
      <c r="N294" s="5"/>
      <c r="O294" s="36">
        <v>59</v>
      </c>
      <c r="P294" s="111">
        <v>0.98845683459263856</v>
      </c>
      <c r="Q294" s="35"/>
    </row>
    <row r="295" spans="1:17" ht="14.65" customHeight="1" x14ac:dyDescent="0.2">
      <c r="A295" s="40" t="s">
        <v>128</v>
      </c>
      <c r="B295" s="41" t="s">
        <v>127</v>
      </c>
      <c r="C295" s="41" t="s">
        <v>695</v>
      </c>
      <c r="D295" s="37" t="s">
        <v>4</v>
      </c>
      <c r="E295" s="35">
        <v>93.54</v>
      </c>
      <c r="F295" s="35"/>
      <c r="G295" s="135">
        <v>8</v>
      </c>
      <c r="H295" s="135">
        <v>70</v>
      </c>
      <c r="I295" s="135">
        <v>78</v>
      </c>
      <c r="J295" s="136">
        <v>0.83386786401539448</v>
      </c>
      <c r="K295" s="5"/>
      <c r="L295" s="135">
        <v>31</v>
      </c>
      <c r="M295" s="136">
        <v>0.33140902287791318</v>
      </c>
      <c r="N295" s="5"/>
      <c r="O295" s="36">
        <v>109</v>
      </c>
      <c r="P295" s="111">
        <v>1.1652768868933077</v>
      </c>
      <c r="Q295" s="35"/>
    </row>
    <row r="296" spans="1:17" ht="14.65" customHeight="1" x14ac:dyDescent="0.2">
      <c r="A296" s="40" t="s">
        <v>126</v>
      </c>
      <c r="B296" s="41" t="s">
        <v>125</v>
      </c>
      <c r="C296" s="41" t="s">
        <v>690</v>
      </c>
      <c r="D296" s="37" t="s">
        <v>4</v>
      </c>
      <c r="E296" s="35">
        <v>97.49</v>
      </c>
      <c r="F296" s="35"/>
      <c r="G296" s="135">
        <v>173</v>
      </c>
      <c r="H296" s="135">
        <v>100</v>
      </c>
      <c r="I296" s="135">
        <v>273</v>
      </c>
      <c r="J296" s="136">
        <v>2.800287208944507</v>
      </c>
      <c r="K296" s="5"/>
      <c r="L296" s="135">
        <v>21</v>
      </c>
      <c r="M296" s="136">
        <v>0.21540670838034667</v>
      </c>
      <c r="N296" s="5"/>
      <c r="O296" s="36">
        <v>294</v>
      </c>
      <c r="P296" s="111">
        <v>3.0156939173248536</v>
      </c>
      <c r="Q296" s="35"/>
    </row>
    <row r="297" spans="1:17" ht="14.65" customHeight="1" x14ac:dyDescent="0.2">
      <c r="A297" s="40" t="s">
        <v>124</v>
      </c>
      <c r="B297" s="41" t="s">
        <v>123</v>
      </c>
      <c r="C297" s="41" t="s">
        <v>696</v>
      </c>
      <c r="D297" s="37" t="s">
        <v>4</v>
      </c>
      <c r="E297" s="35">
        <v>32.405000000000001</v>
      </c>
      <c r="F297" s="35"/>
      <c r="G297" s="135">
        <v>2</v>
      </c>
      <c r="H297" s="135">
        <v>12</v>
      </c>
      <c r="I297" s="135">
        <v>14</v>
      </c>
      <c r="J297" s="136">
        <v>0.4320320938126832</v>
      </c>
      <c r="K297" s="5"/>
      <c r="L297" s="135">
        <v>0</v>
      </c>
      <c r="M297" s="136">
        <v>0</v>
      </c>
      <c r="N297" s="5"/>
      <c r="O297" s="36">
        <v>14</v>
      </c>
      <c r="P297" s="111">
        <v>0.4320320938126832</v>
      </c>
      <c r="Q297" s="35"/>
    </row>
    <row r="298" spans="1:17" ht="14.65" customHeight="1" x14ac:dyDescent="0.2">
      <c r="A298" s="40" t="s">
        <v>122</v>
      </c>
      <c r="B298" s="41" t="s">
        <v>121</v>
      </c>
      <c r="C298" s="41" t="s">
        <v>689</v>
      </c>
      <c r="D298" s="37" t="s">
        <v>4</v>
      </c>
      <c r="E298" s="35">
        <v>35.533999999999999</v>
      </c>
      <c r="F298" s="35"/>
      <c r="G298" s="135">
        <v>58</v>
      </c>
      <c r="H298" s="135">
        <v>18</v>
      </c>
      <c r="I298" s="135">
        <v>76</v>
      </c>
      <c r="J298" s="136">
        <v>2.1387966454663139</v>
      </c>
      <c r="K298" s="5"/>
      <c r="L298" s="135">
        <v>4</v>
      </c>
      <c r="M298" s="136">
        <v>0.11256824449822705</v>
      </c>
      <c r="N298" s="5"/>
      <c r="O298" s="36">
        <v>80</v>
      </c>
      <c r="P298" s="111">
        <v>2.2513648899645409</v>
      </c>
      <c r="Q298" s="35"/>
    </row>
    <row r="299" spans="1:17" ht="14.65" customHeight="1" x14ac:dyDescent="0.2">
      <c r="A299" s="40" t="s">
        <v>120</v>
      </c>
      <c r="B299" s="41" t="s">
        <v>119</v>
      </c>
      <c r="C299" s="41" t="s">
        <v>695</v>
      </c>
      <c r="D299" s="37" t="s">
        <v>4</v>
      </c>
      <c r="E299" s="35">
        <v>49.771999999999998</v>
      </c>
      <c r="F299" s="35"/>
      <c r="G299" s="135">
        <v>14</v>
      </c>
      <c r="H299" s="135">
        <v>40</v>
      </c>
      <c r="I299" s="135">
        <v>54</v>
      </c>
      <c r="J299" s="136">
        <v>1.0849473599614241</v>
      </c>
      <c r="K299" s="5"/>
      <c r="L299" s="135">
        <v>4</v>
      </c>
      <c r="M299" s="136">
        <v>8.0366471108253637E-2</v>
      </c>
      <c r="N299" s="5"/>
      <c r="O299" s="36">
        <v>58</v>
      </c>
      <c r="P299" s="111">
        <v>1.1653138310696778</v>
      </c>
      <c r="Q299" s="35"/>
    </row>
    <row r="300" spans="1:17" ht="14.65" customHeight="1" x14ac:dyDescent="0.2">
      <c r="A300" s="40" t="s">
        <v>118</v>
      </c>
      <c r="B300" s="41" t="s">
        <v>117</v>
      </c>
      <c r="C300" s="41" t="s">
        <v>695</v>
      </c>
      <c r="D300" s="37" t="s">
        <v>4</v>
      </c>
      <c r="E300" s="35">
        <v>56.734000000000002</v>
      </c>
      <c r="F300" s="35"/>
      <c r="G300" s="135">
        <v>76</v>
      </c>
      <c r="H300" s="135">
        <v>64</v>
      </c>
      <c r="I300" s="135">
        <v>140</v>
      </c>
      <c r="J300" s="136">
        <v>2.4676560792470124</v>
      </c>
      <c r="K300" s="5"/>
      <c r="L300" s="135">
        <v>20</v>
      </c>
      <c r="M300" s="136">
        <v>0.35252229703528748</v>
      </c>
      <c r="N300" s="5"/>
      <c r="O300" s="36">
        <v>160</v>
      </c>
      <c r="P300" s="111">
        <v>2.8201783762822998</v>
      </c>
      <c r="Q300" s="35"/>
    </row>
    <row r="301" spans="1:17" ht="14.65" customHeight="1" x14ac:dyDescent="0.2">
      <c r="A301" s="40" t="s">
        <v>116</v>
      </c>
      <c r="B301" s="41" t="s">
        <v>115</v>
      </c>
      <c r="C301" s="41" t="s">
        <v>696</v>
      </c>
      <c r="D301" s="37" t="s">
        <v>4</v>
      </c>
      <c r="E301" s="35">
        <v>69.400000000000006</v>
      </c>
      <c r="F301" s="35"/>
      <c r="G301" s="135">
        <v>27</v>
      </c>
      <c r="H301" s="135">
        <v>41</v>
      </c>
      <c r="I301" s="135">
        <v>68</v>
      </c>
      <c r="J301" s="136">
        <v>0.97982708933717566</v>
      </c>
      <c r="K301" s="5"/>
      <c r="L301" s="135">
        <v>0</v>
      </c>
      <c r="M301" s="136">
        <v>0</v>
      </c>
      <c r="N301" s="5"/>
      <c r="O301" s="36">
        <v>68</v>
      </c>
      <c r="P301" s="111">
        <v>0.97982708933717566</v>
      </c>
      <c r="Q301" s="35"/>
    </row>
    <row r="302" spans="1:17" ht="14.65" customHeight="1" x14ac:dyDescent="0.2">
      <c r="A302" s="40" t="s">
        <v>114</v>
      </c>
      <c r="B302" s="41" t="s">
        <v>113</v>
      </c>
      <c r="C302" s="41" t="s">
        <v>692</v>
      </c>
      <c r="D302" s="37" t="s">
        <v>4</v>
      </c>
      <c r="E302" s="35">
        <v>63.832000000000001</v>
      </c>
      <c r="F302" s="35"/>
      <c r="G302" s="135">
        <v>4</v>
      </c>
      <c r="H302" s="135">
        <v>67</v>
      </c>
      <c r="I302" s="135">
        <v>71</v>
      </c>
      <c r="J302" s="136">
        <v>1.1122947737811755</v>
      </c>
      <c r="K302" s="5"/>
      <c r="L302" s="135">
        <v>2</v>
      </c>
      <c r="M302" s="136">
        <v>3.1332247148765507E-2</v>
      </c>
      <c r="N302" s="5"/>
      <c r="O302" s="36">
        <v>73</v>
      </c>
      <c r="P302" s="111">
        <v>1.1436270209299411</v>
      </c>
      <c r="Q302" s="35"/>
    </row>
    <row r="303" spans="1:17" ht="14.65" customHeight="1" x14ac:dyDescent="0.2">
      <c r="A303" s="40" t="s">
        <v>112</v>
      </c>
      <c r="B303" s="41" t="s">
        <v>111</v>
      </c>
      <c r="C303" s="41" t="s">
        <v>689</v>
      </c>
      <c r="D303" s="37" t="s">
        <v>4</v>
      </c>
      <c r="E303" s="35">
        <v>50.109000000000002</v>
      </c>
      <c r="F303" s="35"/>
      <c r="G303" s="135">
        <v>10</v>
      </c>
      <c r="H303" s="135">
        <v>28</v>
      </c>
      <c r="I303" s="135">
        <v>38</v>
      </c>
      <c r="J303" s="136">
        <v>0.7583468039673511</v>
      </c>
      <c r="K303" s="5"/>
      <c r="L303" s="135">
        <v>4</v>
      </c>
      <c r="M303" s="136">
        <v>7.9825979364984326E-2</v>
      </c>
      <c r="N303" s="5"/>
      <c r="O303" s="36">
        <v>42</v>
      </c>
      <c r="P303" s="111">
        <v>0.83817278333233547</v>
      </c>
      <c r="Q303" s="35"/>
    </row>
    <row r="304" spans="1:17" ht="14.65" customHeight="1" x14ac:dyDescent="0.2">
      <c r="A304" s="40" t="s">
        <v>110</v>
      </c>
      <c r="B304" s="38" t="s">
        <v>109</v>
      </c>
      <c r="C304" s="41" t="s">
        <v>695</v>
      </c>
      <c r="D304" s="37" t="s">
        <v>4</v>
      </c>
      <c r="E304" s="35">
        <v>37.890999999999998</v>
      </c>
      <c r="F304" s="35"/>
      <c r="G304" s="135">
        <v>15</v>
      </c>
      <c r="H304" s="135">
        <v>39</v>
      </c>
      <c r="I304" s="135">
        <v>54</v>
      </c>
      <c r="J304" s="136">
        <v>1.4251405346916155</v>
      </c>
      <c r="K304" s="5"/>
      <c r="L304" s="135">
        <v>0</v>
      </c>
      <c r="M304" s="136">
        <v>0</v>
      </c>
      <c r="N304" s="5"/>
      <c r="O304" s="36">
        <v>54</v>
      </c>
      <c r="P304" s="111">
        <v>1.4251405346916155</v>
      </c>
      <c r="Q304" s="35"/>
    </row>
    <row r="305" spans="1:17" ht="14.65" customHeight="1" x14ac:dyDescent="0.2">
      <c r="A305" s="40" t="s">
        <v>108</v>
      </c>
      <c r="B305" s="41" t="s">
        <v>107</v>
      </c>
      <c r="C305" s="41" t="s">
        <v>689</v>
      </c>
      <c r="D305" s="37" t="s">
        <v>4</v>
      </c>
      <c r="E305" s="35">
        <v>63.042000000000002</v>
      </c>
      <c r="F305" s="35"/>
      <c r="G305" s="135">
        <v>31</v>
      </c>
      <c r="H305" s="135">
        <v>51</v>
      </c>
      <c r="I305" s="135">
        <v>82</v>
      </c>
      <c r="J305" s="136">
        <v>1.3007201548174232</v>
      </c>
      <c r="K305" s="5"/>
      <c r="L305" s="135">
        <v>0</v>
      </c>
      <c r="M305" s="136">
        <v>0</v>
      </c>
      <c r="N305" s="5"/>
      <c r="O305" s="36">
        <v>82</v>
      </c>
      <c r="P305" s="111">
        <v>1.3007201548174232</v>
      </c>
      <c r="Q305" s="35"/>
    </row>
    <row r="306" spans="1:17" ht="14.65" customHeight="1" x14ac:dyDescent="0.2">
      <c r="A306" s="40" t="s">
        <v>106</v>
      </c>
      <c r="B306" s="41" t="s">
        <v>105</v>
      </c>
      <c r="C306" s="41" t="s">
        <v>692</v>
      </c>
      <c r="D306" s="37" t="s">
        <v>4</v>
      </c>
      <c r="E306" s="35">
        <v>37.142000000000003</v>
      </c>
      <c r="F306" s="35"/>
      <c r="G306" s="135">
        <v>1</v>
      </c>
      <c r="H306" s="135">
        <v>7</v>
      </c>
      <c r="I306" s="135">
        <v>8</v>
      </c>
      <c r="J306" s="136">
        <v>0.21538958591352106</v>
      </c>
      <c r="K306" s="5"/>
      <c r="L306" s="135">
        <v>0</v>
      </c>
      <c r="M306" s="136">
        <v>0</v>
      </c>
      <c r="N306" s="5"/>
      <c r="O306" s="36">
        <v>8</v>
      </c>
      <c r="P306" s="111">
        <v>0.21538958591352106</v>
      </c>
      <c r="Q306" s="35"/>
    </row>
    <row r="307" spans="1:17" ht="14.65" customHeight="1" x14ac:dyDescent="0.2">
      <c r="A307" s="40" t="s">
        <v>104</v>
      </c>
      <c r="B307" s="41" t="s">
        <v>103</v>
      </c>
      <c r="C307" s="41" t="s">
        <v>692</v>
      </c>
      <c r="D307" s="37" t="s">
        <v>4</v>
      </c>
      <c r="E307" s="35">
        <v>66.197000000000003</v>
      </c>
      <c r="F307" s="35"/>
      <c r="G307" s="135">
        <v>38</v>
      </c>
      <c r="H307" s="135">
        <v>7</v>
      </c>
      <c r="I307" s="135">
        <v>45</v>
      </c>
      <c r="J307" s="136">
        <v>0.67978911431031619</v>
      </c>
      <c r="K307" s="5"/>
      <c r="L307" s="135">
        <v>0</v>
      </c>
      <c r="M307" s="136">
        <v>0</v>
      </c>
      <c r="N307" s="5"/>
      <c r="O307" s="36">
        <v>45</v>
      </c>
      <c r="P307" s="111">
        <v>0.67978911431031619</v>
      </c>
      <c r="Q307" s="35"/>
    </row>
    <row r="308" spans="1:17" ht="14.65" customHeight="1" x14ac:dyDescent="0.2">
      <c r="A308" s="40" t="s">
        <v>102</v>
      </c>
      <c r="B308" s="41" t="s">
        <v>101</v>
      </c>
      <c r="C308" s="41" t="s">
        <v>689</v>
      </c>
      <c r="D308" s="37" t="s">
        <v>4</v>
      </c>
      <c r="E308" s="35">
        <v>51.075000000000003</v>
      </c>
      <c r="F308" s="35"/>
      <c r="G308" s="135">
        <v>7</v>
      </c>
      <c r="H308" s="135">
        <v>18</v>
      </c>
      <c r="I308" s="135">
        <v>25</v>
      </c>
      <c r="J308" s="136">
        <v>0.48947626040137049</v>
      </c>
      <c r="K308" s="5"/>
      <c r="L308" s="135">
        <v>0</v>
      </c>
      <c r="M308" s="136">
        <v>0</v>
      </c>
      <c r="N308" s="5"/>
      <c r="O308" s="36">
        <v>25</v>
      </c>
      <c r="P308" s="111">
        <v>0.48947626040137049</v>
      </c>
      <c r="Q308" s="35"/>
    </row>
    <row r="309" spans="1:17" ht="14.65" customHeight="1" x14ac:dyDescent="0.2">
      <c r="A309" s="40" t="s">
        <v>100</v>
      </c>
      <c r="B309" s="41" t="s">
        <v>99</v>
      </c>
      <c r="C309" s="41" t="s">
        <v>695</v>
      </c>
      <c r="D309" s="37" t="s">
        <v>4</v>
      </c>
      <c r="E309" s="35">
        <v>61.122999999999998</v>
      </c>
      <c r="F309" s="35"/>
      <c r="G309" s="135">
        <v>11</v>
      </c>
      <c r="H309" s="135">
        <v>149</v>
      </c>
      <c r="I309" s="135">
        <v>160</v>
      </c>
      <c r="J309" s="136">
        <v>2.6176725618834156</v>
      </c>
      <c r="K309" s="5"/>
      <c r="L309" s="135">
        <v>5</v>
      </c>
      <c r="M309" s="136">
        <v>8.1802267558856737E-2</v>
      </c>
      <c r="N309" s="5"/>
      <c r="O309" s="36">
        <v>165</v>
      </c>
      <c r="P309" s="111">
        <v>2.6994748294422721</v>
      </c>
      <c r="Q309" s="35"/>
    </row>
    <row r="310" spans="1:17" ht="14.65" customHeight="1" x14ac:dyDescent="0.2">
      <c r="A310" s="40" t="s">
        <v>98</v>
      </c>
      <c r="B310" s="41" t="s">
        <v>97</v>
      </c>
      <c r="C310" s="41" t="s">
        <v>695</v>
      </c>
      <c r="D310" s="37" t="s">
        <v>4</v>
      </c>
      <c r="E310" s="35">
        <v>29.555</v>
      </c>
      <c r="F310" s="35"/>
      <c r="G310" s="135">
        <v>11</v>
      </c>
      <c r="H310" s="135">
        <v>60</v>
      </c>
      <c r="I310" s="135">
        <v>71</v>
      </c>
      <c r="J310" s="136">
        <v>2.402300795127728</v>
      </c>
      <c r="K310" s="5"/>
      <c r="L310" s="135">
        <v>0</v>
      </c>
      <c r="M310" s="136">
        <v>0</v>
      </c>
      <c r="N310" s="5"/>
      <c r="O310" s="36">
        <v>71</v>
      </c>
      <c r="P310" s="111">
        <v>2.402300795127728</v>
      </c>
      <c r="Q310" s="35"/>
    </row>
    <row r="311" spans="1:17" ht="14.65" customHeight="1" x14ac:dyDescent="0.2">
      <c r="A311" s="40" t="s">
        <v>96</v>
      </c>
      <c r="B311" s="41" t="s">
        <v>95</v>
      </c>
      <c r="C311" s="41" t="s">
        <v>693</v>
      </c>
      <c r="D311" s="37" t="s">
        <v>4</v>
      </c>
      <c r="E311" s="35">
        <v>124.526</v>
      </c>
      <c r="F311" s="35"/>
      <c r="G311" s="135">
        <v>52</v>
      </c>
      <c r="H311" s="135">
        <v>80</v>
      </c>
      <c r="I311" s="135">
        <v>132</v>
      </c>
      <c r="J311" s="136">
        <v>1.0600195943015918</v>
      </c>
      <c r="K311" s="5"/>
      <c r="L311" s="135">
        <v>0</v>
      </c>
      <c r="M311" s="136">
        <v>0</v>
      </c>
      <c r="N311" s="5"/>
      <c r="O311" s="36">
        <v>132</v>
      </c>
      <c r="P311" s="111">
        <v>1.0600195943015918</v>
      </c>
      <c r="Q311" s="35"/>
    </row>
    <row r="312" spans="1:17" ht="14.65" customHeight="1" x14ac:dyDescent="0.2">
      <c r="A312" s="40" t="s">
        <v>94</v>
      </c>
      <c r="B312" s="41" t="s">
        <v>93</v>
      </c>
      <c r="C312" s="41" t="s">
        <v>690</v>
      </c>
      <c r="D312" s="37" t="s">
        <v>4</v>
      </c>
      <c r="E312" s="35">
        <v>99.424999999999997</v>
      </c>
      <c r="F312" s="35"/>
      <c r="G312" s="135">
        <v>78</v>
      </c>
      <c r="H312" s="135">
        <v>185</v>
      </c>
      <c r="I312" s="135">
        <v>263</v>
      </c>
      <c r="J312" s="136">
        <v>2.6452099572542118</v>
      </c>
      <c r="K312" s="5"/>
      <c r="L312" s="135">
        <v>13</v>
      </c>
      <c r="M312" s="136">
        <v>0.13075182298214735</v>
      </c>
      <c r="N312" s="5"/>
      <c r="O312" s="36">
        <v>276</v>
      </c>
      <c r="P312" s="111">
        <v>2.7759617802363592</v>
      </c>
      <c r="Q312" s="35"/>
    </row>
    <row r="313" spans="1:17" ht="14.65" customHeight="1" x14ac:dyDescent="0.2">
      <c r="A313" s="40" t="s">
        <v>92</v>
      </c>
      <c r="B313" s="41" t="s">
        <v>91</v>
      </c>
      <c r="C313" s="41" t="s">
        <v>689</v>
      </c>
      <c r="D313" s="37" t="s">
        <v>4</v>
      </c>
      <c r="E313" s="35">
        <v>49.420999999999999</v>
      </c>
      <c r="F313" s="35"/>
      <c r="G313" s="135">
        <v>7</v>
      </c>
      <c r="H313" s="135">
        <v>40</v>
      </c>
      <c r="I313" s="135">
        <v>47</v>
      </c>
      <c r="J313" s="136">
        <v>0.95101272738309628</v>
      </c>
      <c r="K313" s="5"/>
      <c r="L313" s="135">
        <v>0</v>
      </c>
      <c r="M313" s="136">
        <v>0</v>
      </c>
      <c r="N313" s="5"/>
      <c r="O313" s="36">
        <v>47</v>
      </c>
      <c r="P313" s="111">
        <v>0.95101272738309628</v>
      </c>
      <c r="Q313" s="35"/>
    </row>
    <row r="314" spans="1:17" ht="14.65" customHeight="1" x14ac:dyDescent="0.2">
      <c r="A314" s="40" t="s">
        <v>90</v>
      </c>
      <c r="B314" s="41" t="s">
        <v>89</v>
      </c>
      <c r="C314" s="41" t="s">
        <v>692</v>
      </c>
      <c r="D314" s="37" t="s">
        <v>4</v>
      </c>
      <c r="E314" s="35">
        <v>34.350999999999999</v>
      </c>
      <c r="F314" s="35"/>
      <c r="G314" s="135">
        <v>10</v>
      </c>
      <c r="H314" s="135">
        <v>3</v>
      </c>
      <c r="I314" s="135">
        <v>13</v>
      </c>
      <c r="J314" s="136">
        <v>0.37844604232773427</v>
      </c>
      <c r="K314" s="5"/>
      <c r="L314" s="135">
        <v>1</v>
      </c>
      <c r="M314" s="136">
        <v>2.911123402521033E-2</v>
      </c>
      <c r="N314" s="5"/>
      <c r="O314" s="36">
        <v>14</v>
      </c>
      <c r="P314" s="111">
        <v>0.40755727635294459</v>
      </c>
      <c r="Q314" s="35"/>
    </row>
    <row r="315" spans="1:17" ht="14.65" customHeight="1" x14ac:dyDescent="0.2">
      <c r="A315" s="40" t="s">
        <v>88</v>
      </c>
      <c r="B315" s="41" t="s">
        <v>87</v>
      </c>
      <c r="C315" s="41" t="s">
        <v>689</v>
      </c>
      <c r="D315" s="37" t="s">
        <v>4</v>
      </c>
      <c r="E315" s="35">
        <v>52.47</v>
      </c>
      <c r="F315" s="35"/>
      <c r="G315" s="135">
        <v>52</v>
      </c>
      <c r="H315" s="135">
        <v>88</v>
      </c>
      <c r="I315" s="135">
        <v>140</v>
      </c>
      <c r="J315" s="136">
        <v>2.6681913474366303</v>
      </c>
      <c r="K315" s="5"/>
      <c r="L315" s="135">
        <v>3</v>
      </c>
      <c r="M315" s="136">
        <v>5.7175528873642086E-2</v>
      </c>
      <c r="N315" s="5"/>
      <c r="O315" s="36">
        <v>143</v>
      </c>
      <c r="P315" s="111">
        <v>2.7253668763102725</v>
      </c>
      <c r="Q315" s="35"/>
    </row>
    <row r="316" spans="1:17" ht="14.65" customHeight="1" x14ac:dyDescent="0.2">
      <c r="A316" s="40" t="s">
        <v>86</v>
      </c>
      <c r="B316" s="38" t="s">
        <v>85</v>
      </c>
      <c r="C316" s="41" t="s">
        <v>694</v>
      </c>
      <c r="D316" s="37" t="s">
        <v>4</v>
      </c>
      <c r="E316" s="35">
        <v>145.60400000000001</v>
      </c>
      <c r="F316" s="35"/>
      <c r="G316" s="135">
        <v>57</v>
      </c>
      <c r="H316" s="135">
        <v>27</v>
      </c>
      <c r="I316" s="135">
        <v>84</v>
      </c>
      <c r="J316" s="136">
        <v>0.57690722782341142</v>
      </c>
      <c r="K316" s="5"/>
      <c r="L316" s="135">
        <v>27</v>
      </c>
      <c r="M316" s="136">
        <v>0.18543446608609651</v>
      </c>
      <c r="N316" s="5"/>
      <c r="O316" s="36">
        <v>111</v>
      </c>
      <c r="P316" s="111">
        <v>0.7623416939095079</v>
      </c>
      <c r="Q316" s="35"/>
    </row>
    <row r="317" spans="1:17" ht="14.65" customHeight="1" x14ac:dyDescent="0.2">
      <c r="A317" s="40" t="s">
        <v>84</v>
      </c>
      <c r="B317" s="41" t="s">
        <v>83</v>
      </c>
      <c r="C317" s="41" t="s">
        <v>696</v>
      </c>
      <c r="D317" s="37" t="s">
        <v>4</v>
      </c>
      <c r="E317" s="35">
        <v>111.7</v>
      </c>
      <c r="F317" s="35"/>
      <c r="G317" s="135">
        <v>30</v>
      </c>
      <c r="H317" s="135">
        <v>108</v>
      </c>
      <c r="I317" s="135">
        <v>138</v>
      </c>
      <c r="J317" s="136">
        <v>1.2354521038495971</v>
      </c>
      <c r="K317" s="5"/>
      <c r="L317" s="135">
        <v>0</v>
      </c>
      <c r="M317" s="136">
        <v>0</v>
      </c>
      <c r="N317" s="5"/>
      <c r="O317" s="36">
        <v>138</v>
      </c>
      <c r="P317" s="111">
        <v>1.2354521038495971</v>
      </c>
      <c r="Q317" s="35"/>
    </row>
    <row r="318" spans="1:17" ht="14.65" customHeight="1" x14ac:dyDescent="0.2">
      <c r="A318" s="40" t="s">
        <v>82</v>
      </c>
      <c r="B318" s="41" t="s">
        <v>81</v>
      </c>
      <c r="C318" s="41" t="s">
        <v>693</v>
      </c>
      <c r="D318" s="37" t="s">
        <v>4</v>
      </c>
      <c r="E318" s="35">
        <v>105.913</v>
      </c>
      <c r="F318" s="35"/>
      <c r="G318" s="135">
        <v>269</v>
      </c>
      <c r="H318" s="135">
        <v>0</v>
      </c>
      <c r="I318" s="135">
        <v>269</v>
      </c>
      <c r="J318" s="136">
        <v>2.5398204186454922</v>
      </c>
      <c r="K318" s="5"/>
      <c r="L318" s="135">
        <v>89</v>
      </c>
      <c r="M318" s="136">
        <v>0.84031233181951226</v>
      </c>
      <c r="N318" s="5"/>
      <c r="O318" s="36">
        <v>358</v>
      </c>
      <c r="P318" s="111">
        <v>3.3801327504650045</v>
      </c>
      <c r="Q318" s="35"/>
    </row>
    <row r="319" spans="1:17" ht="14.65" customHeight="1" x14ac:dyDescent="0.2">
      <c r="A319" s="40" t="s">
        <v>80</v>
      </c>
      <c r="B319" s="41" t="s">
        <v>79</v>
      </c>
      <c r="C319" s="41" t="s">
        <v>693</v>
      </c>
      <c r="D319" s="37" t="s">
        <v>4</v>
      </c>
      <c r="E319" s="35">
        <v>137.03100000000001</v>
      </c>
      <c r="F319" s="35"/>
      <c r="G319" s="135">
        <v>13</v>
      </c>
      <c r="H319" s="135">
        <v>4</v>
      </c>
      <c r="I319" s="135">
        <v>17</v>
      </c>
      <c r="J319" s="136">
        <v>0.12405951937882669</v>
      </c>
      <c r="K319" s="5"/>
      <c r="L319" s="135">
        <v>3</v>
      </c>
      <c r="M319" s="136">
        <v>2.1892856360969416E-2</v>
      </c>
      <c r="N319" s="5"/>
      <c r="O319" s="36">
        <v>20</v>
      </c>
      <c r="P319" s="111">
        <v>0.14595237573979611</v>
      </c>
      <c r="Q319" s="35"/>
    </row>
    <row r="320" spans="1:17" ht="14.65" customHeight="1" x14ac:dyDescent="0.2">
      <c r="A320" s="40" t="s">
        <v>78</v>
      </c>
      <c r="B320" s="38" t="s">
        <v>77</v>
      </c>
      <c r="C320" s="41" t="s">
        <v>690</v>
      </c>
      <c r="D320" s="37" t="s">
        <v>4</v>
      </c>
      <c r="E320" s="35">
        <v>89.738</v>
      </c>
      <c r="F320" s="35"/>
      <c r="G320" s="135">
        <v>59</v>
      </c>
      <c r="H320" s="135">
        <v>148</v>
      </c>
      <c r="I320" s="135">
        <v>207</v>
      </c>
      <c r="J320" s="136">
        <v>2.3067151039693328</v>
      </c>
      <c r="K320" s="5"/>
      <c r="L320" s="135">
        <v>1</v>
      </c>
      <c r="M320" s="136">
        <v>1.1143551226904989E-2</v>
      </c>
      <c r="N320" s="5"/>
      <c r="O320" s="36">
        <v>208</v>
      </c>
      <c r="P320" s="111">
        <v>2.3178586551962379</v>
      </c>
      <c r="Q320" s="35"/>
    </row>
    <row r="321" spans="1:17" ht="14.65" customHeight="1" x14ac:dyDescent="0.2">
      <c r="A321" s="40" t="s">
        <v>76</v>
      </c>
      <c r="B321" s="41" t="s">
        <v>75</v>
      </c>
      <c r="C321" s="41" t="s">
        <v>696</v>
      </c>
      <c r="D321" s="37" t="s">
        <v>682</v>
      </c>
      <c r="E321" s="35">
        <v>60.655000000000001</v>
      </c>
      <c r="F321" s="35"/>
      <c r="G321" s="135">
        <v>3</v>
      </c>
      <c r="H321" s="135">
        <v>12</v>
      </c>
      <c r="I321" s="135">
        <v>15</v>
      </c>
      <c r="J321" s="136">
        <v>0.2473003050037095</v>
      </c>
      <c r="K321" s="5"/>
      <c r="L321" s="135">
        <v>4</v>
      </c>
      <c r="M321" s="136">
        <v>6.5946748000989194E-2</v>
      </c>
      <c r="N321" s="5"/>
      <c r="O321" s="36">
        <v>19</v>
      </c>
      <c r="P321" s="111">
        <v>0.31324705300469868</v>
      </c>
      <c r="Q321" s="35"/>
    </row>
    <row r="322" spans="1:17" ht="14.65" customHeight="1" x14ac:dyDescent="0.2">
      <c r="A322" s="40" t="s">
        <v>74</v>
      </c>
      <c r="B322" s="41" t="s">
        <v>73</v>
      </c>
      <c r="C322" s="41" t="s">
        <v>692</v>
      </c>
      <c r="D322" s="37" t="s">
        <v>4</v>
      </c>
      <c r="E322" s="35">
        <v>39.965000000000003</v>
      </c>
      <c r="F322" s="35"/>
      <c r="G322" s="135">
        <v>12</v>
      </c>
      <c r="H322" s="135">
        <v>7</v>
      </c>
      <c r="I322" s="135">
        <v>19</v>
      </c>
      <c r="J322" s="136">
        <v>0.47541598899036652</v>
      </c>
      <c r="K322" s="5"/>
      <c r="L322" s="135">
        <v>1</v>
      </c>
      <c r="M322" s="136">
        <v>2.5021894157387713E-2</v>
      </c>
      <c r="N322" s="5"/>
      <c r="O322" s="36">
        <v>20</v>
      </c>
      <c r="P322" s="111">
        <v>0.50043788314775428</v>
      </c>
      <c r="Q322" s="35"/>
    </row>
    <row r="323" spans="1:17" ht="14.65" customHeight="1" x14ac:dyDescent="0.2">
      <c r="A323" s="40" t="s">
        <v>72</v>
      </c>
      <c r="B323" s="38" t="s">
        <v>71</v>
      </c>
      <c r="C323" s="41" t="s">
        <v>692</v>
      </c>
      <c r="D323" s="37" t="s">
        <v>4</v>
      </c>
      <c r="E323" s="35">
        <v>51.893999999999998</v>
      </c>
      <c r="F323" s="35"/>
      <c r="G323" s="135">
        <v>60</v>
      </c>
      <c r="H323" s="135">
        <v>70</v>
      </c>
      <c r="I323" s="135">
        <v>130</v>
      </c>
      <c r="J323" s="136">
        <v>2.5051065633791962</v>
      </c>
      <c r="K323" s="5"/>
      <c r="L323" s="135">
        <v>0</v>
      </c>
      <c r="M323" s="136">
        <v>0</v>
      </c>
      <c r="N323" s="5"/>
      <c r="O323" s="36">
        <v>130</v>
      </c>
      <c r="P323" s="111">
        <v>2.5051065633791962</v>
      </c>
      <c r="Q323" s="35"/>
    </row>
    <row r="324" spans="1:17" ht="14.65" customHeight="1" x14ac:dyDescent="0.2">
      <c r="A324" s="40" t="s">
        <v>70</v>
      </c>
      <c r="B324" s="41" t="s">
        <v>69</v>
      </c>
      <c r="C324" s="41" t="s">
        <v>689</v>
      </c>
      <c r="D324" s="37" t="s">
        <v>4</v>
      </c>
      <c r="E324" s="35">
        <v>50.656999999999996</v>
      </c>
      <c r="F324" s="35"/>
      <c r="G324" s="135">
        <v>67</v>
      </c>
      <c r="H324" s="135">
        <v>47</v>
      </c>
      <c r="I324" s="135">
        <v>114</v>
      </c>
      <c r="J324" s="136">
        <v>2.2504293582328208</v>
      </c>
      <c r="K324" s="5"/>
      <c r="L324" s="135">
        <v>1</v>
      </c>
      <c r="M324" s="136">
        <v>1.9740608405551061E-2</v>
      </c>
      <c r="N324" s="5"/>
      <c r="O324" s="36">
        <v>115</v>
      </c>
      <c r="P324" s="111">
        <v>2.2701699666383721</v>
      </c>
      <c r="Q324" s="35"/>
    </row>
    <row r="325" spans="1:17" ht="14.65" customHeight="1" x14ac:dyDescent="0.2">
      <c r="A325" s="40" t="s">
        <v>68</v>
      </c>
      <c r="B325" s="38" t="s">
        <v>67</v>
      </c>
      <c r="C325" s="41" t="s">
        <v>689</v>
      </c>
      <c r="D325" s="37" t="s">
        <v>4</v>
      </c>
      <c r="E325" s="35">
        <v>67.397999999999996</v>
      </c>
      <c r="F325" s="35"/>
      <c r="G325" s="135">
        <v>112</v>
      </c>
      <c r="H325" s="135">
        <v>56</v>
      </c>
      <c r="I325" s="135">
        <v>168</v>
      </c>
      <c r="J325" s="136">
        <v>2.4926555684144933</v>
      </c>
      <c r="K325" s="5"/>
      <c r="L325" s="135">
        <v>22</v>
      </c>
      <c r="M325" s="136">
        <v>0.32641918157808841</v>
      </c>
      <c r="N325" s="5"/>
      <c r="O325" s="36">
        <v>190</v>
      </c>
      <c r="P325" s="111">
        <v>2.8190747499925815</v>
      </c>
      <c r="Q325" s="35"/>
    </row>
    <row r="326" spans="1:17" ht="14.65" customHeight="1" x14ac:dyDescent="0.2">
      <c r="A326" s="40" t="s">
        <v>66</v>
      </c>
      <c r="B326" s="41" t="s">
        <v>65</v>
      </c>
      <c r="C326" s="41" t="s">
        <v>691</v>
      </c>
      <c r="D326" s="37" t="s">
        <v>4</v>
      </c>
      <c r="E326" s="35">
        <v>32.972999999999999</v>
      </c>
      <c r="F326" s="35"/>
      <c r="G326" s="135">
        <v>3</v>
      </c>
      <c r="H326" s="135">
        <v>14</v>
      </c>
      <c r="I326" s="135">
        <v>17</v>
      </c>
      <c r="J326" s="136">
        <v>0.51557334789069842</v>
      </c>
      <c r="K326" s="5"/>
      <c r="L326" s="135">
        <v>8</v>
      </c>
      <c r="M326" s="136">
        <v>0.24262275194856397</v>
      </c>
      <c r="N326" s="5"/>
      <c r="O326" s="36">
        <v>25</v>
      </c>
      <c r="P326" s="111">
        <v>0.75819609983926251</v>
      </c>
      <c r="Q326" s="35"/>
    </row>
    <row r="327" spans="1:17" ht="14.65" customHeight="1" x14ac:dyDescent="0.2">
      <c r="A327" s="40" t="s">
        <v>64</v>
      </c>
      <c r="B327" s="41" t="s">
        <v>63</v>
      </c>
      <c r="C327" s="41" t="s">
        <v>692</v>
      </c>
      <c r="D327" s="37" t="s">
        <v>4</v>
      </c>
      <c r="E327" s="35">
        <v>47.238</v>
      </c>
      <c r="F327" s="35"/>
      <c r="G327" s="135">
        <v>96</v>
      </c>
      <c r="H327" s="135">
        <v>23</v>
      </c>
      <c r="I327" s="135">
        <v>119</v>
      </c>
      <c r="J327" s="136">
        <v>2.5191583047546469</v>
      </c>
      <c r="K327" s="5"/>
      <c r="L327" s="135">
        <v>1</v>
      </c>
      <c r="M327" s="136">
        <v>2.1169397518946611E-2</v>
      </c>
      <c r="N327" s="5"/>
      <c r="O327" s="36">
        <v>120</v>
      </c>
      <c r="P327" s="111">
        <v>2.5403277022735935</v>
      </c>
      <c r="Q327" s="35"/>
    </row>
    <row r="328" spans="1:17" ht="14.65" customHeight="1" x14ac:dyDescent="0.2">
      <c r="A328" s="40" t="s">
        <v>62</v>
      </c>
      <c r="B328" s="41" t="s">
        <v>61</v>
      </c>
      <c r="C328" s="41" t="s">
        <v>689</v>
      </c>
      <c r="D328" s="37" t="s">
        <v>4</v>
      </c>
      <c r="E328" s="35">
        <v>64.361000000000004</v>
      </c>
      <c r="F328" s="35"/>
      <c r="G328" s="135">
        <v>44</v>
      </c>
      <c r="H328" s="135">
        <v>38</v>
      </c>
      <c r="I328" s="135">
        <v>82</v>
      </c>
      <c r="J328" s="136">
        <v>1.2740634856512483</v>
      </c>
      <c r="K328" s="5"/>
      <c r="L328" s="135">
        <v>0</v>
      </c>
      <c r="M328" s="136">
        <v>0</v>
      </c>
      <c r="N328" s="5"/>
      <c r="O328" s="36">
        <v>82</v>
      </c>
      <c r="P328" s="111">
        <v>1.2740634856512483</v>
      </c>
      <c r="Q328" s="35"/>
    </row>
    <row r="329" spans="1:17" ht="14.65" customHeight="1" x14ac:dyDescent="0.2">
      <c r="A329" s="40" t="s">
        <v>60</v>
      </c>
      <c r="B329" s="41" t="s">
        <v>59</v>
      </c>
      <c r="C329" s="41" t="s">
        <v>695</v>
      </c>
      <c r="D329" s="37" t="s">
        <v>4</v>
      </c>
      <c r="E329" s="35">
        <v>23.858000000000001</v>
      </c>
      <c r="F329" s="35"/>
      <c r="G329" s="135">
        <v>13</v>
      </c>
      <c r="H329" s="135">
        <v>33</v>
      </c>
      <c r="I329" s="135">
        <v>46</v>
      </c>
      <c r="J329" s="136">
        <v>1.9280744404392656</v>
      </c>
      <c r="K329" s="5"/>
      <c r="L329" s="135">
        <v>0</v>
      </c>
      <c r="M329" s="136">
        <v>0</v>
      </c>
      <c r="N329" s="5"/>
      <c r="O329" s="36">
        <v>46</v>
      </c>
      <c r="P329" s="111">
        <v>1.9280744404392656</v>
      </c>
      <c r="Q329" s="35"/>
    </row>
    <row r="330" spans="1:17" ht="14.65" customHeight="1" x14ac:dyDescent="0.2">
      <c r="A330" s="40" t="s">
        <v>58</v>
      </c>
      <c r="B330" s="38" t="s">
        <v>57</v>
      </c>
      <c r="C330" s="41" t="s">
        <v>695</v>
      </c>
      <c r="D330" s="37" t="s">
        <v>4</v>
      </c>
      <c r="E330" s="35">
        <v>46.04</v>
      </c>
      <c r="F330" s="35"/>
      <c r="G330" s="135">
        <v>1</v>
      </c>
      <c r="H330" s="135">
        <v>9</v>
      </c>
      <c r="I330" s="135">
        <v>10</v>
      </c>
      <c r="J330" s="136">
        <v>0.21720243266724587</v>
      </c>
      <c r="K330" s="5"/>
      <c r="L330" s="135">
        <v>0</v>
      </c>
      <c r="M330" s="136">
        <v>0</v>
      </c>
      <c r="N330" s="5"/>
      <c r="O330" s="36">
        <v>10</v>
      </c>
      <c r="P330" s="111">
        <v>0.21720243266724587</v>
      </c>
      <c r="Q330" s="35"/>
    </row>
    <row r="331" spans="1:17" ht="14.65" customHeight="1" x14ac:dyDescent="0.2">
      <c r="A331" s="40" t="s">
        <v>56</v>
      </c>
      <c r="B331" s="41" t="s">
        <v>55</v>
      </c>
      <c r="C331" s="41" t="s">
        <v>690</v>
      </c>
      <c r="D331" s="37" t="s">
        <v>4</v>
      </c>
      <c r="E331" s="35">
        <v>46.462000000000003</v>
      </c>
      <c r="F331" s="35"/>
      <c r="G331" s="135">
        <v>8</v>
      </c>
      <c r="H331" s="135">
        <v>5</v>
      </c>
      <c r="I331" s="135">
        <v>13</v>
      </c>
      <c r="J331" s="136">
        <v>0.27979854504756574</v>
      </c>
      <c r="K331" s="5"/>
      <c r="L331" s="135">
        <v>0</v>
      </c>
      <c r="M331" s="136">
        <v>0</v>
      </c>
      <c r="N331" s="5"/>
      <c r="O331" s="36">
        <v>13</v>
      </c>
      <c r="P331" s="111">
        <v>0.27979854504756574</v>
      </c>
      <c r="Q331" s="35"/>
    </row>
    <row r="332" spans="1:17" ht="14.65" customHeight="1" x14ac:dyDescent="0.2">
      <c r="A332" s="40" t="s">
        <v>54</v>
      </c>
      <c r="B332" s="38" t="s">
        <v>53</v>
      </c>
      <c r="C332" s="41" t="s">
        <v>691</v>
      </c>
      <c r="D332" s="37" t="s">
        <v>4</v>
      </c>
      <c r="E332" s="35">
        <v>40.363</v>
      </c>
      <c r="F332" s="35"/>
      <c r="G332" s="135">
        <v>27</v>
      </c>
      <c r="H332" s="135">
        <v>28</v>
      </c>
      <c r="I332" s="135">
        <v>55</v>
      </c>
      <c r="J332" s="136">
        <v>1.362634095582588</v>
      </c>
      <c r="K332" s="5"/>
      <c r="L332" s="135">
        <v>5</v>
      </c>
      <c r="M332" s="136">
        <v>0.12387582687114436</v>
      </c>
      <c r="N332" s="5"/>
      <c r="O332" s="36">
        <v>60</v>
      </c>
      <c r="P332" s="111">
        <v>1.4865099224537324</v>
      </c>
      <c r="Q332" s="35"/>
    </row>
    <row r="333" spans="1:17" ht="14.65" customHeight="1" x14ac:dyDescent="0.2">
      <c r="A333" s="40" t="s">
        <v>52</v>
      </c>
      <c r="B333" s="41" t="s">
        <v>51</v>
      </c>
      <c r="C333" s="41" t="s">
        <v>689</v>
      </c>
      <c r="D333" s="37" t="s">
        <v>4</v>
      </c>
      <c r="E333" s="35">
        <v>45.795000000000002</v>
      </c>
      <c r="F333" s="35"/>
      <c r="G333" s="135">
        <v>12</v>
      </c>
      <c r="H333" s="135">
        <v>0</v>
      </c>
      <c r="I333" s="135">
        <v>12</v>
      </c>
      <c r="J333" s="136">
        <v>0.26203734032099574</v>
      </c>
      <c r="K333" s="5"/>
      <c r="L333" s="135">
        <v>24</v>
      </c>
      <c r="M333" s="136">
        <v>0.52407468064199147</v>
      </c>
      <c r="N333" s="5"/>
      <c r="O333" s="36">
        <v>36</v>
      </c>
      <c r="P333" s="111">
        <v>0.78611202096298716</v>
      </c>
      <c r="Q333" s="35"/>
    </row>
    <row r="334" spans="1:17" ht="14.65" customHeight="1" x14ac:dyDescent="0.2">
      <c r="A334" s="43" t="s">
        <v>50</v>
      </c>
      <c r="B334" s="41" t="s">
        <v>49</v>
      </c>
      <c r="C334" s="41" t="s">
        <v>695</v>
      </c>
      <c r="D334" s="37" t="s">
        <v>4</v>
      </c>
      <c r="E334" s="42">
        <v>15.691000000000001</v>
      </c>
      <c r="F334" s="42"/>
      <c r="G334" s="135">
        <v>4</v>
      </c>
      <c r="H334" s="135">
        <v>25</v>
      </c>
      <c r="I334" s="135">
        <v>29</v>
      </c>
      <c r="J334" s="136">
        <v>1.8481932317889236</v>
      </c>
      <c r="K334" s="5"/>
      <c r="L334" s="135">
        <v>1</v>
      </c>
      <c r="M334" s="136">
        <v>6.373080109616977E-2</v>
      </c>
      <c r="N334" s="5"/>
      <c r="O334" s="36">
        <v>30</v>
      </c>
      <c r="P334" s="111">
        <v>1.9119240328850933</v>
      </c>
      <c r="Q334" s="35"/>
    </row>
    <row r="335" spans="1:17" ht="14.65" customHeight="1" x14ac:dyDescent="0.2">
      <c r="A335" s="40" t="s">
        <v>48</v>
      </c>
      <c r="B335" s="41" t="s">
        <v>47</v>
      </c>
      <c r="C335" s="41" t="s">
        <v>693</v>
      </c>
      <c r="D335" s="37" t="s">
        <v>4</v>
      </c>
      <c r="E335" s="35">
        <v>119.35899999999999</v>
      </c>
      <c r="F335" s="35"/>
      <c r="G335" s="135">
        <v>38</v>
      </c>
      <c r="H335" s="135">
        <v>0</v>
      </c>
      <c r="I335" s="135">
        <v>38</v>
      </c>
      <c r="J335" s="136">
        <v>0.31836727854623448</v>
      </c>
      <c r="K335" s="5"/>
      <c r="L335" s="135">
        <v>50</v>
      </c>
      <c r="M335" s="136">
        <v>0.4189043138766243</v>
      </c>
      <c r="N335" s="5"/>
      <c r="O335" s="36">
        <v>88</v>
      </c>
      <c r="P335" s="111">
        <v>0.73727159242285878</v>
      </c>
      <c r="Q335" s="35"/>
    </row>
    <row r="336" spans="1:17" ht="14.65" customHeight="1" x14ac:dyDescent="0.2">
      <c r="A336" s="40" t="s">
        <v>46</v>
      </c>
      <c r="B336" s="38" t="s">
        <v>45</v>
      </c>
      <c r="C336" s="41" t="s">
        <v>695</v>
      </c>
      <c r="D336" s="37" t="s">
        <v>4</v>
      </c>
      <c r="E336" s="35">
        <v>29.006</v>
      </c>
      <c r="F336" s="35"/>
      <c r="G336" s="135">
        <v>4</v>
      </c>
      <c r="H336" s="135">
        <v>28</v>
      </c>
      <c r="I336" s="135">
        <v>32</v>
      </c>
      <c r="J336" s="136">
        <v>1.1032200234434255</v>
      </c>
      <c r="K336" s="5"/>
      <c r="L336" s="135">
        <v>0</v>
      </c>
      <c r="M336" s="136">
        <v>0</v>
      </c>
      <c r="N336" s="5"/>
      <c r="O336" s="36">
        <v>32</v>
      </c>
      <c r="P336" s="111">
        <v>1.1032200234434255</v>
      </c>
      <c r="Q336" s="35"/>
    </row>
    <row r="337" spans="1:17" ht="14.65" customHeight="1" x14ac:dyDescent="0.2">
      <c r="A337" s="40" t="s">
        <v>44</v>
      </c>
      <c r="B337" s="41" t="s">
        <v>43</v>
      </c>
      <c r="C337" s="41" t="s">
        <v>690</v>
      </c>
      <c r="D337" s="37" t="s">
        <v>4</v>
      </c>
      <c r="E337" s="35">
        <v>141.14400000000001</v>
      </c>
      <c r="F337" s="35"/>
      <c r="G337" s="135">
        <v>975</v>
      </c>
      <c r="H337" s="135">
        <v>241</v>
      </c>
      <c r="I337" s="135">
        <v>1216</v>
      </c>
      <c r="J337" s="136">
        <v>8.6153148557501549</v>
      </c>
      <c r="K337" s="5"/>
      <c r="L337" s="135">
        <v>10</v>
      </c>
      <c r="M337" s="136">
        <v>7.0849628747945356E-2</v>
      </c>
      <c r="N337" s="5"/>
      <c r="O337" s="36">
        <v>1226</v>
      </c>
      <c r="P337" s="111">
        <v>8.6861644844981001</v>
      </c>
      <c r="Q337" s="35"/>
    </row>
    <row r="338" spans="1:17" ht="14.65" customHeight="1" x14ac:dyDescent="0.2">
      <c r="A338" s="43" t="s">
        <v>42</v>
      </c>
      <c r="B338" s="38" t="s">
        <v>41</v>
      </c>
      <c r="C338" s="41" t="s">
        <v>695</v>
      </c>
      <c r="D338" s="37" t="s">
        <v>4</v>
      </c>
      <c r="E338" s="42">
        <v>206.21</v>
      </c>
      <c r="F338" s="42"/>
      <c r="G338" s="135">
        <v>22</v>
      </c>
      <c r="H338" s="135">
        <v>152</v>
      </c>
      <c r="I338" s="135">
        <v>174</v>
      </c>
      <c r="J338" s="136">
        <v>0.84380000969885061</v>
      </c>
      <c r="K338" s="5"/>
      <c r="L338" s="135">
        <v>0</v>
      </c>
      <c r="M338" s="136">
        <v>0</v>
      </c>
      <c r="N338" s="5"/>
      <c r="O338" s="36">
        <v>174</v>
      </c>
      <c r="P338" s="111">
        <v>0.84380000969885061</v>
      </c>
      <c r="Q338" s="35"/>
    </row>
    <row r="339" spans="1:17" ht="14.65" customHeight="1" x14ac:dyDescent="0.2">
      <c r="A339" s="40" t="s">
        <v>40</v>
      </c>
      <c r="B339" s="38" t="s">
        <v>39</v>
      </c>
      <c r="C339" s="41" t="s">
        <v>689</v>
      </c>
      <c r="D339" s="37" t="s">
        <v>4</v>
      </c>
      <c r="E339" s="35">
        <v>48.926000000000002</v>
      </c>
      <c r="F339" s="35"/>
      <c r="G339" s="135">
        <v>18</v>
      </c>
      <c r="H339" s="135">
        <v>30</v>
      </c>
      <c r="I339" s="135">
        <v>48</v>
      </c>
      <c r="J339" s="136">
        <v>0.98107345787515832</v>
      </c>
      <c r="K339" s="5"/>
      <c r="L339" s="135">
        <v>0</v>
      </c>
      <c r="M339" s="136">
        <v>0</v>
      </c>
      <c r="N339" s="5"/>
      <c r="O339" s="36">
        <v>48</v>
      </c>
      <c r="P339" s="111">
        <v>0.98107345787515832</v>
      </c>
      <c r="Q339" s="35"/>
    </row>
    <row r="340" spans="1:17" ht="14.65" customHeight="1" x14ac:dyDescent="0.2">
      <c r="A340" s="40" t="s">
        <v>38</v>
      </c>
      <c r="B340" s="41" t="s">
        <v>37</v>
      </c>
      <c r="C340" s="41" t="s">
        <v>689</v>
      </c>
      <c r="D340" s="37"/>
      <c r="E340" s="35">
        <v>61.194000000000003</v>
      </c>
      <c r="F340" s="35"/>
      <c r="G340" s="135">
        <v>193</v>
      </c>
      <c r="H340" s="185">
        <v>293</v>
      </c>
      <c r="I340" s="185">
        <v>486</v>
      </c>
      <c r="J340" s="136">
        <v>7.941955093636631</v>
      </c>
      <c r="K340" s="81"/>
      <c r="L340" s="135">
        <v>56</v>
      </c>
      <c r="M340" s="136">
        <v>0.9151223976206817</v>
      </c>
      <c r="N340" s="81"/>
      <c r="O340" s="80">
        <v>542</v>
      </c>
      <c r="P340" s="112">
        <v>8.8570774912573125</v>
      </c>
      <c r="Q340" s="35"/>
    </row>
    <row r="341" spans="1:17" ht="14.65" customHeight="1" x14ac:dyDescent="0.2">
      <c r="A341" s="40" t="s">
        <v>36</v>
      </c>
      <c r="B341" s="41" t="s">
        <v>35</v>
      </c>
      <c r="C341" s="41" t="s">
        <v>690</v>
      </c>
      <c r="D341" s="37" t="s">
        <v>4</v>
      </c>
      <c r="E341" s="35">
        <v>143.90199999999999</v>
      </c>
      <c r="F341" s="35"/>
      <c r="G341" s="135">
        <v>38</v>
      </c>
      <c r="H341" s="135">
        <v>349</v>
      </c>
      <c r="I341" s="135">
        <v>387</v>
      </c>
      <c r="J341" s="136">
        <v>2.6893302386346267</v>
      </c>
      <c r="K341" s="5"/>
      <c r="L341" s="135">
        <v>0</v>
      </c>
      <c r="M341" s="136">
        <v>0</v>
      </c>
      <c r="N341" s="5"/>
      <c r="O341" s="36">
        <v>387</v>
      </c>
      <c r="P341" s="111">
        <v>2.6893302386346267</v>
      </c>
      <c r="Q341" s="35"/>
    </row>
    <row r="342" spans="1:17" ht="14.65" customHeight="1" x14ac:dyDescent="0.2">
      <c r="A342" s="40" t="s">
        <v>34</v>
      </c>
      <c r="B342" s="41" t="s">
        <v>33</v>
      </c>
      <c r="C342" s="41" t="s">
        <v>689</v>
      </c>
      <c r="D342" s="37" t="s">
        <v>4</v>
      </c>
      <c r="E342" s="35">
        <v>40.374000000000002</v>
      </c>
      <c r="F342" s="35"/>
      <c r="G342" s="135">
        <v>9</v>
      </c>
      <c r="H342" s="135">
        <v>0</v>
      </c>
      <c r="I342" s="135">
        <v>9</v>
      </c>
      <c r="J342" s="136">
        <v>0.22291573785109228</v>
      </c>
      <c r="K342" s="5"/>
      <c r="L342" s="135">
        <v>20</v>
      </c>
      <c r="M342" s="136">
        <v>0.49536830633576062</v>
      </c>
      <c r="N342" s="5"/>
      <c r="O342" s="36">
        <v>29</v>
      </c>
      <c r="P342" s="111">
        <v>0.71828404418685288</v>
      </c>
      <c r="Q342" s="35"/>
    </row>
    <row r="343" spans="1:17" ht="14.65" customHeight="1" x14ac:dyDescent="0.2">
      <c r="A343" s="40" t="s">
        <v>32</v>
      </c>
      <c r="B343" s="41" t="s">
        <v>31</v>
      </c>
      <c r="C343" s="41" t="s">
        <v>689</v>
      </c>
      <c r="D343" s="37" t="s">
        <v>4</v>
      </c>
      <c r="E343" s="35">
        <v>63.722999999999999</v>
      </c>
      <c r="F343" s="35"/>
      <c r="G343" s="135">
        <v>8</v>
      </c>
      <c r="H343" s="135">
        <v>8</v>
      </c>
      <c r="I343" s="135">
        <v>16</v>
      </c>
      <c r="J343" s="136">
        <v>0.2510867347739435</v>
      </c>
      <c r="K343" s="5"/>
      <c r="L343" s="135">
        <v>3</v>
      </c>
      <c r="M343" s="136">
        <v>4.7078762770114399E-2</v>
      </c>
      <c r="N343" s="5"/>
      <c r="O343" s="36">
        <v>19</v>
      </c>
      <c r="P343" s="111">
        <v>0.29816549754405786</v>
      </c>
      <c r="Q343" s="35"/>
    </row>
    <row r="344" spans="1:17" ht="14.65" customHeight="1" x14ac:dyDescent="0.2">
      <c r="A344" s="40" t="s">
        <v>30</v>
      </c>
      <c r="B344" s="41" t="s">
        <v>29</v>
      </c>
      <c r="C344" s="41" t="s">
        <v>696</v>
      </c>
      <c r="D344" s="37" t="s">
        <v>4</v>
      </c>
      <c r="E344" s="35">
        <v>105.313</v>
      </c>
      <c r="F344" s="35"/>
      <c r="G344" s="135">
        <v>466</v>
      </c>
      <c r="H344" s="135">
        <v>318</v>
      </c>
      <c r="I344" s="135">
        <v>784</v>
      </c>
      <c r="J344" s="136">
        <v>7.4444750410680545</v>
      </c>
      <c r="K344" s="5"/>
      <c r="L344" s="135">
        <v>27</v>
      </c>
      <c r="M344" s="136">
        <v>0.25637860473066004</v>
      </c>
      <c r="N344" s="5"/>
      <c r="O344" s="36">
        <v>811</v>
      </c>
      <c r="P344" s="111">
        <v>7.7008536457987145</v>
      </c>
      <c r="Q344" s="35"/>
    </row>
    <row r="345" spans="1:17" ht="14.65" customHeight="1" x14ac:dyDescent="0.2">
      <c r="A345" s="40" t="s">
        <v>28</v>
      </c>
      <c r="B345" s="38" t="s">
        <v>27</v>
      </c>
      <c r="C345" s="41" t="s">
        <v>696</v>
      </c>
      <c r="D345" s="37" t="s">
        <v>4</v>
      </c>
      <c r="E345" s="35">
        <v>43.728000000000002</v>
      </c>
      <c r="F345" s="35"/>
      <c r="G345" s="135">
        <v>15</v>
      </c>
      <c r="H345" s="135">
        <v>104</v>
      </c>
      <c r="I345" s="135">
        <v>119</v>
      </c>
      <c r="J345" s="136">
        <v>2.7213684595682399</v>
      </c>
      <c r="K345" s="5"/>
      <c r="L345" s="135">
        <v>7</v>
      </c>
      <c r="M345" s="136">
        <v>0.16008049762166118</v>
      </c>
      <c r="N345" s="5"/>
      <c r="O345" s="36">
        <v>126</v>
      </c>
      <c r="P345" s="111">
        <v>2.8814489571899009</v>
      </c>
      <c r="Q345" s="35"/>
    </row>
    <row r="346" spans="1:17" ht="14.65" customHeight="1" x14ac:dyDescent="0.2">
      <c r="A346" s="40" t="s">
        <v>26</v>
      </c>
      <c r="B346" s="41" t="s">
        <v>25</v>
      </c>
      <c r="C346" s="41" t="s">
        <v>689</v>
      </c>
      <c r="D346" s="37" t="s">
        <v>4</v>
      </c>
      <c r="E346" s="35">
        <v>49.546999999999997</v>
      </c>
      <c r="F346" s="35"/>
      <c r="G346" s="135">
        <v>0</v>
      </c>
      <c r="H346" s="135">
        <v>0</v>
      </c>
      <c r="I346" s="135">
        <v>0</v>
      </c>
      <c r="J346" s="136">
        <v>0</v>
      </c>
      <c r="K346" s="5"/>
      <c r="L346" s="135">
        <v>0</v>
      </c>
      <c r="M346" s="136">
        <v>0</v>
      </c>
      <c r="N346" s="5"/>
      <c r="O346" s="36">
        <v>0</v>
      </c>
      <c r="P346" s="111">
        <v>0</v>
      </c>
      <c r="Q346" s="35"/>
    </row>
    <row r="347" spans="1:17" ht="14.65" customHeight="1" x14ac:dyDescent="0.2">
      <c r="A347" s="40" t="s">
        <v>24</v>
      </c>
      <c r="B347" s="38" t="s">
        <v>23</v>
      </c>
      <c r="C347" s="41" t="s">
        <v>696</v>
      </c>
      <c r="D347" s="37" t="s">
        <v>4</v>
      </c>
      <c r="E347" s="35">
        <v>51.537999999999997</v>
      </c>
      <c r="F347" s="35"/>
      <c r="G347" s="135">
        <v>8</v>
      </c>
      <c r="H347" s="135">
        <v>44</v>
      </c>
      <c r="I347" s="135">
        <v>52</v>
      </c>
      <c r="J347" s="136">
        <v>1.0089642593814274</v>
      </c>
      <c r="K347" s="5"/>
      <c r="L347" s="135">
        <v>9</v>
      </c>
      <c r="M347" s="136">
        <v>0.17462842950832397</v>
      </c>
      <c r="N347" s="5"/>
      <c r="O347" s="36">
        <v>61</v>
      </c>
      <c r="P347" s="111">
        <v>1.1835926888897512</v>
      </c>
      <c r="Q347" s="35"/>
    </row>
    <row r="348" spans="1:17" ht="14.65" customHeight="1" x14ac:dyDescent="0.2">
      <c r="A348" s="40" t="s">
        <v>22</v>
      </c>
      <c r="B348" s="38" t="s">
        <v>21</v>
      </c>
      <c r="C348" s="41" t="s">
        <v>689</v>
      </c>
      <c r="D348" s="37" t="s">
        <v>4</v>
      </c>
      <c r="E348" s="35">
        <v>70.771000000000001</v>
      </c>
      <c r="F348" s="35"/>
      <c r="G348" s="135">
        <v>29</v>
      </c>
      <c r="H348" s="135">
        <v>19</v>
      </c>
      <c r="I348" s="135">
        <v>48</v>
      </c>
      <c r="J348" s="136">
        <v>0.67824391346738067</v>
      </c>
      <c r="K348" s="5"/>
      <c r="L348" s="135">
        <v>3</v>
      </c>
      <c r="M348" s="136">
        <v>4.2390244591711292E-2</v>
      </c>
      <c r="N348" s="5"/>
      <c r="O348" s="36">
        <v>51</v>
      </c>
      <c r="P348" s="111">
        <v>0.72063415805909203</v>
      </c>
      <c r="Q348" s="35"/>
    </row>
    <row r="349" spans="1:17" ht="14.65" customHeight="1" x14ac:dyDescent="0.2">
      <c r="A349" s="40" t="s">
        <v>20</v>
      </c>
      <c r="B349" s="41" t="s">
        <v>19</v>
      </c>
      <c r="C349" s="41" t="s">
        <v>690</v>
      </c>
      <c r="D349" s="37" t="s">
        <v>4</v>
      </c>
      <c r="E349" s="35">
        <v>48.645000000000003</v>
      </c>
      <c r="F349" s="35"/>
      <c r="G349" s="135">
        <v>20</v>
      </c>
      <c r="H349" s="135">
        <v>63</v>
      </c>
      <c r="I349" s="135">
        <v>83</v>
      </c>
      <c r="J349" s="136">
        <v>1.7062390790420392</v>
      </c>
      <c r="K349" s="5"/>
      <c r="L349" s="135">
        <v>1</v>
      </c>
      <c r="M349" s="136">
        <v>2.0557097337855892E-2</v>
      </c>
      <c r="N349" s="5"/>
      <c r="O349" s="36">
        <v>84</v>
      </c>
      <c r="P349" s="111">
        <v>1.7267961763798951</v>
      </c>
      <c r="Q349" s="35"/>
    </row>
    <row r="350" spans="1:17" ht="14.65" customHeight="1" x14ac:dyDescent="0.2">
      <c r="A350" s="40" t="s">
        <v>18</v>
      </c>
      <c r="B350" s="38" t="s">
        <v>17</v>
      </c>
      <c r="C350" s="41" t="s">
        <v>696</v>
      </c>
      <c r="D350" s="37" t="s">
        <v>4</v>
      </c>
      <c r="E350" s="35">
        <v>43.927999999999997</v>
      </c>
      <c r="F350" s="35"/>
      <c r="G350" s="135">
        <v>229</v>
      </c>
      <c r="H350" s="135">
        <v>30</v>
      </c>
      <c r="I350" s="135">
        <v>259</v>
      </c>
      <c r="J350" s="136">
        <v>5.896011655436169</v>
      </c>
      <c r="K350" s="5"/>
      <c r="L350" s="135">
        <v>2</v>
      </c>
      <c r="M350" s="136">
        <v>4.5529047532325624E-2</v>
      </c>
      <c r="N350" s="5"/>
      <c r="O350" s="36">
        <v>261</v>
      </c>
      <c r="P350" s="111">
        <v>5.9415407029684939</v>
      </c>
      <c r="Q350" s="35"/>
    </row>
    <row r="351" spans="1:17" ht="14.65" customHeight="1" x14ac:dyDescent="0.2">
      <c r="A351" s="40" t="s">
        <v>16</v>
      </c>
      <c r="B351" s="38" t="s">
        <v>15</v>
      </c>
      <c r="C351" s="41" t="s">
        <v>694</v>
      </c>
      <c r="D351" s="37" t="s">
        <v>4</v>
      </c>
      <c r="E351" s="35">
        <v>88.138000000000005</v>
      </c>
      <c r="F351" s="35"/>
      <c r="G351" s="137">
        <v>91</v>
      </c>
      <c r="H351" s="137">
        <v>80</v>
      </c>
      <c r="I351" s="137">
        <v>171</v>
      </c>
      <c r="J351" s="138">
        <v>1.9401393269645328</v>
      </c>
      <c r="K351" s="5"/>
      <c r="L351" s="137">
        <v>3</v>
      </c>
      <c r="M351" s="138">
        <v>3.4037532052009344E-2</v>
      </c>
      <c r="N351" s="5"/>
      <c r="O351" s="36">
        <v>174</v>
      </c>
      <c r="P351" s="111">
        <v>1.9741768590165421</v>
      </c>
      <c r="Q351" s="35"/>
    </row>
    <row r="352" spans="1:17" ht="13.5" thickBot="1" x14ac:dyDescent="0.25">
      <c r="A352" s="34"/>
      <c r="B352" s="33"/>
      <c r="C352" s="33"/>
      <c r="D352" s="32"/>
      <c r="E352" s="29"/>
      <c r="F352" s="29"/>
      <c r="G352" s="28"/>
      <c r="H352" s="28"/>
      <c r="I352" s="28"/>
      <c r="J352" s="31"/>
      <c r="K352" s="26"/>
      <c r="L352" s="28"/>
      <c r="M352" s="30"/>
      <c r="N352" s="29"/>
      <c r="O352" s="28"/>
      <c r="P352" s="27"/>
      <c r="Q352" s="26"/>
    </row>
    <row r="353" spans="1:17" ht="12.75" x14ac:dyDescent="0.2">
      <c r="A353" s="25"/>
      <c r="B353" s="25"/>
      <c r="C353" s="25"/>
      <c r="D353" s="8"/>
      <c r="E353" s="24"/>
      <c r="F353" s="21"/>
      <c r="G353" s="21"/>
      <c r="H353" s="21"/>
      <c r="I353" s="21"/>
      <c r="J353" s="23"/>
      <c r="K353" s="8"/>
      <c r="L353" s="8"/>
      <c r="M353" s="19" t="s">
        <v>4</v>
      </c>
      <c r="N353" s="11"/>
      <c r="O353" s="8"/>
      <c r="P353" s="19" t="s">
        <v>4</v>
      </c>
      <c r="Q353" s="18"/>
    </row>
    <row r="354" spans="1:17" ht="12.75" x14ac:dyDescent="0.2">
      <c r="A354" s="10" t="s">
        <v>14</v>
      </c>
      <c r="B354" s="9" t="s">
        <v>13</v>
      </c>
      <c r="C354" s="9"/>
      <c r="D354" s="9"/>
      <c r="E354" s="16"/>
      <c r="F354" s="22"/>
      <c r="G354" s="14"/>
      <c r="H354" s="21"/>
      <c r="I354" s="21"/>
      <c r="J354" s="20"/>
      <c r="K354" s="8"/>
      <c r="L354" s="8"/>
      <c r="M354" s="19" t="s">
        <v>4</v>
      </c>
      <c r="N354" s="11"/>
      <c r="O354" s="8"/>
      <c r="P354" s="19" t="s">
        <v>4</v>
      </c>
      <c r="Q354" s="18"/>
    </row>
    <row r="355" spans="1:17" ht="12.75" x14ac:dyDescent="0.2">
      <c r="A355" s="10"/>
      <c r="B355" s="17" t="s">
        <v>12</v>
      </c>
      <c r="C355" s="17"/>
      <c r="D355" s="9"/>
      <c r="E355" s="16"/>
      <c r="F355" s="14"/>
      <c r="G355" s="14"/>
      <c r="H355" s="14"/>
      <c r="I355" s="14"/>
      <c r="J355" s="12"/>
      <c r="K355" s="5"/>
      <c r="L355" s="5"/>
      <c r="M355" s="5" t="s">
        <v>4</v>
      </c>
      <c r="N355" s="11"/>
      <c r="O355" s="5"/>
      <c r="P355" s="5" t="s">
        <v>4</v>
      </c>
    </row>
    <row r="356" spans="1:17" ht="12.75" x14ac:dyDescent="0.2">
      <c r="A356" s="10"/>
      <c r="B356" s="82" t="s">
        <v>11</v>
      </c>
      <c r="C356" s="82"/>
      <c r="D356" s="9"/>
      <c r="E356" s="16"/>
      <c r="F356" s="14"/>
      <c r="G356" s="14"/>
      <c r="H356" s="14"/>
      <c r="I356" s="14"/>
      <c r="J356" s="12"/>
      <c r="K356" s="5"/>
      <c r="L356" s="5"/>
      <c r="M356" s="5"/>
      <c r="N356" s="11"/>
      <c r="O356" s="5"/>
      <c r="P356" s="5"/>
    </row>
    <row r="357" spans="1:17" ht="12.75" x14ac:dyDescent="0.2">
      <c r="A357" s="205"/>
      <c r="B357" s="207" t="s">
        <v>716</v>
      </c>
      <c r="C357" s="206"/>
      <c r="D357" s="16"/>
      <c r="E357" s="16"/>
      <c r="F357" s="14"/>
      <c r="G357" s="14"/>
      <c r="H357" s="14"/>
      <c r="I357" s="14"/>
      <c r="J357" s="12"/>
      <c r="K357" s="5"/>
      <c r="L357" s="5"/>
      <c r="M357" s="5"/>
      <c r="N357" s="11"/>
      <c r="O357" s="5"/>
      <c r="P357" s="5"/>
    </row>
    <row r="358" spans="1:17" ht="12.75" x14ac:dyDescent="0.2">
      <c r="A358" s="205"/>
      <c r="B358" s="208" t="s">
        <v>717</v>
      </c>
      <c r="C358" s="206"/>
      <c r="D358" s="16"/>
      <c r="E358" s="16"/>
      <c r="F358" s="14"/>
      <c r="G358" s="14"/>
      <c r="H358" s="14"/>
      <c r="I358" s="14"/>
      <c r="J358" s="12"/>
      <c r="K358" s="5"/>
      <c r="L358" s="5"/>
      <c r="M358" s="5"/>
      <c r="N358" s="11"/>
      <c r="O358" s="5"/>
      <c r="P358" s="5"/>
    </row>
    <row r="359" spans="1:17" ht="12.75" x14ac:dyDescent="0.2">
      <c r="A359" s="205"/>
      <c r="B359" s="209" t="s">
        <v>719</v>
      </c>
      <c r="C359" s="206"/>
      <c r="D359" s="16"/>
      <c r="E359" s="16"/>
      <c r="F359" s="14"/>
      <c r="G359" s="14"/>
      <c r="H359" s="14"/>
      <c r="I359" s="14"/>
      <c r="J359" s="12"/>
      <c r="K359" s="5"/>
      <c r="L359" s="5"/>
      <c r="M359" s="5"/>
      <c r="N359" s="11"/>
      <c r="O359" s="5"/>
      <c r="P359" s="5"/>
    </row>
    <row r="360" spans="1:17" ht="12.75" x14ac:dyDescent="0.2">
      <c r="A360" s="210" t="s">
        <v>682</v>
      </c>
      <c r="B360" s="209" t="s">
        <v>718</v>
      </c>
      <c r="C360" s="206"/>
      <c r="D360" s="16"/>
      <c r="E360" s="16"/>
      <c r="F360" s="14"/>
      <c r="G360" s="14"/>
      <c r="H360" s="14"/>
      <c r="I360" s="14"/>
      <c r="J360" s="12"/>
      <c r="K360" s="5"/>
      <c r="L360" s="5"/>
      <c r="M360" s="5"/>
      <c r="N360" s="11"/>
      <c r="O360" s="5"/>
      <c r="P360" s="5"/>
    </row>
    <row r="361" spans="1:17" ht="12.75" x14ac:dyDescent="0.2">
      <c r="A361" s="210"/>
      <c r="B361" s="220" t="s">
        <v>720</v>
      </c>
      <c r="C361" s="206"/>
      <c r="D361" s="16"/>
      <c r="E361" s="16"/>
      <c r="F361" s="14"/>
      <c r="G361" s="14"/>
      <c r="H361" s="14"/>
      <c r="I361" s="14"/>
      <c r="J361" s="12"/>
      <c r="K361" s="5"/>
      <c r="L361" s="5"/>
      <c r="M361" s="5"/>
      <c r="N361" s="11"/>
      <c r="O361" s="5"/>
      <c r="P361" s="5"/>
    </row>
    <row r="362" spans="1:17" ht="12.75" x14ac:dyDescent="0.2">
      <c r="A362" s="210"/>
      <c r="B362" s="209"/>
      <c r="C362" s="206"/>
      <c r="D362" s="16"/>
      <c r="E362" s="16"/>
      <c r="F362" s="14"/>
      <c r="G362" s="14"/>
      <c r="H362" s="14"/>
      <c r="I362" s="14"/>
      <c r="J362" s="12"/>
      <c r="K362" s="5"/>
      <c r="L362" s="5"/>
      <c r="M362" s="5"/>
      <c r="N362" s="11"/>
      <c r="O362" s="5"/>
      <c r="P362" s="5"/>
    </row>
    <row r="363" spans="1:17" ht="12.75" x14ac:dyDescent="0.2">
      <c r="A363" s="10" t="s">
        <v>10</v>
      </c>
      <c r="B363" s="9"/>
      <c r="C363" s="9"/>
      <c r="D363" s="9"/>
      <c r="E363" s="16"/>
      <c r="F363" s="14"/>
      <c r="G363" s="14"/>
      <c r="H363" s="14"/>
      <c r="I363" s="14"/>
      <c r="J363" s="12"/>
      <c r="K363" s="5"/>
      <c r="L363" s="5"/>
      <c r="M363" s="5" t="s">
        <v>4</v>
      </c>
      <c r="N363" s="11"/>
      <c r="O363" s="5"/>
      <c r="P363" s="5" t="s">
        <v>4</v>
      </c>
    </row>
    <row r="364" spans="1:17" ht="12.75" x14ac:dyDescent="0.2">
      <c r="A364" s="10" t="s">
        <v>9</v>
      </c>
      <c r="B364" s="9" t="s">
        <v>698</v>
      </c>
      <c r="C364" s="9"/>
      <c r="D364" s="9"/>
      <c r="E364" s="16"/>
      <c r="F364" s="14"/>
      <c r="G364" s="14"/>
      <c r="H364" s="14"/>
      <c r="I364" s="14"/>
      <c r="J364" s="12"/>
      <c r="K364" s="5"/>
      <c r="L364" s="5"/>
      <c r="M364" s="5" t="s">
        <v>4</v>
      </c>
      <c r="N364" s="11"/>
      <c r="O364" s="5"/>
      <c r="P364" s="5" t="s">
        <v>4</v>
      </c>
    </row>
    <row r="365" spans="1:17" ht="12.75" x14ac:dyDescent="0.2">
      <c r="A365" s="10" t="s">
        <v>8</v>
      </c>
      <c r="B365" s="9" t="s">
        <v>7</v>
      </c>
      <c r="C365" s="9"/>
      <c r="D365" s="9"/>
      <c r="E365" s="16"/>
      <c r="F365" s="14"/>
      <c r="G365" s="14"/>
      <c r="H365" s="14"/>
      <c r="I365" s="14"/>
      <c r="J365" s="12"/>
      <c r="K365" s="5"/>
      <c r="L365" s="5"/>
      <c r="M365" s="5" t="s">
        <v>4</v>
      </c>
      <c r="N365" s="11"/>
      <c r="O365" s="5"/>
      <c r="P365" s="5"/>
    </row>
    <row r="366" spans="1:17" ht="12.75" x14ac:dyDescent="0.2">
      <c r="A366" s="5"/>
      <c r="B366" s="5"/>
      <c r="C366" s="5"/>
      <c r="D366" s="8"/>
      <c r="E366" s="15"/>
      <c r="F366" s="14"/>
      <c r="G366" s="14"/>
      <c r="H366" s="14"/>
      <c r="I366" s="14"/>
      <c r="J366" s="12"/>
      <c r="K366" s="5"/>
      <c r="L366" s="5"/>
      <c r="M366" s="5" t="s">
        <v>4</v>
      </c>
      <c r="N366" s="11"/>
      <c r="O366" s="5"/>
      <c r="P366" s="5"/>
    </row>
    <row r="367" spans="1:17" ht="12.75" x14ac:dyDescent="0.2">
      <c r="A367" s="10" t="s">
        <v>6</v>
      </c>
      <c r="B367" s="9" t="s">
        <v>5</v>
      </c>
      <c r="C367" s="9"/>
      <c r="D367" s="8"/>
      <c r="E367" s="15"/>
      <c r="F367" s="14"/>
      <c r="G367" s="13"/>
      <c r="H367" s="13"/>
      <c r="I367" s="13"/>
      <c r="J367" s="12"/>
      <c r="L367" s="4"/>
      <c r="M367" s="5" t="s">
        <v>4</v>
      </c>
      <c r="N367" s="11"/>
      <c r="O367" s="4"/>
      <c r="P367" s="5" t="s">
        <v>4</v>
      </c>
    </row>
    <row r="368" spans="1:17" ht="12.75" x14ac:dyDescent="0.2">
      <c r="A368" s="10"/>
      <c r="B368" s="9" t="s">
        <v>3</v>
      </c>
      <c r="C368" s="9"/>
      <c r="D368" s="8"/>
      <c r="E368" s="5"/>
      <c r="F368" s="5"/>
      <c r="G368" s="4"/>
      <c r="H368" s="4"/>
      <c r="I368" s="4"/>
      <c r="J368" s="5"/>
      <c r="L368" s="4"/>
      <c r="M368" s="5"/>
      <c r="O368" s="4"/>
      <c r="P368" s="5"/>
    </row>
    <row r="369" spans="1:16" ht="12.75" x14ac:dyDescent="0.2">
      <c r="A369" s="10"/>
      <c r="B369" s="10"/>
      <c r="C369" s="10"/>
      <c r="D369" s="8"/>
      <c r="E369" s="5"/>
      <c r="F369" s="5"/>
      <c r="G369" s="4"/>
      <c r="H369" s="4"/>
      <c r="I369" s="4"/>
      <c r="J369" s="5"/>
      <c r="L369" s="4"/>
      <c r="M369" s="5"/>
      <c r="O369" s="4"/>
      <c r="P369" s="5"/>
    </row>
    <row r="370" spans="1:16" ht="12.75" x14ac:dyDescent="0.2">
      <c r="A370" s="7"/>
      <c r="B370" s="6" t="s">
        <v>2</v>
      </c>
      <c r="C370" s="6"/>
      <c r="D370" s="203"/>
      <c r="E370" s="115">
        <v>42887</v>
      </c>
      <c r="F370" s="5"/>
      <c r="G370" s="4"/>
      <c r="H370" s="4"/>
      <c r="I370" s="4"/>
      <c r="J370" s="5"/>
      <c r="L370" s="4"/>
      <c r="M370" s="5"/>
      <c r="O370" s="4"/>
      <c r="P370" s="5"/>
    </row>
    <row r="371" spans="1:16" ht="12.75" hidden="1" x14ac:dyDescent="0.2">
      <c r="A371" s="7"/>
      <c r="B371" s="6" t="s">
        <v>1</v>
      </c>
      <c r="C371" s="6"/>
      <c r="D371" s="203">
        <v>42887</v>
      </c>
      <c r="E371" s="116">
        <v>42887</v>
      </c>
      <c r="F371" s="5"/>
      <c r="G371" s="4"/>
      <c r="H371" s="4"/>
      <c r="I371" s="4"/>
      <c r="J371" s="5"/>
      <c r="L371" s="4"/>
      <c r="M371" s="5"/>
      <c r="O371" s="4"/>
      <c r="P371" s="5"/>
    </row>
    <row r="372" spans="1:16" ht="12.75" hidden="1" x14ac:dyDescent="0.2">
      <c r="A372" s="3"/>
      <c r="B372" s="3"/>
      <c r="C372" s="3"/>
      <c r="D372" s="3"/>
      <c r="E372" s="5"/>
      <c r="F372" s="5"/>
      <c r="G372" s="4"/>
      <c r="H372" s="4"/>
      <c r="I372" s="4"/>
      <c r="J372" s="5"/>
      <c r="L372" s="4"/>
      <c r="M372" s="5"/>
      <c r="O372" s="4"/>
    </row>
    <row r="373" spans="1:16" ht="12.75" x14ac:dyDescent="0.2">
      <c r="A373" s="5"/>
      <c r="B373" s="5"/>
      <c r="C373" s="5"/>
      <c r="E373" s="5"/>
      <c r="F373" s="5"/>
      <c r="G373" s="4"/>
      <c r="H373" s="4"/>
      <c r="I373" s="4"/>
      <c r="J373" s="5"/>
      <c r="L373" s="4"/>
      <c r="M373" s="5"/>
      <c r="O373" s="4"/>
      <c r="P373" s="5"/>
    </row>
    <row r="374" spans="1:16" ht="12.75" x14ac:dyDescent="0.2">
      <c r="G374" s="4"/>
      <c r="H374" s="4"/>
      <c r="I374" s="4"/>
      <c r="J374" s="5"/>
      <c r="L374" s="4"/>
      <c r="M374" s="5"/>
      <c r="O374" s="4"/>
      <c r="P374" s="5"/>
    </row>
    <row r="375" spans="1:16" ht="12.75" x14ac:dyDescent="0.2">
      <c r="G375" s="4"/>
      <c r="H375" s="4"/>
      <c r="I375" s="4"/>
      <c r="J375" s="5"/>
      <c r="L375" s="4"/>
      <c r="M375" s="5"/>
      <c r="O375" s="4"/>
      <c r="P375" s="5"/>
    </row>
    <row r="376" spans="1:16" ht="12.75" x14ac:dyDescent="0.2">
      <c r="G376" s="4"/>
      <c r="H376" s="4"/>
      <c r="I376" s="4"/>
      <c r="J376" s="5"/>
      <c r="L376" s="4"/>
      <c r="M376" s="5"/>
      <c r="O376" s="4"/>
      <c r="P376" s="5"/>
    </row>
  </sheetData>
  <mergeCells count="18">
    <mergeCell ref="A1:J1"/>
    <mergeCell ref="F4:J4"/>
    <mergeCell ref="L4:M5"/>
    <mergeCell ref="O6:O10"/>
    <mergeCell ref="P6:P10"/>
    <mergeCell ref="A4:B4"/>
    <mergeCell ref="O4:P5"/>
    <mergeCell ref="F5:J5"/>
    <mergeCell ref="L6:L10"/>
    <mergeCell ref="M6:M10"/>
    <mergeCell ref="C10:C11"/>
    <mergeCell ref="Q6:Q10"/>
    <mergeCell ref="A10:A11"/>
    <mergeCell ref="E6:E10"/>
    <mergeCell ref="G6:G10"/>
    <mergeCell ref="H6:H10"/>
    <mergeCell ref="I6:I10"/>
    <mergeCell ref="J6:J10"/>
  </mergeCells>
  <hyperlinks>
    <hyperlink ref="B358" r:id="rId1"/>
  </hyperlinks>
  <pageMargins left="0.7" right="0.7" top="0.75" bottom="0.75" header="0.3" footer="0.3"/>
  <pageSetup paperSize="8" scale="60"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A491D03F-D316-4DB1-8520-FBBD62C840C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Contents</vt:lpstr>
      <vt:lpstr>LA_dropdown</vt:lpstr>
      <vt:lpstr>Q3 2017</vt:lpstr>
      <vt:lpstr>Q2 2017</vt:lpstr>
      <vt:lpstr>Q1 2017</vt:lpstr>
      <vt:lpstr>Q4 2016</vt:lpstr>
      <vt:lpstr>Q3 2016</vt:lpstr>
      <vt:lpstr>Q2 2016</vt:lpstr>
      <vt:lpstr>LA_dropdown!Print_Area</vt:lpstr>
      <vt:lpstr>'Q1 2017'!Print_Area</vt:lpstr>
      <vt:lpstr>'Q2 2016'!Print_Area</vt:lpstr>
      <vt:lpstr>'Q2 2017'!Print_Area</vt:lpstr>
      <vt:lpstr>'Q3 2016'!Print_Area</vt:lpstr>
      <vt:lpstr>'Q3 2017'!Print_Area</vt:lpstr>
      <vt:lpstr>'Q4 2016'!Print_Area</vt:lpstr>
      <vt:lpstr>'Q1 2017'!Print_Titles</vt:lpstr>
      <vt:lpstr>'Q2 2017'!Print_Titles</vt:lpstr>
      <vt:lpstr>'Q3 2017'!Print_Titles</vt:lpstr>
    </vt:vector>
  </TitlesOfParts>
  <Company>Department for Communities and Local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Kian Raafat</dc:creator>
  <cp:lastModifiedBy>Danielle Ryan</cp:lastModifiedBy>
  <cp:lastPrinted>2017-12-08T09:14:36Z</cp:lastPrinted>
  <dcterms:created xsi:type="dcterms:W3CDTF">2016-09-26T09:56:54Z</dcterms:created>
  <dcterms:modified xsi:type="dcterms:W3CDTF">2017-12-08T09:14:40Z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012a6773-2893-4427-9bf2-ea1075ff65ef</vt:lpwstr>
  </property>
  <property fmtid="{D5CDD505-2E9C-101B-9397-08002B2CF9AE}" pid="3" name="bjSaver">
    <vt:lpwstr>adAtL8IxpuiAa9wS2B2Xzx9D6d0wdjxa</vt:lpwstr>
  </property>
  <property fmtid="{D5CDD505-2E9C-101B-9397-08002B2CF9AE}" pid="4" name="bjDocumentSecurityLabel">
    <vt:lpwstr>No Marking</vt:lpwstr>
  </property>
</Properties>
</file>