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oulon/Dropbox (UMR3664)/CoulonLab/projects/chromag/open-data/zenodo13_processed/3-code_and_protocol/1b-pipeline_analysis/"/>
    </mc:Choice>
  </mc:AlternateContent>
  <xr:revisionPtr revIDLastSave="0" documentId="13_ncr:1_{35EF0F08-65E5-4848-84E7-56C8B9D45F8B}" xr6:coauthVersionLast="36" xr6:coauthVersionMax="36" xr10:uidLastSave="{00000000-0000-0000-0000-000000000000}"/>
  <bookViews>
    <workbookView xWindow="400" yWindow="500" windowWidth="28400" windowHeight="15500" tabRatio="500" xr2:uid="{00000000-000D-0000-FFFF-FFFF00000000}"/>
  </bookViews>
  <sheets>
    <sheet name="Sheet1" sheetId="1" r:id="rId1"/>
  </sheets>
  <definedNames>
    <definedName name="_xlnm._FilterDatabase" localSheetId="0" hidden="1">Sheet1!$A$1:$P$12</definedName>
  </definedNames>
  <calcPr calcId="181029" iterateDelta="1E-4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</calcChain>
</file>

<file path=xl/sharedStrings.xml><?xml version="1.0" encoding="utf-8"?>
<sst xmlns="http://schemas.openxmlformats.org/spreadsheetml/2006/main" count="120" uniqueCount="55">
  <si>
    <t>file</t>
  </si>
  <si>
    <t>user</t>
  </si>
  <si>
    <t>date</t>
  </si>
  <si>
    <t>array</t>
  </si>
  <si>
    <t>ferritin_batch</t>
  </si>
  <si>
    <t>gain</t>
  </si>
  <si>
    <t>px_size_um</t>
  </si>
  <si>
    <t>z_step_um</t>
  </si>
  <si>
    <t>Exposure-ms</t>
  </si>
  <si>
    <t>SpectraX-Cyan_Level</t>
  </si>
  <si>
    <t>ADU_per_MNP</t>
  </si>
  <si>
    <t>locus_RawIntDen</t>
  </si>
  <si>
    <t>bgNucl_RawIntDen</t>
  </si>
  <si>
    <t>locus_MNP</t>
  </si>
  <si>
    <t>Fstart_locus_pN</t>
  </si>
  <si>
    <t>Laura</t>
  </si>
  <si>
    <t>J</t>
  </si>
  <si>
    <t>Veer</t>
  </si>
  <si>
    <t>H</t>
  </si>
  <si>
    <t>Antoine</t>
  </si>
  <si>
    <t>20190410_Pos20_cell0_.tif</t>
  </si>
  <si>
    <t>20190415_Pos1_cell0_.tif</t>
  </si>
  <si>
    <t>20191217_Pos15_cell0_.tif</t>
  </si>
  <si>
    <t>20191217_Pos22_cell3_.tif</t>
  </si>
  <si>
    <t>20191223_Pos0_cell0_.tif</t>
  </si>
  <si>
    <t>20191223_Pos2_cell0_.tif</t>
  </si>
  <si>
    <t>20191223_Pos11_cell0_.tif</t>
  </si>
  <si>
    <t>20200221_Pos4_cell0_.tif</t>
  </si>
  <si>
    <t>20191217_Pos22_cell0.tif</t>
  </si>
  <si>
    <t>20191217_Pos25_cell0.tif</t>
  </si>
  <si>
    <t>20191223_Pos10_cell0.tif</t>
  </si>
  <si>
    <t>20191223_Pos11_cell1.tif</t>
  </si>
  <si>
    <t>20200221_Pos5_cell0.tif</t>
  </si>
  <si>
    <t>20210719_Pos2_cell0.tif</t>
  </si>
  <si>
    <t>20210719_Pos3_cell1.tif</t>
  </si>
  <si>
    <t>20210719_Pos6_cell0.tif</t>
  </si>
  <si>
    <t>20210721_Pos4_cell0.tif</t>
  </si>
  <si>
    <t>20210721_Pos5_cell1.tif</t>
  </si>
  <si>
    <t>20210721_Pos6_cell1.tif</t>
  </si>
  <si>
    <t>20210721_Pos6_cell2.tif</t>
  </si>
  <si>
    <t>20210721_Pos7_cell0.tif</t>
  </si>
  <si>
    <t>20210721_Pos7_cell2.tif</t>
  </si>
  <si>
    <t>20210721_Pos9_cell0.tif</t>
  </si>
  <si>
    <t>20210723_Pos0_cell0.tif</t>
  </si>
  <si>
    <t>20210723_Pos0_cell2.tif</t>
  </si>
  <si>
    <t>20210723_Pos0_cell3.tif</t>
  </si>
  <si>
    <t>20210723_Pos0_cell4.tif</t>
  </si>
  <si>
    <t>20210723_Pos1_cell0.tif</t>
  </si>
  <si>
    <t>20210723_Pos1_cell2.tif</t>
  </si>
  <si>
    <t>20210723_Pos3_cell0.tif</t>
  </si>
  <si>
    <t>20210723_Pos3_cell1.tif</t>
  </si>
  <si>
    <t>20210723_Pos3_cell2.tif</t>
  </si>
  <si>
    <t>20210723_Pos4_cell0.tif</t>
  </si>
  <si>
    <t>20210723_Pos4_cell1.tif</t>
  </si>
  <si>
    <t>20210723_Pos8_cell0.tif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</si>
</sst>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E2F0D9"/>
        <bgColor rgb="FFDAE3F3"/>
      </patternFill>
    </fill>
    <fill>
      <patternFill patternType="solid">
        <fgColor rgb="FFFFF2CC"/>
        <bgColor rgb="FFE2F0D9"/>
      </patternFill>
    </fill>
    <fill>
      <patternFill patternType="solid">
        <fgColor rgb="FFDAE3F3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9F1C5"/>
        <bgColor indexed="64"/>
      </patternFill>
    </fill>
    <fill>
      <patternFill patternType="solid">
        <fgColor rgb="FFDFD5E6"/>
        <bgColor indexed="64"/>
      </patternFill>
    </fill>
    <fill>
      <patternFill patternType="solid">
        <fgColor rgb="FFC6EEEF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ont="1" applyFill="1"/>
    <xf numFmtId="0" fontId="0" fillId="12" borderId="0" xfId="0" applyFill="1"/>
    <xf numFmtId="0" fontId="0" fillId="0" borderId="0" xfId="0" applyFill="1" applyAlignment="1">
      <alignment vertical="top"/>
    </xf>
    <xf numFmtId="0" fontId="0" fillId="0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165" fontId="0" fillId="16" borderId="0" xfId="0" applyNumberFormat="1" applyFill="1"/>
    <xf numFmtId="0" fontId="0" fillId="17" borderId="0" xfId="0" applyFill="1"/>
    <xf numFmtId="165" fontId="0" fillId="17" borderId="0" xfId="0" applyNumberFormat="1" applyFill="1"/>
    <xf numFmtId="1" fontId="0" fillId="18" borderId="0" xfId="0" applyNumberFormat="1" applyFill="1"/>
    <xf numFmtId="164" fontId="0" fillId="1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EEF"/>
      <color rgb="FFDFD5E6"/>
      <color rgb="FFE9F1C5"/>
      <color rgb="FFF6F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17</xdr:row>
      <xdr:rowOff>87840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2944880" cy="12386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12</xdr:row>
      <xdr:rowOff>3136900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zoomScale="90" zoomScaleNormal="90" workbookViewId="0">
      <selection activeCell="B4" sqref="B4"/>
    </sheetView>
  </sheetViews>
  <sheetFormatPr baseColWidth="10" defaultColWidth="8.83203125" defaultRowHeight="16" x14ac:dyDescent="0.2"/>
  <cols>
    <col min="1" max="1" width="3.33203125" style="18" customWidth="1"/>
    <col min="2" max="2" width="27" style="1" customWidth="1"/>
    <col min="3" max="3" width="6.6640625" hidden="1" customWidth="1"/>
    <col min="4" max="4" width="11.6640625" customWidth="1"/>
    <col min="5" max="5" width="6.33203125" customWidth="1"/>
    <col min="6" max="6" width="4.83203125" customWidth="1"/>
    <col min="7" max="7" width="5.1640625" customWidth="1"/>
    <col min="8" max="8" width="10.6640625" customWidth="1"/>
    <col min="9" max="9" width="7.83203125" customWidth="1"/>
    <col min="10" max="10" width="7" customWidth="1"/>
    <col min="11" max="11" width="4.83203125" customWidth="1"/>
    <col min="12" max="12" width="7.5" customWidth="1"/>
    <col min="13" max="14" width="15.6640625" customWidth="1"/>
    <col min="15" max="15" width="11.5" customWidth="1"/>
    <col min="16" max="16" width="12.6640625" customWidth="1"/>
    <col min="17" max="959" width="10.6640625" customWidth="1"/>
  </cols>
  <sheetData>
    <row r="1" spans="1:16" s="5" customFormat="1" ht="37" customHeight="1" x14ac:dyDescent="0.2">
      <c r="A1" s="17"/>
      <c r="B1" s="6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7" t="s">
        <v>14</v>
      </c>
    </row>
    <row r="2" spans="1:16" x14ac:dyDescent="0.2">
      <c r="A2" s="18">
        <v>1</v>
      </c>
      <c r="B2" s="8" t="s">
        <v>20</v>
      </c>
      <c r="C2" t="s">
        <v>15</v>
      </c>
      <c r="D2" s="2">
        <v>20190410</v>
      </c>
      <c r="E2" s="19">
        <v>1</v>
      </c>
      <c r="F2" s="21" t="s">
        <v>16</v>
      </c>
      <c r="G2" s="24">
        <v>100</v>
      </c>
      <c r="H2" s="24">
        <v>8.6699999999999999E-2</v>
      </c>
      <c r="I2" s="24">
        <v>0.21</v>
      </c>
      <c r="J2" s="24">
        <v>100</v>
      </c>
      <c r="K2" s="24">
        <v>4</v>
      </c>
      <c r="L2" s="25">
        <v>1941.7</v>
      </c>
      <c r="M2">
        <v>4936426</v>
      </c>
      <c r="N2">
        <v>1405122</v>
      </c>
      <c r="O2" s="26">
        <f>(M2-N2)/L2</f>
        <v>1818.6661173198743</v>
      </c>
      <c r="P2" s="27">
        <v>0.41080939591079985</v>
      </c>
    </row>
    <row r="3" spans="1:16" x14ac:dyDescent="0.2">
      <c r="A3" s="18">
        <v>2</v>
      </c>
      <c r="B3" s="8" t="s">
        <v>21</v>
      </c>
      <c r="C3" t="s">
        <v>15</v>
      </c>
      <c r="D3" s="16">
        <v>20190415</v>
      </c>
      <c r="E3" s="19">
        <v>1</v>
      </c>
      <c r="F3" s="21" t="s">
        <v>16</v>
      </c>
      <c r="G3" s="24">
        <v>100</v>
      </c>
      <c r="H3" s="24">
        <v>8.6699999999999999E-2</v>
      </c>
      <c r="I3" s="24">
        <v>0.21</v>
      </c>
      <c r="J3" s="24">
        <v>100</v>
      </c>
      <c r="K3" s="24">
        <v>5</v>
      </c>
      <c r="L3" s="25">
        <v>2219.1999999999998</v>
      </c>
      <c r="M3">
        <v>8644873</v>
      </c>
      <c r="N3">
        <v>5125823</v>
      </c>
      <c r="O3" s="26">
        <f>(M3-N3)/L3</f>
        <v>1585.7290915645278</v>
      </c>
      <c r="P3" s="27">
        <v>0.72399999999999998</v>
      </c>
    </row>
    <row r="4" spans="1:16" x14ac:dyDescent="0.2">
      <c r="A4" s="18">
        <v>3</v>
      </c>
      <c r="B4" s="8" t="s">
        <v>22</v>
      </c>
      <c r="C4" t="s">
        <v>17</v>
      </c>
      <c r="D4" s="3">
        <v>20191217</v>
      </c>
      <c r="E4" s="19">
        <v>1</v>
      </c>
      <c r="F4" s="10" t="s">
        <v>18</v>
      </c>
      <c r="G4" s="22">
        <v>30</v>
      </c>
      <c r="H4" s="22">
        <v>0.13</v>
      </c>
      <c r="I4" s="22">
        <v>0.3</v>
      </c>
      <c r="J4" s="22">
        <v>100</v>
      </c>
      <c r="K4" s="22">
        <v>5</v>
      </c>
      <c r="L4" s="23">
        <v>747.5</v>
      </c>
      <c r="M4">
        <v>2032516</v>
      </c>
      <c r="N4">
        <v>940578</v>
      </c>
      <c r="O4" s="26">
        <f>(M4-N4)/L4</f>
        <v>1460.7866220735787</v>
      </c>
      <c r="P4" s="27">
        <v>8.9349744132441469E-2</v>
      </c>
    </row>
    <row r="5" spans="1:16" x14ac:dyDescent="0.2">
      <c r="A5" s="18">
        <v>4</v>
      </c>
      <c r="B5" s="8" t="s">
        <v>23</v>
      </c>
      <c r="C5" t="s">
        <v>17</v>
      </c>
      <c r="D5" s="3">
        <v>20191217</v>
      </c>
      <c r="E5" s="19">
        <v>1</v>
      </c>
      <c r="F5" s="10" t="s">
        <v>18</v>
      </c>
      <c r="G5" s="22">
        <v>30</v>
      </c>
      <c r="H5" s="22">
        <v>0.13</v>
      </c>
      <c r="I5" s="22">
        <v>0.3</v>
      </c>
      <c r="J5" s="22">
        <v>100</v>
      </c>
      <c r="K5" s="22">
        <v>5</v>
      </c>
      <c r="L5" s="23">
        <v>747.5</v>
      </c>
      <c r="M5">
        <v>6468495</v>
      </c>
      <c r="N5">
        <v>2121536</v>
      </c>
      <c r="O5" s="26">
        <f>(M5-N5)/L5</f>
        <v>5815.3297658862875</v>
      </c>
      <c r="P5" s="27">
        <v>0.32662381163076926</v>
      </c>
    </row>
    <row r="6" spans="1:16" ht="17" customHeight="1" x14ac:dyDescent="0.2">
      <c r="A6" s="18">
        <v>5</v>
      </c>
      <c r="B6" s="8" t="s">
        <v>24</v>
      </c>
      <c r="C6" t="s">
        <v>17</v>
      </c>
      <c r="D6" s="4">
        <v>20191223</v>
      </c>
      <c r="E6" s="20">
        <v>7</v>
      </c>
      <c r="F6" s="10" t="s">
        <v>18</v>
      </c>
      <c r="G6" s="22">
        <v>30</v>
      </c>
      <c r="H6" s="22">
        <v>0.13</v>
      </c>
      <c r="I6" s="22">
        <v>0.3</v>
      </c>
      <c r="J6" s="22">
        <v>100</v>
      </c>
      <c r="K6" s="22">
        <v>5</v>
      </c>
      <c r="L6" s="23">
        <v>747.5</v>
      </c>
      <c r="M6">
        <v>1593274</v>
      </c>
      <c r="N6">
        <v>798877</v>
      </c>
      <c r="O6" s="26">
        <f>(M6-N6)/L6</f>
        <v>1062.7384615384615</v>
      </c>
      <c r="P6" s="27">
        <v>0.33088893369230765</v>
      </c>
    </row>
    <row r="7" spans="1:16" x14ac:dyDescent="0.2">
      <c r="A7" s="18">
        <v>6</v>
      </c>
      <c r="B7" s="8" t="s">
        <v>25</v>
      </c>
      <c r="C7" t="s">
        <v>17</v>
      </c>
      <c r="D7" s="4">
        <v>20191223</v>
      </c>
      <c r="E7" s="20">
        <v>7</v>
      </c>
      <c r="F7" s="10" t="s">
        <v>18</v>
      </c>
      <c r="G7" s="22">
        <v>30</v>
      </c>
      <c r="H7" s="22">
        <v>0.13</v>
      </c>
      <c r="I7" s="22">
        <v>0.3</v>
      </c>
      <c r="J7" s="22">
        <v>100</v>
      </c>
      <c r="K7" s="22">
        <v>5</v>
      </c>
      <c r="L7" s="23">
        <v>747.5</v>
      </c>
      <c r="M7">
        <v>749748</v>
      </c>
      <c r="N7">
        <v>409193</v>
      </c>
      <c r="O7" s="26">
        <f>(M7-N7)/L7</f>
        <v>455.59197324414714</v>
      </c>
      <c r="P7" s="27">
        <v>7.3158047879598662E-2</v>
      </c>
    </row>
    <row r="8" spans="1:16" x14ac:dyDescent="0.2">
      <c r="A8" s="18">
        <v>7</v>
      </c>
      <c r="B8" s="8" t="s">
        <v>26</v>
      </c>
      <c r="C8" t="s">
        <v>17</v>
      </c>
      <c r="D8" s="4">
        <v>20191223</v>
      </c>
      <c r="E8" s="20">
        <v>7</v>
      </c>
      <c r="F8" s="10" t="s">
        <v>18</v>
      </c>
      <c r="G8" s="22">
        <v>30</v>
      </c>
      <c r="H8" s="22">
        <v>0.13</v>
      </c>
      <c r="I8" s="22">
        <v>0.3</v>
      </c>
      <c r="J8" s="22">
        <v>100</v>
      </c>
      <c r="K8" s="22">
        <v>5</v>
      </c>
      <c r="L8" s="23">
        <v>747.5</v>
      </c>
      <c r="M8">
        <v>3579191</v>
      </c>
      <c r="N8">
        <v>815190</v>
      </c>
      <c r="O8" s="26">
        <f>(M8-N8)/L8</f>
        <v>3697.6602006688963</v>
      </c>
      <c r="P8" s="27">
        <v>0.59296973158996646</v>
      </c>
    </row>
    <row r="9" spans="1:16" x14ac:dyDescent="0.2">
      <c r="A9" s="18">
        <v>8</v>
      </c>
      <c r="B9" s="15" t="s">
        <v>27</v>
      </c>
      <c r="C9" t="s">
        <v>19</v>
      </c>
      <c r="D9" s="11">
        <v>20200221</v>
      </c>
      <c r="E9" s="19">
        <v>1</v>
      </c>
      <c r="F9" s="10" t="s">
        <v>18</v>
      </c>
      <c r="G9" s="22">
        <v>30</v>
      </c>
      <c r="H9" s="22">
        <v>0.13</v>
      </c>
      <c r="I9" s="22">
        <v>0.3</v>
      </c>
      <c r="J9" s="22">
        <v>100</v>
      </c>
      <c r="K9" s="22">
        <v>5</v>
      </c>
      <c r="L9" s="23">
        <v>747.5</v>
      </c>
      <c r="M9">
        <v>1725087</v>
      </c>
      <c r="N9">
        <v>748713</v>
      </c>
      <c r="O9" s="26">
        <f>(M9-N9)/L9</f>
        <v>1306.1859531772575</v>
      </c>
      <c r="P9" s="27">
        <v>0.53</v>
      </c>
    </row>
    <row r="10" spans="1:16" x14ac:dyDescent="0.2">
      <c r="A10" s="18">
        <v>9</v>
      </c>
      <c r="B10" s="9" t="s">
        <v>28</v>
      </c>
      <c r="C10" t="s">
        <v>17</v>
      </c>
      <c r="D10" s="3">
        <v>20191217</v>
      </c>
      <c r="E10" s="19">
        <v>1</v>
      </c>
      <c r="F10" s="10" t="s">
        <v>18</v>
      </c>
      <c r="G10" s="22">
        <v>30</v>
      </c>
      <c r="H10" s="22">
        <v>0.13</v>
      </c>
      <c r="I10" s="22">
        <v>0.3</v>
      </c>
      <c r="J10" s="22">
        <v>100</v>
      </c>
      <c r="K10" s="22">
        <v>5</v>
      </c>
      <c r="L10" s="23">
        <v>747.5</v>
      </c>
      <c r="M10">
        <v>5106259.5669999998</v>
      </c>
      <c r="N10">
        <v>1195853.3330000001</v>
      </c>
      <c r="O10" s="26">
        <f>(M10-N10)/L10</f>
        <v>5231.3126876254173</v>
      </c>
      <c r="P10" s="27">
        <v>0.69210266857284275</v>
      </c>
    </row>
    <row r="11" spans="1:16" x14ac:dyDescent="0.2">
      <c r="A11" s="18">
        <v>10</v>
      </c>
      <c r="B11" s="9" t="s">
        <v>29</v>
      </c>
      <c r="C11" t="s">
        <v>17</v>
      </c>
      <c r="D11" s="3">
        <v>20191217</v>
      </c>
      <c r="E11" s="19">
        <v>1</v>
      </c>
      <c r="F11" s="10" t="s">
        <v>18</v>
      </c>
      <c r="G11" s="22">
        <v>30</v>
      </c>
      <c r="H11" s="22">
        <v>0.13</v>
      </c>
      <c r="I11" s="22">
        <v>0.3</v>
      </c>
      <c r="J11" s="22">
        <v>100</v>
      </c>
      <c r="K11" s="22">
        <v>5</v>
      </c>
      <c r="L11" s="23">
        <v>747.5</v>
      </c>
      <c r="M11">
        <v>1636822.575</v>
      </c>
      <c r="N11">
        <v>507795.28700000001</v>
      </c>
      <c r="O11" s="26">
        <f>(M11-N11)/L11</f>
        <v>1510.4043986622073</v>
      </c>
      <c r="P11" s="27">
        <v>0.2236908914418729</v>
      </c>
    </row>
    <row r="12" spans="1:16" x14ac:dyDescent="0.2">
      <c r="A12" s="18">
        <v>11</v>
      </c>
      <c r="B12" s="9" t="s">
        <v>30</v>
      </c>
      <c r="C12" t="s">
        <v>17</v>
      </c>
      <c r="D12" s="4">
        <v>20191223</v>
      </c>
      <c r="E12" s="20">
        <v>7</v>
      </c>
      <c r="F12" s="10" t="s">
        <v>18</v>
      </c>
      <c r="G12" s="22">
        <v>30</v>
      </c>
      <c r="H12" s="22">
        <v>0.13</v>
      </c>
      <c r="I12" s="22">
        <v>0.3</v>
      </c>
      <c r="J12" s="22">
        <v>100</v>
      </c>
      <c r="K12" s="22">
        <v>5</v>
      </c>
      <c r="L12" s="23">
        <v>747.5</v>
      </c>
      <c r="M12">
        <v>3848106.0830000001</v>
      </c>
      <c r="N12">
        <v>656383.09199999995</v>
      </c>
      <c r="O12" s="26">
        <f>(M12-N12)/L12</f>
        <v>4269.8635331103687</v>
      </c>
      <c r="P12" s="27">
        <v>0.28941135027422082</v>
      </c>
    </row>
    <row r="13" spans="1:16" x14ac:dyDescent="0.2">
      <c r="A13" s="18">
        <v>12</v>
      </c>
      <c r="B13" s="9" t="s">
        <v>31</v>
      </c>
      <c r="C13" t="s">
        <v>17</v>
      </c>
      <c r="D13" s="4">
        <v>20191223</v>
      </c>
      <c r="E13" s="20">
        <v>7</v>
      </c>
      <c r="F13" s="10" t="s">
        <v>18</v>
      </c>
      <c r="G13" s="22">
        <v>30</v>
      </c>
      <c r="H13" s="22">
        <v>0.13</v>
      </c>
      <c r="I13" s="22">
        <v>0.3</v>
      </c>
      <c r="J13" s="22">
        <v>100</v>
      </c>
      <c r="K13" s="22">
        <v>5</v>
      </c>
      <c r="L13" s="23">
        <v>747.5</v>
      </c>
      <c r="M13">
        <v>1784774.1310000001</v>
      </c>
      <c r="N13">
        <v>396673.83899999998</v>
      </c>
      <c r="O13" s="26">
        <f>(M13-N13)/L13</f>
        <v>1856.9903571906357</v>
      </c>
      <c r="P13" s="27">
        <v>0.2818911362215385</v>
      </c>
    </row>
    <row r="14" spans="1:16" x14ac:dyDescent="0.2">
      <c r="A14" s="18">
        <v>13</v>
      </c>
      <c r="B14" s="10" t="s">
        <v>32</v>
      </c>
      <c r="C14" t="s">
        <v>19</v>
      </c>
      <c r="D14" s="11">
        <v>20200221</v>
      </c>
      <c r="E14" s="19">
        <v>1</v>
      </c>
      <c r="F14" s="10" t="s">
        <v>18</v>
      </c>
      <c r="G14" s="22">
        <v>30</v>
      </c>
      <c r="H14" s="22">
        <v>0.13</v>
      </c>
      <c r="I14" s="22">
        <v>0.3</v>
      </c>
      <c r="J14" s="22">
        <v>100</v>
      </c>
      <c r="K14" s="22">
        <v>5</v>
      </c>
      <c r="L14" s="23">
        <v>747.5</v>
      </c>
      <c r="M14">
        <v>1435511.4720000001</v>
      </c>
      <c r="N14">
        <v>344490.31900000002</v>
      </c>
      <c r="O14" s="26">
        <f>(M14-N14)/L14</f>
        <v>1459.56007090301</v>
      </c>
      <c r="P14" s="27">
        <v>0.35496500924361202</v>
      </c>
    </row>
    <row r="15" spans="1:16" x14ac:dyDescent="0.2">
      <c r="A15" s="18">
        <v>14</v>
      </c>
      <c r="B15" s="9" t="s">
        <v>33</v>
      </c>
      <c r="C15" t="s">
        <v>19</v>
      </c>
      <c r="D15" s="12">
        <v>20210719</v>
      </c>
      <c r="E15" s="19">
        <v>1</v>
      </c>
      <c r="F15" s="10" t="s">
        <v>18</v>
      </c>
      <c r="G15" s="22">
        <v>30</v>
      </c>
      <c r="H15" s="22">
        <v>0.13</v>
      </c>
      <c r="I15" s="22">
        <v>0.3</v>
      </c>
      <c r="J15" s="22">
        <v>100</v>
      </c>
      <c r="K15" s="22">
        <v>5</v>
      </c>
      <c r="L15" s="23">
        <v>747.5</v>
      </c>
      <c r="M15">
        <v>3969327.534</v>
      </c>
      <c r="N15">
        <v>1315752.1170000001</v>
      </c>
      <c r="O15" s="26">
        <f>(M15-N15)/L15</f>
        <v>3549.9336682274247</v>
      </c>
      <c r="P15" s="27">
        <v>0.54420483133926412</v>
      </c>
    </row>
    <row r="16" spans="1:16" x14ac:dyDescent="0.2">
      <c r="A16" s="18">
        <v>15</v>
      </c>
      <c r="B16" s="9" t="s">
        <v>34</v>
      </c>
      <c r="C16" t="s">
        <v>19</v>
      </c>
      <c r="D16" s="12">
        <v>20210719</v>
      </c>
      <c r="E16" s="19">
        <v>1</v>
      </c>
      <c r="F16" s="10" t="s">
        <v>18</v>
      </c>
      <c r="G16" s="22">
        <v>30</v>
      </c>
      <c r="H16" s="22">
        <v>0.13</v>
      </c>
      <c r="I16" s="22">
        <v>0.3</v>
      </c>
      <c r="J16" s="22">
        <v>100</v>
      </c>
      <c r="K16" s="22">
        <v>5</v>
      </c>
      <c r="L16" s="23">
        <v>747.5</v>
      </c>
      <c r="M16">
        <v>2694914.773</v>
      </c>
      <c r="N16">
        <v>1258316.327</v>
      </c>
      <c r="O16" s="26">
        <f>(M16-N16)/L16</f>
        <v>1921.8708307692307</v>
      </c>
      <c r="P16" s="27">
        <v>0.67707509368000007</v>
      </c>
    </row>
    <row r="17" spans="1:16" x14ac:dyDescent="0.2">
      <c r="A17" s="18">
        <v>16</v>
      </c>
      <c r="B17" s="9" t="s">
        <v>35</v>
      </c>
      <c r="C17" t="s">
        <v>19</v>
      </c>
      <c r="D17" s="12">
        <v>20210719</v>
      </c>
      <c r="E17" s="19">
        <v>1</v>
      </c>
      <c r="F17" s="10" t="s">
        <v>18</v>
      </c>
      <c r="G17" s="22">
        <v>30</v>
      </c>
      <c r="H17" s="22">
        <v>0.13</v>
      </c>
      <c r="I17" s="22">
        <v>0.3</v>
      </c>
      <c r="J17" s="22">
        <v>100</v>
      </c>
      <c r="K17" s="22">
        <v>5</v>
      </c>
      <c r="L17" s="23">
        <v>747.5</v>
      </c>
      <c r="M17">
        <v>2690726.733</v>
      </c>
      <c r="N17">
        <v>790446.24399999995</v>
      </c>
      <c r="O17" s="26">
        <f>(M17-N17)/L17</f>
        <v>2542.1812561872912</v>
      </c>
      <c r="P17" s="27">
        <v>1.0222110831129099</v>
      </c>
    </row>
    <row r="18" spans="1:16" x14ac:dyDescent="0.2">
      <c r="A18" s="18">
        <v>17</v>
      </c>
      <c r="B18" s="9" t="s">
        <v>36</v>
      </c>
      <c r="C18" t="s">
        <v>19</v>
      </c>
      <c r="D18" s="13">
        <v>20210721</v>
      </c>
      <c r="E18" s="19">
        <v>1</v>
      </c>
      <c r="F18" s="10" t="s">
        <v>18</v>
      </c>
      <c r="G18" s="22">
        <v>30</v>
      </c>
      <c r="H18" s="22">
        <v>0.13</v>
      </c>
      <c r="I18" s="22">
        <v>0.3</v>
      </c>
      <c r="J18" s="22">
        <v>100</v>
      </c>
      <c r="K18" s="22">
        <v>5</v>
      </c>
      <c r="L18" s="23">
        <v>747.5</v>
      </c>
      <c r="M18">
        <v>2803736.3530000001</v>
      </c>
      <c r="N18">
        <v>1579808.12</v>
      </c>
      <c r="O18" s="26">
        <f>(M18-N18)/L18</f>
        <v>1637.3621846153846</v>
      </c>
      <c r="P18" s="27">
        <v>0.43504713245230769</v>
      </c>
    </row>
    <row r="19" spans="1:16" x14ac:dyDescent="0.2">
      <c r="A19" s="18">
        <v>18</v>
      </c>
      <c r="B19" s="9" t="s">
        <v>37</v>
      </c>
      <c r="C19" t="s">
        <v>19</v>
      </c>
      <c r="D19" s="13">
        <v>20210721</v>
      </c>
      <c r="E19" s="19">
        <v>1</v>
      </c>
      <c r="F19" s="10" t="s">
        <v>18</v>
      </c>
      <c r="G19" s="22">
        <v>30</v>
      </c>
      <c r="H19" s="22">
        <v>0.13</v>
      </c>
      <c r="I19" s="22">
        <v>0.3</v>
      </c>
      <c r="J19" s="22">
        <v>100</v>
      </c>
      <c r="K19" s="22">
        <v>5</v>
      </c>
      <c r="L19" s="23">
        <v>747.5</v>
      </c>
      <c r="M19">
        <v>3717311.4109999998</v>
      </c>
      <c r="N19">
        <v>1008011.0330000001</v>
      </c>
      <c r="O19" s="26">
        <f>(M19-N19)/L19</f>
        <v>3624.4821110367889</v>
      </c>
      <c r="P19" s="27">
        <v>0.28869000014408019</v>
      </c>
    </row>
    <row r="20" spans="1:16" x14ac:dyDescent="0.2">
      <c r="A20" s="18">
        <v>19</v>
      </c>
      <c r="B20" s="9" t="s">
        <v>38</v>
      </c>
      <c r="C20" t="s">
        <v>19</v>
      </c>
      <c r="D20" s="13">
        <v>20210721</v>
      </c>
      <c r="E20" s="19">
        <v>1</v>
      </c>
      <c r="F20" s="10" t="s">
        <v>18</v>
      </c>
      <c r="G20" s="22">
        <v>30</v>
      </c>
      <c r="H20" s="22">
        <v>0.13</v>
      </c>
      <c r="I20" s="22">
        <v>0.3</v>
      </c>
      <c r="J20" s="22">
        <v>100</v>
      </c>
      <c r="K20" s="22">
        <v>5</v>
      </c>
      <c r="L20" s="23">
        <v>747.5</v>
      </c>
      <c r="M20">
        <v>2010639.8840000001</v>
      </c>
      <c r="N20">
        <v>653184.79399999999</v>
      </c>
      <c r="O20" s="26">
        <f>(M20-N20)/L20</f>
        <v>1815.9934314381271</v>
      </c>
      <c r="P20" s="27">
        <v>0.33087400320802673</v>
      </c>
    </row>
    <row r="21" spans="1:16" x14ac:dyDescent="0.2">
      <c r="A21" s="18">
        <v>20</v>
      </c>
      <c r="B21" s="9" t="s">
        <v>39</v>
      </c>
      <c r="C21" t="s">
        <v>19</v>
      </c>
      <c r="D21" s="13">
        <v>20210721</v>
      </c>
      <c r="E21" s="19">
        <v>1</v>
      </c>
      <c r="F21" s="10" t="s">
        <v>18</v>
      </c>
      <c r="G21" s="22">
        <v>30</v>
      </c>
      <c r="H21" s="22">
        <v>0.13</v>
      </c>
      <c r="I21" s="22">
        <v>0.3</v>
      </c>
      <c r="J21" s="22">
        <v>100</v>
      </c>
      <c r="K21" s="22">
        <v>5</v>
      </c>
      <c r="L21" s="23">
        <v>747.5</v>
      </c>
      <c r="M21">
        <v>1624226.469</v>
      </c>
      <c r="N21">
        <v>559495.84699999995</v>
      </c>
      <c r="O21" s="26">
        <f>(M21-N21)/L21</f>
        <v>1424.3887919732442</v>
      </c>
      <c r="P21" s="27">
        <v>0.34384745438234116</v>
      </c>
    </row>
    <row r="22" spans="1:16" x14ac:dyDescent="0.2">
      <c r="A22" s="18">
        <v>21</v>
      </c>
      <c r="B22" s="9" t="s">
        <v>40</v>
      </c>
      <c r="C22" t="s">
        <v>19</v>
      </c>
      <c r="D22" s="13">
        <v>20210721</v>
      </c>
      <c r="E22" s="19">
        <v>1</v>
      </c>
      <c r="F22" s="10" t="s">
        <v>18</v>
      </c>
      <c r="G22" s="22">
        <v>30</v>
      </c>
      <c r="H22" s="22">
        <v>0.13</v>
      </c>
      <c r="I22" s="22">
        <v>0.3</v>
      </c>
      <c r="J22" s="22">
        <v>100</v>
      </c>
      <c r="K22" s="22">
        <v>5</v>
      </c>
      <c r="L22" s="23">
        <v>747.5</v>
      </c>
      <c r="M22">
        <v>2254893.5189999999</v>
      </c>
      <c r="N22">
        <v>1182952.4739999999</v>
      </c>
      <c r="O22" s="26">
        <f>(M22-N22)/L22</f>
        <v>1434.0348428093644</v>
      </c>
      <c r="P22" s="27">
        <v>0.91634826455518381</v>
      </c>
    </row>
    <row r="23" spans="1:16" x14ac:dyDescent="0.2">
      <c r="A23" s="18">
        <v>22</v>
      </c>
      <c r="B23" s="9" t="s">
        <v>41</v>
      </c>
      <c r="C23" t="s">
        <v>19</v>
      </c>
      <c r="D23" s="13">
        <v>20210721</v>
      </c>
      <c r="E23" s="19">
        <v>1</v>
      </c>
      <c r="F23" s="10" t="s">
        <v>18</v>
      </c>
      <c r="G23" s="22">
        <v>30</v>
      </c>
      <c r="H23" s="22">
        <v>0.13</v>
      </c>
      <c r="I23" s="22">
        <v>0.3</v>
      </c>
      <c r="J23" s="22">
        <v>100</v>
      </c>
      <c r="K23" s="22">
        <v>5</v>
      </c>
      <c r="L23" s="23">
        <v>747.5</v>
      </c>
      <c r="M23">
        <v>1274561.1910000001</v>
      </c>
      <c r="N23">
        <v>437896.64299999998</v>
      </c>
      <c r="O23" s="26">
        <f>(M23-N23)/L23</f>
        <v>1119.2836762541808</v>
      </c>
      <c r="P23" s="27">
        <v>0.280828274372174</v>
      </c>
    </row>
    <row r="24" spans="1:16" x14ac:dyDescent="0.2">
      <c r="A24" s="18">
        <v>23</v>
      </c>
      <c r="B24" s="9" t="s">
        <v>42</v>
      </c>
      <c r="C24" t="s">
        <v>19</v>
      </c>
      <c r="D24" s="13">
        <v>20210721</v>
      </c>
      <c r="E24" s="19">
        <v>1</v>
      </c>
      <c r="F24" s="10" t="s">
        <v>18</v>
      </c>
      <c r="G24" s="22">
        <v>30</v>
      </c>
      <c r="H24" s="22">
        <v>0.13</v>
      </c>
      <c r="I24" s="22">
        <v>0.3</v>
      </c>
      <c r="J24" s="22">
        <v>100</v>
      </c>
      <c r="K24" s="22">
        <v>5</v>
      </c>
      <c r="L24" s="23">
        <v>747.5</v>
      </c>
      <c r="M24">
        <v>2168194.0520000001</v>
      </c>
      <c r="N24">
        <v>655343.60800000001</v>
      </c>
      <c r="O24" s="26">
        <f>(M24-N24)/L24</f>
        <v>2023.8801926421406</v>
      </c>
      <c r="P24" s="27">
        <v>0.28455755508548497</v>
      </c>
    </row>
    <row r="25" spans="1:16" x14ac:dyDescent="0.2">
      <c r="A25" s="18">
        <v>24</v>
      </c>
      <c r="B25" s="9" t="s">
        <v>43</v>
      </c>
      <c r="C25" t="s">
        <v>19</v>
      </c>
      <c r="D25" s="14">
        <v>20210723</v>
      </c>
      <c r="E25" s="19">
        <v>1</v>
      </c>
      <c r="F25" s="10" t="s">
        <v>18</v>
      </c>
      <c r="G25" s="22">
        <v>30</v>
      </c>
      <c r="H25" s="22">
        <v>0.13</v>
      </c>
      <c r="I25" s="22">
        <v>0.3</v>
      </c>
      <c r="J25" s="22">
        <v>100</v>
      </c>
      <c r="K25" s="22">
        <v>5</v>
      </c>
      <c r="L25" s="23">
        <v>747.5</v>
      </c>
      <c r="M25">
        <v>783113.42099999997</v>
      </c>
      <c r="N25">
        <v>616222.84100000001</v>
      </c>
      <c r="O25" s="26">
        <f>(M25-N25)/L25</f>
        <v>223.26498996655513</v>
      </c>
      <c r="P25" s="27">
        <v>0.15871908136722404</v>
      </c>
    </row>
    <row r="26" spans="1:16" x14ac:dyDescent="0.2">
      <c r="A26" s="18">
        <v>25</v>
      </c>
      <c r="B26" s="9" t="s">
        <v>44</v>
      </c>
      <c r="C26" t="s">
        <v>19</v>
      </c>
      <c r="D26" s="14">
        <v>20210723</v>
      </c>
      <c r="E26" s="19">
        <v>1</v>
      </c>
      <c r="F26" s="10" t="s">
        <v>18</v>
      </c>
      <c r="G26" s="22">
        <v>30</v>
      </c>
      <c r="H26" s="22">
        <v>0.13</v>
      </c>
      <c r="I26" s="22">
        <v>0.3</v>
      </c>
      <c r="J26" s="22">
        <v>100</v>
      </c>
      <c r="K26" s="22">
        <v>5</v>
      </c>
      <c r="L26" s="23">
        <v>747.5</v>
      </c>
      <c r="M26">
        <v>512355.82900000003</v>
      </c>
      <c r="N26">
        <v>293093.89399999997</v>
      </c>
      <c r="O26" s="26">
        <f>(M26-N26)/L26</f>
        <v>293.32700334448168</v>
      </c>
      <c r="P26" s="27">
        <v>0.15173805883010036</v>
      </c>
    </row>
    <row r="27" spans="1:16" x14ac:dyDescent="0.2">
      <c r="A27" s="18">
        <v>26</v>
      </c>
      <c r="B27" s="9" t="s">
        <v>45</v>
      </c>
      <c r="C27" t="s">
        <v>19</v>
      </c>
      <c r="D27" s="14">
        <v>20210723</v>
      </c>
      <c r="E27" s="19">
        <v>1</v>
      </c>
      <c r="F27" s="10" t="s">
        <v>18</v>
      </c>
      <c r="G27" s="22">
        <v>30</v>
      </c>
      <c r="H27" s="22">
        <v>0.13</v>
      </c>
      <c r="I27" s="22">
        <v>0.3</v>
      </c>
      <c r="J27" s="22">
        <v>100</v>
      </c>
      <c r="K27" s="22">
        <v>5</v>
      </c>
      <c r="L27" s="23">
        <v>747.5</v>
      </c>
      <c r="M27">
        <v>2671319.915</v>
      </c>
      <c r="N27">
        <v>696004.85900000005</v>
      </c>
      <c r="O27" s="26">
        <f>(M27-N27)/L27</f>
        <v>2642.5619478260869</v>
      </c>
      <c r="P27" s="27">
        <v>1.0631026716104348</v>
      </c>
    </row>
    <row r="28" spans="1:16" x14ac:dyDescent="0.2">
      <c r="A28" s="18">
        <v>27</v>
      </c>
      <c r="B28" s="9" t="s">
        <v>46</v>
      </c>
      <c r="C28" t="s">
        <v>19</v>
      </c>
      <c r="D28" s="14">
        <v>20210723</v>
      </c>
      <c r="E28" s="19">
        <v>1</v>
      </c>
      <c r="F28" s="10" t="s">
        <v>18</v>
      </c>
      <c r="G28" s="22">
        <v>30</v>
      </c>
      <c r="H28" s="22">
        <v>0.13</v>
      </c>
      <c r="I28" s="22">
        <v>0.3</v>
      </c>
      <c r="J28" s="22">
        <v>100</v>
      </c>
      <c r="K28" s="22">
        <v>5</v>
      </c>
      <c r="L28" s="23">
        <v>747.5</v>
      </c>
      <c r="M28">
        <v>1024324.171</v>
      </c>
      <c r="N28">
        <v>346305.89799999999</v>
      </c>
      <c r="O28" s="26">
        <f>(M28-N28)/L28</f>
        <v>907.04785685618731</v>
      </c>
      <c r="P28" s="27">
        <v>0.20662550179183947</v>
      </c>
    </row>
    <row r="29" spans="1:16" x14ac:dyDescent="0.2">
      <c r="A29" s="18">
        <v>28</v>
      </c>
      <c r="B29" s="9" t="s">
        <v>47</v>
      </c>
      <c r="C29" t="s">
        <v>19</v>
      </c>
      <c r="D29" s="14">
        <v>20210723</v>
      </c>
      <c r="E29" s="19">
        <v>1</v>
      </c>
      <c r="F29" s="10" t="s">
        <v>18</v>
      </c>
      <c r="G29" s="22">
        <v>30</v>
      </c>
      <c r="H29" s="22">
        <v>0.13</v>
      </c>
      <c r="I29" s="22">
        <v>0.3</v>
      </c>
      <c r="J29" s="22">
        <v>100</v>
      </c>
      <c r="K29" s="22">
        <v>5</v>
      </c>
      <c r="L29" s="23">
        <v>747.5</v>
      </c>
      <c r="M29">
        <v>537741.32799999998</v>
      </c>
      <c r="N29">
        <v>212357.658</v>
      </c>
      <c r="O29" s="26">
        <f>(M29-N29)/L29</f>
        <v>435.29587959866217</v>
      </c>
      <c r="P29" s="27">
        <v>0.56214109891371233</v>
      </c>
    </row>
    <row r="30" spans="1:16" x14ac:dyDescent="0.2">
      <c r="A30" s="18">
        <v>29</v>
      </c>
      <c r="B30" s="9" t="s">
        <v>48</v>
      </c>
      <c r="C30" t="s">
        <v>19</v>
      </c>
      <c r="D30" s="14">
        <v>20210723</v>
      </c>
      <c r="E30" s="19">
        <v>1</v>
      </c>
      <c r="F30" s="10" t="s">
        <v>18</v>
      </c>
      <c r="G30" s="22">
        <v>30</v>
      </c>
      <c r="H30" s="22">
        <v>0.13</v>
      </c>
      <c r="I30" s="22">
        <v>0.3</v>
      </c>
      <c r="J30" s="22">
        <v>100</v>
      </c>
      <c r="K30" s="22">
        <v>5</v>
      </c>
      <c r="L30" s="23">
        <v>747.5</v>
      </c>
      <c r="M30">
        <v>1519059.9890000001</v>
      </c>
      <c r="N30">
        <v>686616.78799999994</v>
      </c>
      <c r="O30" s="26">
        <f>(M30-N30)/L30</f>
        <v>1113.636389297659</v>
      </c>
      <c r="P30" s="27">
        <v>0.39690000914568568</v>
      </c>
    </row>
    <row r="31" spans="1:16" x14ac:dyDescent="0.2">
      <c r="A31" s="18">
        <v>30</v>
      </c>
      <c r="B31" s="9" t="s">
        <v>49</v>
      </c>
      <c r="C31" t="s">
        <v>19</v>
      </c>
      <c r="D31" s="14">
        <v>20210723</v>
      </c>
      <c r="E31" s="19">
        <v>1</v>
      </c>
      <c r="F31" s="10" t="s">
        <v>18</v>
      </c>
      <c r="G31" s="22">
        <v>30</v>
      </c>
      <c r="H31" s="22">
        <v>0.13</v>
      </c>
      <c r="I31" s="22">
        <v>0.3</v>
      </c>
      <c r="J31" s="22">
        <v>100</v>
      </c>
      <c r="K31" s="22">
        <v>5</v>
      </c>
      <c r="L31" s="23">
        <v>747.5</v>
      </c>
      <c r="M31">
        <v>1698948.675</v>
      </c>
      <c r="N31">
        <v>593755.74899999995</v>
      </c>
      <c r="O31" s="26">
        <f>(M31-N31)/L31</f>
        <v>1478.518964548495</v>
      </c>
      <c r="P31" s="27">
        <v>0.47918799641016724</v>
      </c>
    </row>
    <row r="32" spans="1:16" x14ac:dyDescent="0.2">
      <c r="A32" s="18">
        <v>31</v>
      </c>
      <c r="B32" s="9" t="s">
        <v>50</v>
      </c>
      <c r="C32" t="s">
        <v>19</v>
      </c>
      <c r="D32" s="14">
        <v>20210723</v>
      </c>
      <c r="E32" s="19">
        <v>1</v>
      </c>
      <c r="F32" s="10" t="s">
        <v>18</v>
      </c>
      <c r="G32" s="22">
        <v>30</v>
      </c>
      <c r="H32" s="22">
        <v>0.13</v>
      </c>
      <c r="I32" s="22">
        <v>0.3</v>
      </c>
      <c r="J32" s="22">
        <v>100</v>
      </c>
      <c r="K32" s="22">
        <v>5</v>
      </c>
      <c r="L32" s="23">
        <v>747.5</v>
      </c>
      <c r="M32">
        <v>2012019.594</v>
      </c>
      <c r="N32">
        <v>598674.20299999998</v>
      </c>
      <c r="O32" s="26">
        <f>(M32-N32)/L32</f>
        <v>1890.7630648829431</v>
      </c>
      <c r="P32" s="27">
        <v>0.19834104550622073</v>
      </c>
    </row>
    <row r="33" spans="1:16" x14ac:dyDescent="0.2">
      <c r="A33" s="18">
        <v>32</v>
      </c>
      <c r="B33" s="9" t="s">
        <v>51</v>
      </c>
      <c r="C33" t="s">
        <v>19</v>
      </c>
      <c r="D33" s="14">
        <v>20210723</v>
      </c>
      <c r="E33" s="19">
        <v>1</v>
      </c>
      <c r="F33" s="10" t="s">
        <v>18</v>
      </c>
      <c r="G33" s="22">
        <v>30</v>
      </c>
      <c r="H33" s="22">
        <v>0.13</v>
      </c>
      <c r="I33" s="22">
        <v>0.3</v>
      </c>
      <c r="J33" s="22">
        <v>100</v>
      </c>
      <c r="K33" s="22">
        <v>5</v>
      </c>
      <c r="L33" s="23">
        <v>747.5</v>
      </c>
      <c r="M33">
        <v>3178585</v>
      </c>
      <c r="N33">
        <v>923012</v>
      </c>
      <c r="O33" s="26">
        <f>(M33-N33)/L33</f>
        <v>3017.4889632107024</v>
      </c>
      <c r="P33" s="27">
        <v>0.30899086983277596</v>
      </c>
    </row>
    <row r="34" spans="1:16" x14ac:dyDescent="0.2">
      <c r="A34" s="18">
        <v>33</v>
      </c>
      <c r="B34" s="9" t="s">
        <v>52</v>
      </c>
      <c r="C34" t="s">
        <v>19</v>
      </c>
      <c r="D34" s="14">
        <v>20210723</v>
      </c>
      <c r="E34" s="19">
        <v>1</v>
      </c>
      <c r="F34" s="10" t="s">
        <v>18</v>
      </c>
      <c r="G34" s="22">
        <v>30</v>
      </c>
      <c r="H34" s="22">
        <v>0.13</v>
      </c>
      <c r="I34" s="22">
        <v>0.3</v>
      </c>
      <c r="J34" s="22">
        <v>100</v>
      </c>
      <c r="K34" s="22">
        <v>5</v>
      </c>
      <c r="L34" s="23">
        <v>747.5</v>
      </c>
      <c r="M34">
        <v>729490.39800000004</v>
      </c>
      <c r="N34">
        <v>378436.94</v>
      </c>
      <c r="O34" s="26">
        <f>(M34-N34)/L34</f>
        <v>469.63673311036797</v>
      </c>
      <c r="P34" s="27">
        <v>0.14563435093752511</v>
      </c>
    </row>
    <row r="35" spans="1:16" x14ac:dyDescent="0.2">
      <c r="A35" s="18">
        <v>34</v>
      </c>
      <c r="B35" s="9" t="s">
        <v>53</v>
      </c>
      <c r="C35" t="s">
        <v>19</v>
      </c>
      <c r="D35" s="14">
        <v>20210723</v>
      </c>
      <c r="E35" s="19">
        <v>1</v>
      </c>
      <c r="F35" s="10" t="s">
        <v>18</v>
      </c>
      <c r="G35" s="22">
        <v>30</v>
      </c>
      <c r="H35" s="22">
        <v>0.13</v>
      </c>
      <c r="I35" s="22">
        <v>0.3</v>
      </c>
      <c r="J35" s="22">
        <v>100</v>
      </c>
      <c r="K35" s="22">
        <v>5</v>
      </c>
      <c r="L35" s="23">
        <v>747.5</v>
      </c>
      <c r="M35">
        <v>2663987.4950000001</v>
      </c>
      <c r="N35">
        <v>889889.55700000003</v>
      </c>
      <c r="O35" s="26">
        <f>(M35-N35)/L35</f>
        <v>2373.3751678929766</v>
      </c>
      <c r="P35" s="27">
        <v>0.83685208419906365</v>
      </c>
    </row>
    <row r="36" spans="1:16" x14ac:dyDescent="0.2">
      <c r="A36" s="18">
        <v>35</v>
      </c>
      <c r="B36" s="9" t="s">
        <v>54</v>
      </c>
      <c r="C36" t="s">
        <v>19</v>
      </c>
      <c r="D36" s="14">
        <v>20210723</v>
      </c>
      <c r="E36" s="19">
        <v>1</v>
      </c>
      <c r="F36" s="10" t="s">
        <v>18</v>
      </c>
      <c r="G36" s="22">
        <v>30</v>
      </c>
      <c r="H36" s="22">
        <v>0.13</v>
      </c>
      <c r="I36" s="22">
        <v>0.3</v>
      </c>
      <c r="J36" s="22">
        <v>100</v>
      </c>
      <c r="K36" s="22">
        <v>5</v>
      </c>
      <c r="L36" s="23">
        <v>747.5</v>
      </c>
      <c r="M36">
        <v>1319739.1540000001</v>
      </c>
      <c r="N36">
        <v>281120.91100000002</v>
      </c>
      <c r="O36" s="26">
        <f>(M36-N36)/L36</f>
        <v>1389.4558434782609</v>
      </c>
      <c r="P36" s="27">
        <v>0.67986074421391307</v>
      </c>
    </row>
  </sheetData>
  <autoFilter ref="A1:P12" xr:uid="{00000000-0009-0000-0000-000000000000}">
    <sortState ref="A2:P36">
      <sortCondition ref="A1:A36"/>
    </sortState>
  </autoFilter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Antoine Coulon</dc:creator>
  <dc:description/>
  <cp:lastModifiedBy>Antoine Coulon</cp:lastModifiedBy>
  <cp:revision>23</cp:revision>
  <dcterms:created xsi:type="dcterms:W3CDTF">2020-12-21T10:31:13Z</dcterms:created>
  <dcterms:modified xsi:type="dcterms:W3CDTF">2022-04-28T09:57:49Z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