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Javier\Escritorio\Modelado_SQL\"/>
    </mc:Choice>
  </mc:AlternateContent>
  <xr:revisionPtr revIDLastSave="0" documentId="13_ncr:1_{A692E4A7-0EA9-459D-91A2-ADF121A00F24}" xr6:coauthVersionLast="47" xr6:coauthVersionMax="47" xr10:uidLastSave="{00000000-0000-0000-0000-000000000000}"/>
  <bookViews>
    <workbookView xWindow="28680" yWindow="1680" windowWidth="29040" windowHeight="15840" xr2:uid="{3D96CB94-B1B3-492F-9E67-137F5D941B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9" i="1" l="1"/>
  <c r="Q90" i="1"/>
  <c r="Q91" i="1"/>
  <c r="Q92" i="1"/>
  <c r="Q93" i="1"/>
  <c r="Q94" i="1"/>
  <c r="Q95" i="1"/>
  <c r="Q96" i="1"/>
  <c r="Q97" i="1"/>
  <c r="Q98" i="1"/>
  <c r="Q99" i="1"/>
  <c r="Q112" i="1"/>
  <c r="Q113" i="1"/>
  <c r="Q111" i="1"/>
  <c r="W89" i="1"/>
  <c r="W90" i="1"/>
  <c r="W88" i="1"/>
  <c r="Q88" i="1"/>
  <c r="Q128" i="1"/>
  <c r="Q129" i="1"/>
  <c r="Q130" i="1"/>
  <c r="Q127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3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Y4" i="1"/>
  <c r="Y5" i="1"/>
  <c r="Y6" i="1"/>
  <c r="Y7" i="1"/>
  <c r="Y8" i="1"/>
  <c r="Y9" i="1"/>
  <c r="Y10" i="1"/>
  <c r="Y11" i="1"/>
  <c r="Y12" i="1"/>
  <c r="Y13" i="1"/>
  <c r="Y3" i="1"/>
</calcChain>
</file>

<file path=xl/sharedStrings.xml><?xml version="1.0" encoding="utf-8"?>
<sst xmlns="http://schemas.openxmlformats.org/spreadsheetml/2006/main" count="542" uniqueCount="336">
  <si>
    <t>Marca Coche</t>
  </si>
  <si>
    <t>Id</t>
  </si>
  <si>
    <t>Nombre</t>
  </si>
  <si>
    <t>001</t>
  </si>
  <si>
    <t>002</t>
  </si>
  <si>
    <t>Audi</t>
  </si>
  <si>
    <t xml:space="preserve">Marca </t>
  </si>
  <si>
    <t>Grupo Empresarial</t>
  </si>
  <si>
    <t>id</t>
  </si>
  <si>
    <t>Marca</t>
  </si>
  <si>
    <t>Van</t>
  </si>
  <si>
    <t>01</t>
  </si>
  <si>
    <t>02</t>
  </si>
  <si>
    <t>Color</t>
  </si>
  <si>
    <t>Tipo</t>
  </si>
  <si>
    <t>Liso</t>
  </si>
  <si>
    <t>Mate</t>
  </si>
  <si>
    <t>MET</t>
  </si>
  <si>
    <t>LIS</t>
  </si>
  <si>
    <t>MAT</t>
  </si>
  <si>
    <t>Tipo-Color</t>
  </si>
  <si>
    <t>Modelo</t>
  </si>
  <si>
    <t>Matrícula</t>
  </si>
  <si>
    <t>Km Total</t>
  </si>
  <si>
    <t>Seguro</t>
  </si>
  <si>
    <t>NºPóliza</t>
  </si>
  <si>
    <t>Negro</t>
  </si>
  <si>
    <t>IdTipoColor</t>
  </si>
  <si>
    <t>Póliza</t>
  </si>
  <si>
    <t>Revisones</t>
  </si>
  <si>
    <t>Fecha</t>
  </si>
  <si>
    <t>Kms</t>
  </si>
  <si>
    <t>Importe</t>
  </si>
  <si>
    <t>Moneda</t>
  </si>
  <si>
    <t>Euro</t>
  </si>
  <si>
    <t>Libra</t>
  </si>
  <si>
    <t>Dólar Australiano</t>
  </si>
  <si>
    <t>Poliza</t>
  </si>
  <si>
    <t xml:space="preserve">Id </t>
  </si>
  <si>
    <t>Nº Revisión</t>
  </si>
  <si>
    <t>COCHE</t>
  </si>
  <si>
    <t>003</t>
  </si>
  <si>
    <t>004</t>
  </si>
  <si>
    <t>005</t>
  </si>
  <si>
    <t>006</t>
  </si>
  <si>
    <t>007</t>
  </si>
  <si>
    <t>008</t>
  </si>
  <si>
    <t>FechaInicio</t>
  </si>
  <si>
    <t>Aseguradora</t>
  </si>
  <si>
    <t>Ford</t>
  </si>
  <si>
    <t>BMW Group</t>
  </si>
  <si>
    <t>General Motors</t>
  </si>
  <si>
    <t>Honda</t>
  </si>
  <si>
    <t>Hyundai</t>
  </si>
  <si>
    <t>Suzuki</t>
  </si>
  <si>
    <t>Tata</t>
  </si>
  <si>
    <t>Toyota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</si>
  <si>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</si>
  <si>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</si>
  <si>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</si>
  <si>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</si>
  <si>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</si>
  <si>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</si>
  <si>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</si>
  <si>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</si>
  <si>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</si>
  <si>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Seat</t>
  </si>
  <si>
    <t>Skoda</t>
  </si>
  <si>
    <r>
      <t>Volkswagen</t>
    </r>
    <r>
      <rPr>
        <sz val="11"/>
        <color rgb="FF000000"/>
        <rFont val="Montserrat"/>
      </rPr>
      <t> </t>
    </r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</si>
  <si>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</si>
  <si>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</si>
  <si>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</si>
  <si>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</si>
  <si>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</si>
  <si>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</si>
  <si>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</si>
  <si>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</si>
  <si>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</si>
  <si>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</si>
  <si>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</si>
  <si>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</si>
  <si>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</si>
  <si>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</si>
  <si>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</si>
  <si>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Renault Nissan-Mitsubishi</t>
  </si>
  <si>
    <t>Alpine</t>
  </si>
  <si>
    <t>Dacia</t>
  </si>
  <si>
    <t>Renault</t>
  </si>
  <si>
    <t>Nissan</t>
  </si>
  <si>
    <t>Mitsubishi</t>
  </si>
  <si>
    <t>Stellantis</t>
  </si>
  <si>
    <t>Alfa Romeo</t>
  </si>
  <si>
    <t>Fiat</t>
  </si>
  <si>
    <t>Lancia</t>
  </si>
  <si>
    <t>Peugeot</t>
  </si>
  <si>
    <t>Citröen</t>
  </si>
  <si>
    <t>Opel</t>
  </si>
  <si>
    <t>024</t>
  </si>
  <si>
    <t>025</t>
  </si>
  <si>
    <t>026</t>
  </si>
  <si>
    <t>027</t>
  </si>
  <si>
    <t>BMW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</si>
  <si>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</si>
  <si>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</si>
  <si>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</si>
  <si>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</si>
  <si>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</si>
  <si>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</si>
  <si>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</si>
  <si>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</si>
  <si>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</si>
  <si>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</si>
  <si>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</si>
  <si>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</si>
  <si>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</si>
  <si>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</si>
  <si>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</si>
  <si>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</si>
  <si>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</si>
  <si>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</si>
  <si>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</si>
  <si>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</si>
  <si>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</si>
  <si>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</si>
  <si>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</si>
  <si>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</si>
  <si>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</si>
  <si>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</si>
  <si>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</si>
  <si>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</si>
  <si>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</si>
  <si>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</si>
  <si>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</si>
  <si>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</si>
  <si>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</si>
  <si>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</si>
  <si>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</si>
  <si>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</si>
  <si>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</si>
  <si>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</si>
  <si>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</si>
  <si>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</si>
  <si>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</si>
  <si>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</si>
  <si>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</si>
  <si>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Chevrolet</t>
  </si>
  <si>
    <t>Land Rover</t>
  </si>
  <si>
    <t>Lexus</t>
  </si>
  <si>
    <t>071</t>
  </si>
  <si>
    <t>072</t>
  </si>
  <si>
    <t>IdModelo</t>
  </si>
  <si>
    <t>Golf</t>
  </si>
  <si>
    <t>Jetta</t>
  </si>
  <si>
    <t>A1</t>
  </si>
  <si>
    <t>A2</t>
  </si>
  <si>
    <t>Leon</t>
  </si>
  <si>
    <t>Ibiza</t>
  </si>
  <si>
    <t>Panda</t>
  </si>
  <si>
    <t>Octavia</t>
  </si>
  <si>
    <t>Duster</t>
  </si>
  <si>
    <t>Sandero</t>
  </si>
  <si>
    <t>Scenic</t>
  </si>
  <si>
    <t>Megane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</si>
  <si>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</si>
  <si>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</si>
  <si>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</si>
  <si>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</si>
  <si>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</si>
  <si>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</si>
  <si>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</si>
  <si>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</si>
  <si>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</si>
  <si>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</si>
  <si>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</si>
  <si>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</si>
  <si>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</si>
  <si>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</si>
  <si>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</si>
  <si>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</si>
  <si>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</si>
  <si>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</si>
  <si>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</si>
  <si>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</si>
  <si>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</si>
  <si>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</si>
  <si>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</si>
  <si>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</si>
  <si>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</si>
  <si>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</si>
  <si>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</si>
  <si>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</si>
  <si>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Patrol</t>
  </si>
  <si>
    <t>Almera</t>
  </si>
  <si>
    <t>Nativa</t>
  </si>
  <si>
    <t>Eclipse</t>
  </si>
  <si>
    <t>Giulietta</t>
  </si>
  <si>
    <t>156</t>
  </si>
  <si>
    <t>Uno</t>
  </si>
  <si>
    <t>Delta</t>
  </si>
  <si>
    <t>Ypsilon</t>
  </si>
  <si>
    <t>C1</t>
  </si>
  <si>
    <t>C2</t>
  </si>
  <si>
    <t>Vectra</t>
  </si>
  <si>
    <t>Astra</t>
  </si>
  <si>
    <t>M5</t>
  </si>
  <si>
    <t>M6</t>
  </si>
  <si>
    <t>Indigo</t>
  </si>
  <si>
    <t>Aria</t>
  </si>
  <si>
    <t>Defender</t>
  </si>
  <si>
    <t>VA-01</t>
  </si>
  <si>
    <t>VA-02</t>
  </si>
  <si>
    <t>VA-03</t>
  </si>
  <si>
    <t>VA-04</t>
  </si>
  <si>
    <t>ST-01</t>
  </si>
  <si>
    <t>RE-01</t>
  </si>
  <si>
    <t>RE-02</t>
  </si>
  <si>
    <t>RE-03</t>
  </si>
  <si>
    <t>TA-01</t>
  </si>
  <si>
    <t>RE-04</t>
  </si>
  <si>
    <t>RE-05</t>
  </si>
  <si>
    <t>ST-02</t>
  </si>
  <si>
    <t>ST-03</t>
  </si>
  <si>
    <t>ST-04</t>
  </si>
  <si>
    <t>ST-05</t>
  </si>
  <si>
    <t>ST-06</t>
  </si>
  <si>
    <t>TO-01</t>
  </si>
  <si>
    <t>TO-02</t>
  </si>
  <si>
    <t>BM-01</t>
  </si>
  <si>
    <t>GM-01</t>
  </si>
  <si>
    <t>HY-01</t>
  </si>
  <si>
    <t>FD-01</t>
  </si>
  <si>
    <t>HO-01</t>
  </si>
  <si>
    <t>Civic</t>
  </si>
  <si>
    <t>Legend</t>
  </si>
  <si>
    <t>Fiesta</t>
  </si>
  <si>
    <t>Focus</t>
  </si>
  <si>
    <t>Tucson</t>
  </si>
  <si>
    <t>Creta</t>
  </si>
  <si>
    <t>TA-02</t>
  </si>
  <si>
    <t>FK</t>
  </si>
  <si>
    <t>Silverado</t>
  </si>
  <si>
    <t>Astro</t>
  </si>
  <si>
    <t>Celica</t>
  </si>
  <si>
    <t>Corolla</t>
  </si>
  <si>
    <t>SC</t>
  </si>
  <si>
    <t>Is</t>
  </si>
  <si>
    <t>Swift</t>
  </si>
  <si>
    <t>SU-01</t>
  </si>
  <si>
    <t>Ignis</t>
  </si>
  <si>
    <t>306</t>
  </si>
  <si>
    <t>508</t>
  </si>
  <si>
    <t>A610</t>
  </si>
  <si>
    <t>A110</t>
  </si>
  <si>
    <t>RE-AL-01</t>
  </si>
  <si>
    <t>VA-VK-01</t>
  </si>
  <si>
    <t>VA-VK-02</t>
  </si>
  <si>
    <t>RE-DA-01</t>
  </si>
  <si>
    <t>RE-DA-02</t>
  </si>
  <si>
    <t>VA-SE-01</t>
  </si>
  <si>
    <t>VA-SE-02</t>
  </si>
  <si>
    <t>RE-RE-01</t>
  </si>
  <si>
    <t>SU-SU-01</t>
  </si>
  <si>
    <t>TA-TA-01</t>
  </si>
  <si>
    <t>RE-RE-02</t>
  </si>
  <si>
    <t>SU-SU-02</t>
  </si>
  <si>
    <t>TO-TO-02</t>
  </si>
  <si>
    <t>TA-TA-02</t>
  </si>
  <si>
    <t>Yetti</t>
  </si>
  <si>
    <t>VA-SK-01</t>
  </si>
  <si>
    <t>VA-SK-02</t>
  </si>
  <si>
    <t>VA-AU-01</t>
  </si>
  <si>
    <t>VA-AU-02</t>
  </si>
  <si>
    <t>ST-OP-01</t>
  </si>
  <si>
    <t>ST-OP-02</t>
  </si>
  <si>
    <t>RE-NI-01</t>
  </si>
  <si>
    <t>RE-NI-02</t>
  </si>
  <si>
    <t>RE-MI-01</t>
  </si>
  <si>
    <t>RE-MI-02</t>
  </si>
  <si>
    <t>Discovery</t>
  </si>
  <si>
    <t>TA-LR-01</t>
  </si>
  <si>
    <t>TA-LR-02</t>
  </si>
  <si>
    <t>ST-AR-01</t>
  </si>
  <si>
    <t>ST-AR-02</t>
  </si>
  <si>
    <t>ST-FI-01</t>
  </si>
  <si>
    <t>ST-FI-02</t>
  </si>
  <si>
    <t>ST-LA-01</t>
  </si>
  <si>
    <t>ST-LA-02</t>
  </si>
  <si>
    <t>ST-CI-01</t>
  </si>
  <si>
    <t>ST-CI-02</t>
  </si>
  <si>
    <t>RE-AL-02</t>
  </si>
  <si>
    <t>BM-BM-01</t>
  </si>
  <si>
    <t>HO-HO-01</t>
  </si>
  <si>
    <t>FD-FD-01</t>
  </si>
  <si>
    <t>HY-HY-01</t>
  </si>
  <si>
    <t>BM-BM-02</t>
  </si>
  <si>
    <t>HO-HO-02</t>
  </si>
  <si>
    <t>FD-FD-02</t>
  </si>
  <si>
    <t>HY-HY-02</t>
  </si>
  <si>
    <t>GM-CH-01</t>
  </si>
  <si>
    <t>GM-CH-02</t>
  </si>
  <si>
    <t>TO-TO-01</t>
  </si>
  <si>
    <t>TO-LE-01</t>
  </si>
  <si>
    <t>TO-LE-02</t>
  </si>
  <si>
    <t>ST-PE-01</t>
  </si>
  <si>
    <t>ST-PE-02</t>
  </si>
  <si>
    <t>Blanco</t>
  </si>
  <si>
    <t>Naranja</t>
  </si>
  <si>
    <t>Rojo</t>
  </si>
  <si>
    <t>EU</t>
  </si>
  <si>
    <t>DAM</t>
  </si>
  <si>
    <t>Dólar Americano</t>
  </si>
  <si>
    <t>Li</t>
  </si>
  <si>
    <t>DOAU</t>
  </si>
  <si>
    <t>1</t>
  </si>
  <si>
    <t>Tasa cambio</t>
  </si>
  <si>
    <t>DEFAUTL: 1</t>
  </si>
  <si>
    <t>HISTORICO</t>
  </si>
  <si>
    <t>dt_alta</t>
  </si>
  <si>
    <t>dt_baja</t>
  </si>
  <si>
    <t>activo</t>
  </si>
  <si>
    <t>dt_Compra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</si>
  <si>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to</t>
    </r>
    <r>
      <rPr>
        <sz val="14"/>
        <color rgb="FF000000"/>
        <rFont val="Consolas"/>
        <family val="3"/>
      </rPr>
      <t xml:space="preserve"> jgl_sql.g_emp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</si>
  <si>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jgl_sql.marca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</si>
  <si>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jgl_sql.modelo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</si>
  <si>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modelo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</si>
  <si>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jgl_sql.moneda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</si>
  <si>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jgl_sql.color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</si>
  <si>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jgl_sql.typecolor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</si>
  <si>
    <t>Metalizado</t>
  </si>
  <si>
    <t>AXA</t>
  </si>
  <si>
    <t>Line Directa</t>
  </si>
  <si>
    <t>Mutua Madrileña</t>
  </si>
  <si>
    <t>AX-01</t>
  </si>
  <si>
    <t>LD-01</t>
  </si>
  <si>
    <t>MM-01</t>
  </si>
  <si>
    <r>
      <t>insert</t>
    </r>
    <r>
      <rPr>
        <sz val="14"/>
        <color rgb="FF000000"/>
        <rFont val="Consolas"/>
        <family val="3"/>
      </rPr>
      <t xml:space="preserve"> </t>
    </r>
    <r>
      <rPr>
        <b/>
        <sz val="14"/>
        <color rgb="FF800000"/>
        <rFont val="Consolas"/>
        <family val="3"/>
      </rPr>
      <t>into</t>
    </r>
    <r>
      <rPr>
        <sz val="14"/>
        <color rgb="FF000000"/>
        <rFont val="Consolas"/>
        <family val="3"/>
      </rPr>
      <t xml:space="preserve"> jgl_sql.aseguradora </t>
    </r>
    <r>
      <rPr>
        <b/>
        <sz val="14"/>
        <color rgb="FF800000"/>
        <rFont val="Consolas"/>
        <family val="3"/>
      </rPr>
      <t>values</t>
    </r>
    <r>
      <rPr>
        <sz val="14"/>
        <color rgb="FF000000"/>
        <rFont val="Consolas"/>
        <family val="3"/>
      </rPr>
      <t xml:space="preserve"> (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</si>
</sst>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Lato"/>
      <family val="2"/>
    </font>
    <font>
      <sz val="11"/>
      <color rgb="FF000000"/>
      <name val="Montserrat"/>
    </font>
    <font>
      <b/>
      <u/>
      <sz val="11"/>
      <color theme="1"/>
      <name val="Calibri"/>
      <family val="2"/>
      <scheme val="minor"/>
    </font>
    <font>
      <sz val="14"/>
      <color rgb="FF000000"/>
      <name val="Consolas"/>
      <family val="3"/>
    </font>
    <font>
      <b/>
      <sz val="14"/>
      <color rgb="FF80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1" fillId="2" borderId="0" xfId="0" applyNumberFormat="1" applyFont="1" applyFill="1"/>
    <xf numFmtId="49" fontId="1" fillId="0" borderId="0" xfId="0" applyNumberFormat="1" applyFont="1"/>
    <xf numFmtId="49" fontId="2" fillId="0" borderId="0" xfId="0" applyNumberFormat="1" applyFont="1"/>
    <xf numFmtId="49" fontId="2" fillId="2" borderId="0" xfId="0" applyNumberFormat="1" applyFont="1" applyFill="1"/>
    <xf numFmtId="49" fontId="0" fillId="3" borderId="0" xfId="0" applyNumberFormat="1" applyFill="1"/>
    <xf numFmtId="0" fontId="4" fillId="0" borderId="0" xfId="0" applyFont="1" applyAlignment="1">
      <alignment horizontal="left" vertical="center" wrapText="1" indent="1"/>
    </xf>
    <xf numFmtId="49" fontId="0" fillId="0" borderId="0" xfId="0" applyNumberFormat="1" applyFill="1"/>
    <xf numFmtId="49" fontId="2" fillId="0" borderId="0" xfId="0" applyNumberFormat="1" applyFont="1" applyFill="1"/>
    <xf numFmtId="49" fontId="0" fillId="0" borderId="0" xfId="0" applyNumberFormat="1" applyFont="1"/>
    <xf numFmtId="49" fontId="6" fillId="2" borderId="0" xfId="0" applyNumberFormat="1" applyFont="1" applyFill="1"/>
    <xf numFmtId="49" fontId="1" fillId="0" borderId="0" xfId="0" applyNumberFormat="1" applyFont="1" applyFill="1"/>
    <xf numFmtId="49" fontId="0" fillId="4" borderId="0" xfId="0" applyNumberFormat="1" applyFont="1" applyFill="1"/>
    <xf numFmtId="49" fontId="1" fillId="4" borderId="0" xfId="0" applyNumberFormat="1" applyFont="1" applyFill="1"/>
    <xf numFmtId="0" fontId="0" fillId="0" borderId="0" xfId="0" applyFill="1"/>
    <xf numFmtId="49" fontId="1" fillId="0" borderId="1" xfId="0" applyNumberFormat="1" applyFont="1" applyBorder="1"/>
    <xf numFmtId="49" fontId="0" fillId="5" borderId="0" xfId="0" applyNumberFormat="1" applyFont="1" applyFill="1"/>
    <xf numFmtId="49" fontId="1" fillId="5" borderId="0" xfId="0" applyNumberFormat="1" applyFont="1" applyFill="1"/>
    <xf numFmtId="49" fontId="0" fillId="6" borderId="0" xfId="0" applyNumberFormat="1" applyFill="1"/>
    <xf numFmtId="49" fontId="0" fillId="0" borderId="0" xfId="0" applyNumberFormat="1" applyAlignment="1">
      <alignment horizontal="center"/>
    </xf>
    <xf numFmtId="49" fontId="1" fillId="7" borderId="0" xfId="0" applyNumberFormat="1" applyFont="1" applyFill="1"/>
    <xf numFmtId="49" fontId="2" fillId="7" borderId="0" xfId="0" applyNumberFormat="1" applyFont="1" applyFill="1"/>
    <xf numFmtId="49" fontId="0" fillId="7" borderId="0" xfId="0" applyNumberFormat="1" applyFill="1"/>
    <xf numFmtId="49" fontId="1" fillId="8" borderId="0" xfId="0" applyNumberFormat="1" applyFont="1" applyFill="1"/>
    <xf numFmtId="49" fontId="2" fillId="8" borderId="0" xfId="0" applyNumberFormat="1" applyFont="1" applyFill="1"/>
    <xf numFmtId="49" fontId="0" fillId="8" borderId="0" xfId="0" applyNumberFormat="1" applyFill="1"/>
    <xf numFmtId="49" fontId="0" fillId="9" borderId="0" xfId="0" applyNumberFormat="1" applyFont="1" applyFill="1"/>
    <xf numFmtId="0" fontId="8" fillId="0" borderId="0" xfId="0" applyFont="1" applyAlignment="1">
      <alignment vertical="center"/>
    </xf>
    <xf numFmtId="0" fontId="0" fillId="0" borderId="0" xfId="0" applyNumberFormat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3354-DA23-443D-9172-D4AF20B3CF84}">
  <dimension ref="A1:AC166"/>
  <sheetViews>
    <sheetView tabSelected="1" topLeftCell="F82" workbookViewId="0">
      <selection activeCell="Q102" sqref="Q102"/>
    </sheetView>
  </sheetViews>
  <sheetFormatPr baseColWidth="10" defaultRowHeight="14.4" x14ac:dyDescent="0.3"/>
  <cols>
    <col min="1" max="1" width="11.5546875" style="1"/>
    <col min="2" max="2" width="11.5546875" style="11"/>
    <col min="3" max="9" width="11.5546875" style="1"/>
    <col min="10" max="12" width="12.21875" style="1" customWidth="1"/>
    <col min="13" max="13" width="11.5546875" style="1"/>
    <col min="14" max="14" width="16.77734375" style="1" bestFit="1" customWidth="1"/>
    <col min="15" max="15" width="18.44140625" style="1" bestFit="1" customWidth="1"/>
    <col min="16" max="16" width="16.109375" style="1" bestFit="1" customWidth="1"/>
    <col min="17" max="17" width="16.109375" style="1" customWidth="1"/>
    <col min="18" max="20" width="11.5546875" style="1"/>
    <col min="21" max="21" width="16.109375" style="1" bestFit="1" customWidth="1"/>
    <col min="22" max="22" width="22.109375" style="1" bestFit="1" customWidth="1"/>
    <col min="23" max="23" width="74.21875" style="1" customWidth="1"/>
    <col min="24" max="26" width="11.5546875" style="1"/>
    <col min="27" max="27" width="24" style="1" bestFit="1" customWidth="1"/>
    <col min="28" max="28" width="20.109375" style="1" customWidth="1"/>
    <col min="29" max="29" width="16.44140625" style="1" bestFit="1" customWidth="1"/>
    <col min="30" max="16384" width="11.5546875" style="1"/>
  </cols>
  <sheetData>
    <row r="1" spans="1:25" ht="15" thickBot="1" x14ac:dyDescent="0.35">
      <c r="A1" s="17" t="s">
        <v>40</v>
      </c>
      <c r="F1" s="1" t="s">
        <v>316</v>
      </c>
      <c r="G1" s="1" t="s">
        <v>316</v>
      </c>
      <c r="I1" s="1" t="s">
        <v>320</v>
      </c>
      <c r="J1" s="1" t="s">
        <v>319</v>
      </c>
      <c r="N1" s="17" t="s">
        <v>0</v>
      </c>
      <c r="W1" s="1" t="s">
        <v>7</v>
      </c>
    </row>
    <row r="2" spans="1:25" x14ac:dyDescent="0.3">
      <c r="A2" s="12" t="s">
        <v>1</v>
      </c>
      <c r="B2" s="6" t="s">
        <v>6</v>
      </c>
      <c r="C2" s="6" t="s">
        <v>21</v>
      </c>
      <c r="D2" s="6" t="s">
        <v>13</v>
      </c>
      <c r="E2" s="6" t="s">
        <v>22</v>
      </c>
      <c r="F2" s="6" t="s">
        <v>23</v>
      </c>
      <c r="G2" s="6" t="s">
        <v>24</v>
      </c>
      <c r="H2" s="6" t="s">
        <v>28</v>
      </c>
      <c r="I2" s="6" t="s">
        <v>317</v>
      </c>
      <c r="J2" s="6" t="s">
        <v>318</v>
      </c>
      <c r="L2" s="10"/>
      <c r="N2" s="3" t="s">
        <v>1</v>
      </c>
      <c r="O2" s="2" t="s">
        <v>2</v>
      </c>
      <c r="P2" s="2" t="s">
        <v>7</v>
      </c>
      <c r="Q2" s="2" t="s">
        <v>324</v>
      </c>
      <c r="W2" s="3" t="s">
        <v>8</v>
      </c>
      <c r="X2" s="2" t="s">
        <v>2</v>
      </c>
      <c r="Y2" s="9"/>
    </row>
    <row r="3" spans="1:25" x14ac:dyDescent="0.3">
      <c r="A3" s="4" t="s">
        <v>3</v>
      </c>
      <c r="B3" s="14"/>
      <c r="C3" s="23"/>
      <c r="D3" s="26"/>
      <c r="F3" s="5"/>
      <c r="G3" s="5"/>
      <c r="H3" s="5"/>
      <c r="I3" s="5"/>
      <c r="J3" s="5"/>
      <c r="K3" s="5"/>
      <c r="L3" s="5"/>
      <c r="M3" s="9"/>
      <c r="N3" s="15" t="s">
        <v>209</v>
      </c>
      <c r="O3" s="1" t="s">
        <v>5</v>
      </c>
      <c r="P3" s="4" t="s">
        <v>64</v>
      </c>
      <c r="Q3" s="4"/>
      <c r="R3" s="28" t="s">
        <v>239</v>
      </c>
      <c r="S3" s="30" t="str">
        <f>CONCATENATE($N$29,"'",N3,"'",",","'",O3,"'",",","'",P3,"'",");")</f>
        <v>insert into jgl_sql.marca values ('VA-01','Audi','10');</v>
      </c>
      <c r="T3" s="9"/>
      <c r="W3" s="13" t="s">
        <v>11</v>
      </c>
      <c r="X3" s="1" t="s">
        <v>50</v>
      </c>
      <c r="Y3" s="30" t="str">
        <f>CONCATENATE($W$16,"'",W3,"'",",","'",X3,"'",");")</f>
        <v>insert to jgl_sql.g_emp values ('01','BMW Group');</v>
      </c>
    </row>
    <row r="4" spans="1:25" x14ac:dyDescent="0.3">
      <c r="A4" s="4" t="s">
        <v>4</v>
      </c>
      <c r="B4" s="14"/>
      <c r="C4" s="23"/>
      <c r="D4" s="26"/>
      <c r="F4" s="5"/>
      <c r="G4" s="5"/>
      <c r="H4" s="5"/>
      <c r="I4" s="5"/>
      <c r="J4" s="5"/>
      <c r="K4" s="5"/>
      <c r="L4" s="5"/>
      <c r="M4" s="9"/>
      <c r="N4" s="15" t="s">
        <v>210</v>
      </c>
      <c r="O4" s="1" t="s">
        <v>66</v>
      </c>
      <c r="P4" s="4" t="s">
        <v>64</v>
      </c>
      <c r="Q4" s="4"/>
      <c r="R4" s="28" t="s">
        <v>239</v>
      </c>
      <c r="S4" s="30" t="str">
        <f t="shared" ref="S4:S27" si="0">CONCATENATE($N$29,"'",N4,"'",",","'",O4,"'",",","'",P4,"'",");")</f>
        <v>insert into jgl_sql.marca values ('VA-02','Seat','10');</v>
      </c>
      <c r="T4" s="9"/>
      <c r="W4" s="13" t="s">
        <v>12</v>
      </c>
      <c r="X4" s="1" t="s">
        <v>49</v>
      </c>
      <c r="Y4" s="30" t="str">
        <f>CONCATENATE($W$16,"'",W4,"'",",","'",X4,"'",");")</f>
        <v>insert to jgl_sql.g_emp values ('02','Ford');</v>
      </c>
    </row>
    <row r="5" spans="1:25" x14ac:dyDescent="0.3">
      <c r="A5" s="4" t="s">
        <v>41</v>
      </c>
      <c r="B5" s="14"/>
      <c r="C5" s="23"/>
      <c r="D5" s="26"/>
      <c r="F5" s="5"/>
      <c r="G5" s="5"/>
      <c r="H5" s="5"/>
      <c r="I5" s="5"/>
      <c r="J5" s="5"/>
      <c r="K5" s="5"/>
      <c r="L5" s="5"/>
      <c r="M5" s="9"/>
      <c r="N5" s="15" t="s">
        <v>211</v>
      </c>
      <c r="O5" s="1" t="s">
        <v>67</v>
      </c>
      <c r="P5" s="4" t="s">
        <v>64</v>
      </c>
      <c r="Q5" s="4"/>
      <c r="R5" s="28" t="s">
        <v>239</v>
      </c>
      <c r="S5" s="30" t="str">
        <f t="shared" si="0"/>
        <v>insert into jgl_sql.marca values ('VA-03','Skoda','10');</v>
      </c>
      <c r="T5" s="9"/>
      <c r="W5" s="13" t="s">
        <v>57</v>
      </c>
      <c r="X5" s="1" t="s">
        <v>52</v>
      </c>
      <c r="Y5" s="30" t="str">
        <f>CONCATENATE($W$16,"'",W5,"'",",","'",X5,"'",");")</f>
        <v>insert to jgl_sql.g_emp values ('03','Honda');</v>
      </c>
    </row>
    <row r="6" spans="1:25" x14ac:dyDescent="0.3">
      <c r="A6" s="4" t="s">
        <v>42</v>
      </c>
      <c r="B6" s="14"/>
      <c r="C6" s="23"/>
      <c r="D6" s="26"/>
      <c r="F6" s="5"/>
      <c r="G6" s="5"/>
      <c r="H6" s="5"/>
      <c r="I6" s="5"/>
      <c r="J6" s="5"/>
      <c r="K6" s="5"/>
      <c r="L6" s="5"/>
      <c r="M6" s="9"/>
      <c r="N6" s="15" t="s">
        <v>213</v>
      </c>
      <c r="O6" s="1" t="s">
        <v>96</v>
      </c>
      <c r="P6" s="4" t="s">
        <v>65</v>
      </c>
      <c r="Q6" s="4"/>
      <c r="R6" s="28" t="s">
        <v>239</v>
      </c>
      <c r="S6" s="30" t="str">
        <f t="shared" si="0"/>
        <v>insert into jgl_sql.marca values ('ST-01','Opel','11');</v>
      </c>
      <c r="T6" s="9"/>
      <c r="W6" s="13" t="s">
        <v>58</v>
      </c>
      <c r="X6" s="1" t="s">
        <v>53</v>
      </c>
      <c r="Y6" s="30" t="str">
        <f>CONCATENATE($W$16,"'",W6,"'",",","'",X6,"'",");")</f>
        <v>insert to jgl_sql.g_emp values ('04','Hyundai');</v>
      </c>
    </row>
    <row r="7" spans="1:25" ht="16.8" x14ac:dyDescent="0.4">
      <c r="A7" s="4" t="s">
        <v>43</v>
      </c>
      <c r="B7" s="14"/>
      <c r="C7" s="23"/>
      <c r="D7" s="26"/>
      <c r="F7" s="5"/>
      <c r="G7" s="5"/>
      <c r="H7" s="5"/>
      <c r="I7" s="5"/>
      <c r="J7" s="5"/>
      <c r="K7" s="5"/>
      <c r="L7" s="5"/>
      <c r="M7" s="9"/>
      <c r="N7" s="15" t="s">
        <v>212</v>
      </c>
      <c r="O7" s="1" t="s">
        <v>68</v>
      </c>
      <c r="P7" s="4" t="s">
        <v>64</v>
      </c>
      <c r="Q7" s="4"/>
      <c r="R7" s="28" t="s">
        <v>239</v>
      </c>
      <c r="S7" s="30" t="str">
        <f t="shared" si="0"/>
        <v>insert into jgl_sql.marca values ('VA-04','Volkswagen ','10');</v>
      </c>
      <c r="T7" s="9"/>
      <c r="W7" s="13" t="s">
        <v>59</v>
      </c>
      <c r="X7" s="1" t="s">
        <v>54</v>
      </c>
      <c r="Y7" s="30" t="str">
        <f>CONCATENATE($W$16,"'",W7,"'",",","'",X7,"'",");")</f>
        <v>insert to jgl_sql.g_emp values ('05','Suzuki');</v>
      </c>
    </row>
    <row r="8" spans="1:25" x14ac:dyDescent="0.3">
      <c r="A8" s="4" t="s">
        <v>44</v>
      </c>
      <c r="B8" s="14"/>
      <c r="C8" s="23"/>
      <c r="D8" s="26"/>
      <c r="F8" s="5"/>
      <c r="G8" s="5"/>
      <c r="H8" s="5"/>
      <c r="I8" s="5"/>
      <c r="J8" s="5"/>
      <c r="K8" s="5"/>
      <c r="L8" s="5"/>
      <c r="M8" s="9"/>
      <c r="N8" s="15" t="s">
        <v>214</v>
      </c>
      <c r="O8" s="1" t="s">
        <v>85</v>
      </c>
      <c r="P8" s="4" t="s">
        <v>63</v>
      </c>
      <c r="Q8" s="4"/>
      <c r="R8" s="28" t="s">
        <v>239</v>
      </c>
      <c r="S8" s="30" t="str">
        <f t="shared" si="0"/>
        <v>insert into jgl_sql.marca values ('RE-01','Alpine','09');</v>
      </c>
      <c r="T8" s="9"/>
      <c r="W8" s="13" t="s">
        <v>60</v>
      </c>
      <c r="X8" s="1" t="s">
        <v>51</v>
      </c>
      <c r="Y8" s="30" t="str">
        <f>CONCATENATE($W$16,"'",W8,"'",",","'",X8,"'",");")</f>
        <v>insert to jgl_sql.g_emp values ('06','General Motors');</v>
      </c>
    </row>
    <row r="9" spans="1:25" x14ac:dyDescent="0.3">
      <c r="A9" s="4" t="s">
        <v>45</v>
      </c>
      <c r="B9" s="14"/>
      <c r="C9" s="23"/>
      <c r="D9" s="26"/>
      <c r="E9" s="4"/>
      <c r="F9" s="5"/>
      <c r="G9" s="5"/>
      <c r="H9" s="5"/>
      <c r="I9" s="5"/>
      <c r="J9" s="5"/>
      <c r="K9" s="5"/>
      <c r="L9" s="5"/>
      <c r="M9" s="9"/>
      <c r="N9" s="15" t="s">
        <v>215</v>
      </c>
      <c r="O9" s="1" t="s">
        <v>86</v>
      </c>
      <c r="P9" s="4" t="s">
        <v>63</v>
      </c>
      <c r="Q9" s="4"/>
      <c r="R9" s="28" t="s">
        <v>239</v>
      </c>
      <c r="S9" s="30" t="str">
        <f t="shared" si="0"/>
        <v>insert into jgl_sql.marca values ('RE-02','Dacia','09');</v>
      </c>
      <c r="T9" s="9"/>
      <c r="W9" s="13" t="s">
        <v>61</v>
      </c>
      <c r="X9" s="1" t="s">
        <v>55</v>
      </c>
      <c r="Y9" s="30" t="str">
        <f>CONCATENATE($W$16,"'",W9,"'",",","'",X9,"'",");")</f>
        <v>insert to jgl_sql.g_emp values ('07','Tata');</v>
      </c>
    </row>
    <row r="10" spans="1:25" x14ac:dyDescent="0.3">
      <c r="A10" s="4" t="s">
        <v>46</v>
      </c>
      <c r="B10" s="14"/>
      <c r="C10" s="23"/>
      <c r="D10" s="26"/>
      <c r="E10" s="4"/>
      <c r="F10" s="5"/>
      <c r="G10" s="5"/>
      <c r="H10" s="5"/>
      <c r="I10" s="5"/>
      <c r="J10" s="5"/>
      <c r="K10" s="5"/>
      <c r="L10" s="5"/>
      <c r="M10" s="13"/>
      <c r="N10" s="15" t="s">
        <v>216</v>
      </c>
      <c r="O10" s="1" t="s">
        <v>87</v>
      </c>
      <c r="P10" s="4" t="s">
        <v>63</v>
      </c>
      <c r="Q10" s="4"/>
      <c r="R10" s="28" t="s">
        <v>239</v>
      </c>
      <c r="S10" s="30" t="str">
        <f t="shared" si="0"/>
        <v>insert into jgl_sql.marca values ('RE-03','Renault','09');</v>
      </c>
      <c r="T10" s="9"/>
      <c r="W10" s="13" t="s">
        <v>62</v>
      </c>
      <c r="X10" s="1" t="s">
        <v>56</v>
      </c>
      <c r="Y10" s="30" t="str">
        <f>CONCATENATE($W$16,"'",W10,"'",",","'",X10,"'",");")</f>
        <v>insert to jgl_sql.g_emp values ('08','Toyota');</v>
      </c>
    </row>
    <row r="11" spans="1:25" x14ac:dyDescent="0.3">
      <c r="A11" s="4" t="s">
        <v>69</v>
      </c>
      <c r="B11" s="14"/>
      <c r="C11" s="23"/>
      <c r="D11" s="26"/>
      <c r="E11" s="4"/>
      <c r="F11" s="5"/>
      <c r="G11" s="5"/>
      <c r="H11" s="5"/>
      <c r="I11" s="5"/>
      <c r="J11" s="5"/>
      <c r="K11" s="5"/>
      <c r="L11" s="5"/>
      <c r="M11" s="9"/>
      <c r="N11" s="15" t="s">
        <v>238</v>
      </c>
      <c r="O11" s="1" t="s">
        <v>146</v>
      </c>
      <c r="P11" s="4" t="s">
        <v>61</v>
      </c>
      <c r="Q11" s="4"/>
      <c r="R11" s="28" t="s">
        <v>239</v>
      </c>
      <c r="S11" s="30" t="str">
        <f t="shared" si="0"/>
        <v>insert into jgl_sql.marca values ('TA-02','Land Rover','07');</v>
      </c>
      <c r="T11" s="9"/>
      <c r="W11" s="13" t="s">
        <v>63</v>
      </c>
      <c r="X11" s="1" t="s">
        <v>84</v>
      </c>
      <c r="Y11" s="30" t="str">
        <f>CONCATENATE($W$16,"'",W11,"'",",","'",X11,"'",");")</f>
        <v>insert to jgl_sql.g_emp values ('09','Renault Nissan-Mitsubishi');</v>
      </c>
    </row>
    <row r="12" spans="1:25" x14ac:dyDescent="0.3">
      <c r="A12" s="4" t="s">
        <v>70</v>
      </c>
      <c r="B12" s="14"/>
      <c r="C12" s="23"/>
      <c r="D12" s="26"/>
      <c r="E12" s="4"/>
      <c r="F12" s="5"/>
      <c r="G12" s="5"/>
      <c r="H12" s="5"/>
      <c r="I12" s="5"/>
      <c r="J12" s="5"/>
      <c r="K12" s="5"/>
      <c r="L12" s="5"/>
      <c r="M12" s="9"/>
      <c r="N12" s="15" t="s">
        <v>218</v>
      </c>
      <c r="O12" s="1" t="s">
        <v>88</v>
      </c>
      <c r="P12" s="4" t="s">
        <v>63</v>
      </c>
      <c r="Q12" s="4"/>
      <c r="R12" s="28" t="s">
        <v>239</v>
      </c>
      <c r="S12" s="30" t="str">
        <f t="shared" si="0"/>
        <v>insert into jgl_sql.marca values ('RE-04','Nissan','09');</v>
      </c>
      <c r="T12" s="9"/>
      <c r="W12" s="13" t="s">
        <v>64</v>
      </c>
      <c r="X12" s="1" t="s">
        <v>10</v>
      </c>
      <c r="Y12" s="30" t="str">
        <f>CONCATENATE($W$16,"'",W12,"'",",","'",X12,"'",");")</f>
        <v>insert to jgl_sql.g_emp values ('10','Van');</v>
      </c>
    </row>
    <row r="13" spans="1:25" x14ac:dyDescent="0.3">
      <c r="A13" s="4" t="s">
        <v>71</v>
      </c>
      <c r="B13" s="14"/>
      <c r="C13" s="23"/>
      <c r="D13" s="26"/>
      <c r="E13" s="4"/>
      <c r="F13" s="5"/>
      <c r="G13" s="5"/>
      <c r="H13" s="5"/>
      <c r="I13" s="5"/>
      <c r="J13" s="5"/>
      <c r="K13" s="5"/>
      <c r="L13" s="5"/>
      <c r="M13" s="9"/>
      <c r="N13" s="15" t="s">
        <v>219</v>
      </c>
      <c r="O13" s="1" t="s">
        <v>89</v>
      </c>
      <c r="P13" s="4" t="s">
        <v>63</v>
      </c>
      <c r="Q13" s="4"/>
      <c r="R13" s="28" t="s">
        <v>239</v>
      </c>
      <c r="S13" s="30" t="str">
        <f t="shared" si="0"/>
        <v>insert into jgl_sql.marca values ('RE-05','Mitsubishi','09');</v>
      </c>
      <c r="T13" s="9"/>
      <c r="W13" s="13" t="s">
        <v>65</v>
      </c>
      <c r="X13" s="1" t="s">
        <v>90</v>
      </c>
      <c r="Y13" s="30" t="str">
        <f>CONCATENATE($W$16,"'",W13,"'",",","'",X13,"'",");")</f>
        <v>insert to jgl_sql.g_emp values ('11','Stellantis');</v>
      </c>
    </row>
    <row r="14" spans="1:25" x14ac:dyDescent="0.3">
      <c r="A14" s="4" t="s">
        <v>72</v>
      </c>
      <c r="B14" s="14"/>
      <c r="C14" s="23"/>
      <c r="D14" s="26"/>
      <c r="E14" s="4"/>
      <c r="F14" s="5"/>
      <c r="G14" s="5"/>
      <c r="H14" s="5"/>
      <c r="I14" s="5"/>
      <c r="J14" s="5"/>
      <c r="K14" s="5"/>
      <c r="L14" s="5"/>
      <c r="M14" s="9"/>
      <c r="N14" s="15" t="s">
        <v>220</v>
      </c>
      <c r="O14" s="1" t="s">
        <v>91</v>
      </c>
      <c r="P14" s="4" t="s">
        <v>65</v>
      </c>
      <c r="Q14" s="4"/>
      <c r="R14" s="28" t="s">
        <v>239</v>
      </c>
      <c r="S14" s="30" t="str">
        <f t="shared" si="0"/>
        <v>insert into jgl_sql.marca values ('ST-02','Alfa Romeo','11');</v>
      </c>
      <c r="T14" s="9"/>
      <c r="W14" s="4"/>
    </row>
    <row r="15" spans="1:25" x14ac:dyDescent="0.3">
      <c r="A15" s="4" t="s">
        <v>73</v>
      </c>
      <c r="B15" s="14"/>
      <c r="C15" s="23"/>
      <c r="D15" s="26"/>
      <c r="E15" s="4"/>
      <c r="F15" s="5"/>
      <c r="G15" s="5"/>
      <c r="H15" s="5"/>
      <c r="I15" s="5"/>
      <c r="J15" s="5"/>
      <c r="K15" s="5"/>
      <c r="L15" s="5"/>
      <c r="M15" s="9"/>
      <c r="N15" s="15" t="s">
        <v>221</v>
      </c>
      <c r="O15" s="1" t="s">
        <v>92</v>
      </c>
      <c r="P15" s="4" t="s">
        <v>65</v>
      </c>
      <c r="Q15" s="4"/>
      <c r="R15" s="28" t="s">
        <v>239</v>
      </c>
      <c r="S15" s="30" t="str">
        <f t="shared" si="0"/>
        <v>insert into jgl_sql.marca values ('ST-03','Fiat','11');</v>
      </c>
      <c r="T15" s="9"/>
      <c r="W15" s="4"/>
    </row>
    <row r="16" spans="1:25" ht="18" x14ac:dyDescent="0.3">
      <c r="A16" s="4" t="s">
        <v>74</v>
      </c>
      <c r="B16" s="14"/>
      <c r="C16" s="23"/>
      <c r="D16" s="26"/>
      <c r="E16" s="4"/>
      <c r="F16" s="5"/>
      <c r="G16" s="5"/>
      <c r="H16" s="5"/>
      <c r="I16" s="5"/>
      <c r="J16" s="5"/>
      <c r="K16" s="5"/>
      <c r="L16" s="5"/>
      <c r="M16" s="9"/>
      <c r="N16" s="15" t="s">
        <v>222</v>
      </c>
      <c r="O16" s="1" t="s">
        <v>93</v>
      </c>
      <c r="P16" s="4" t="s">
        <v>65</v>
      </c>
      <c r="Q16" s="4"/>
      <c r="R16" s="28" t="s">
        <v>239</v>
      </c>
      <c r="S16" s="30" t="str">
        <f t="shared" si="0"/>
        <v>insert into jgl_sql.marca values ('ST-04','Lancia','11');</v>
      </c>
      <c r="T16" s="9"/>
      <c r="W16" s="29" t="s">
        <v>321</v>
      </c>
    </row>
    <row r="17" spans="1:22" x14ac:dyDescent="0.3">
      <c r="A17" s="4" t="s">
        <v>75</v>
      </c>
      <c r="B17" s="14"/>
      <c r="C17" s="24"/>
      <c r="D17" s="27"/>
      <c r="E17" s="4"/>
      <c r="F17" s="5"/>
      <c r="G17" s="5"/>
      <c r="H17" s="5"/>
      <c r="I17" s="5"/>
      <c r="J17" s="5"/>
      <c r="K17" s="5"/>
      <c r="L17" s="5"/>
      <c r="M17" s="9"/>
      <c r="N17" s="15" t="s">
        <v>223</v>
      </c>
      <c r="O17" s="1" t="s">
        <v>94</v>
      </c>
      <c r="P17" s="4" t="s">
        <v>65</v>
      </c>
      <c r="Q17" s="4"/>
      <c r="R17" s="28" t="s">
        <v>239</v>
      </c>
      <c r="S17" s="30" t="str">
        <f t="shared" si="0"/>
        <v>insert into jgl_sql.marca values ('ST-05','Peugeot','11');</v>
      </c>
      <c r="T17" s="9"/>
      <c r="U17" s="4"/>
    </row>
    <row r="18" spans="1:22" x14ac:dyDescent="0.3">
      <c r="A18" s="4" t="s">
        <v>76</v>
      </c>
      <c r="B18" s="14"/>
      <c r="C18" s="24"/>
      <c r="D18" s="27"/>
      <c r="E18" s="4"/>
      <c r="F18" s="5"/>
      <c r="G18" s="5"/>
      <c r="H18" s="5"/>
      <c r="I18" s="5"/>
      <c r="J18" s="5"/>
      <c r="K18" s="5"/>
      <c r="L18" s="5"/>
      <c r="M18" s="9"/>
      <c r="N18" s="15" t="s">
        <v>224</v>
      </c>
      <c r="O18" s="1" t="s">
        <v>95</v>
      </c>
      <c r="P18" s="4" t="s">
        <v>65</v>
      </c>
      <c r="Q18" s="4"/>
      <c r="R18" s="28" t="s">
        <v>239</v>
      </c>
      <c r="S18" s="30" t="str">
        <f t="shared" si="0"/>
        <v>insert into jgl_sql.marca values ('ST-06','Citröen','11');</v>
      </c>
      <c r="T18" s="9"/>
      <c r="U18" s="4"/>
    </row>
    <row r="19" spans="1:22" x14ac:dyDescent="0.3">
      <c r="A19" s="4" t="s">
        <v>77</v>
      </c>
      <c r="B19" s="14"/>
      <c r="C19" s="24"/>
      <c r="D19" s="27"/>
      <c r="E19" s="4"/>
      <c r="F19" s="5"/>
      <c r="G19" s="5"/>
      <c r="H19" s="5"/>
      <c r="I19" s="5"/>
      <c r="J19" s="5"/>
      <c r="K19" s="5"/>
      <c r="L19" s="5"/>
      <c r="M19" s="9"/>
      <c r="N19" s="15" t="s">
        <v>227</v>
      </c>
      <c r="O19" s="1" t="s">
        <v>101</v>
      </c>
      <c r="P19" s="4" t="s">
        <v>11</v>
      </c>
      <c r="Q19" s="4"/>
      <c r="R19" s="28" t="s">
        <v>239</v>
      </c>
      <c r="S19" s="30" t="str">
        <f t="shared" si="0"/>
        <v>insert into jgl_sql.marca values ('BM-01','BMW','01');</v>
      </c>
      <c r="U19" s="4"/>
    </row>
    <row r="20" spans="1:22" x14ac:dyDescent="0.3">
      <c r="A20" s="4" t="s">
        <v>78</v>
      </c>
      <c r="B20" s="14"/>
      <c r="C20" s="24"/>
      <c r="D20" s="27"/>
      <c r="E20" s="4"/>
      <c r="F20" s="5"/>
      <c r="G20" s="5"/>
      <c r="H20" s="5"/>
      <c r="I20" s="5"/>
      <c r="J20" s="5"/>
      <c r="K20" s="5"/>
      <c r="L20" s="5"/>
      <c r="M20" s="9"/>
      <c r="N20" s="15" t="s">
        <v>247</v>
      </c>
      <c r="O20" s="1" t="s">
        <v>54</v>
      </c>
      <c r="P20" s="4" t="s">
        <v>59</v>
      </c>
      <c r="Q20" s="4"/>
      <c r="R20" s="28" t="s">
        <v>239</v>
      </c>
      <c r="S20" s="30" t="str">
        <f t="shared" si="0"/>
        <v>insert into jgl_sql.marca values ('SU-01','Suzuki','05');</v>
      </c>
      <c r="U20" s="4"/>
    </row>
    <row r="21" spans="1:22" x14ac:dyDescent="0.3">
      <c r="A21" s="4" t="s">
        <v>79</v>
      </c>
      <c r="B21" s="14"/>
      <c r="C21" s="24"/>
      <c r="D21" s="27"/>
      <c r="E21" s="4"/>
      <c r="F21" s="5"/>
      <c r="G21" s="5"/>
      <c r="H21" s="5"/>
      <c r="I21" s="5"/>
      <c r="J21" s="5"/>
      <c r="K21" s="5"/>
      <c r="L21" s="5"/>
      <c r="M21" s="9"/>
      <c r="N21" s="15" t="s">
        <v>225</v>
      </c>
      <c r="O21" s="16" t="s">
        <v>147</v>
      </c>
      <c r="P21" s="4" t="s">
        <v>62</v>
      </c>
      <c r="Q21" s="4"/>
      <c r="R21" s="28" t="s">
        <v>239</v>
      </c>
      <c r="S21" s="30" t="str">
        <f t="shared" si="0"/>
        <v>insert into jgl_sql.marca values ('TO-01','Lexus','08');</v>
      </c>
      <c r="U21" s="4"/>
    </row>
    <row r="22" spans="1:22" x14ac:dyDescent="0.3">
      <c r="A22" s="4" t="s">
        <v>80</v>
      </c>
      <c r="B22" s="14"/>
      <c r="C22" s="24"/>
      <c r="D22" s="27"/>
      <c r="E22" s="4"/>
      <c r="F22" s="5"/>
      <c r="G22" s="5"/>
      <c r="H22" s="5"/>
      <c r="I22" s="5"/>
      <c r="J22" s="5"/>
      <c r="K22" s="5"/>
      <c r="L22" s="5"/>
      <c r="M22" s="9"/>
      <c r="N22" s="15" t="s">
        <v>226</v>
      </c>
      <c r="O22" s="16" t="s">
        <v>56</v>
      </c>
      <c r="P22" s="4" t="s">
        <v>62</v>
      </c>
      <c r="Q22" s="4"/>
      <c r="R22" s="28" t="s">
        <v>239</v>
      </c>
      <c r="S22" s="30" t="str">
        <f t="shared" si="0"/>
        <v>insert into jgl_sql.marca values ('TO-02','Toyota','08');</v>
      </c>
      <c r="U22" s="4"/>
    </row>
    <row r="23" spans="1:22" x14ac:dyDescent="0.3">
      <c r="A23" s="4" t="s">
        <v>81</v>
      </c>
      <c r="B23" s="14"/>
      <c r="C23" s="24"/>
      <c r="D23" s="27"/>
      <c r="E23" s="4"/>
      <c r="F23" s="5"/>
      <c r="G23" s="5"/>
      <c r="H23" s="5"/>
      <c r="I23" s="5"/>
      <c r="J23" s="5"/>
      <c r="K23" s="5"/>
      <c r="L23" s="5"/>
      <c r="M23" s="9"/>
      <c r="N23" s="15" t="s">
        <v>228</v>
      </c>
      <c r="O23" s="1" t="s">
        <v>145</v>
      </c>
      <c r="P23" s="4" t="s">
        <v>60</v>
      </c>
      <c r="Q23" s="4"/>
      <c r="R23" s="28" t="s">
        <v>239</v>
      </c>
      <c r="S23" s="30" t="str">
        <f t="shared" si="0"/>
        <v>insert into jgl_sql.marca values ('GM-01','Chevrolet','06');</v>
      </c>
      <c r="U23" s="4"/>
    </row>
    <row r="24" spans="1:22" x14ac:dyDescent="0.3">
      <c r="A24" s="4" t="s">
        <v>82</v>
      </c>
      <c r="B24" s="14"/>
      <c r="C24" s="24"/>
      <c r="D24" s="27"/>
      <c r="E24" s="4"/>
      <c r="F24" s="5"/>
      <c r="G24" s="5"/>
      <c r="H24" s="5"/>
      <c r="I24" s="5"/>
      <c r="J24" s="5"/>
      <c r="K24" s="5"/>
      <c r="L24" s="5"/>
      <c r="M24" s="9"/>
      <c r="N24" s="15" t="s">
        <v>217</v>
      </c>
      <c r="O24" s="1" t="s">
        <v>55</v>
      </c>
      <c r="P24" s="4" t="s">
        <v>61</v>
      </c>
      <c r="Q24" s="4"/>
      <c r="R24" s="28" t="s">
        <v>239</v>
      </c>
      <c r="S24" s="30" t="str">
        <f t="shared" si="0"/>
        <v>insert into jgl_sql.marca values ('TA-01','Tata','07');</v>
      </c>
    </row>
    <row r="25" spans="1:22" ht="16.2" customHeight="1" x14ac:dyDescent="0.3">
      <c r="A25" s="4" t="s">
        <v>83</v>
      </c>
      <c r="B25" s="14"/>
      <c r="C25" s="24"/>
      <c r="D25" s="27"/>
      <c r="E25" s="4"/>
      <c r="F25" s="5"/>
      <c r="G25" s="5"/>
      <c r="H25" s="5"/>
      <c r="I25" s="5"/>
      <c r="J25" s="5"/>
      <c r="K25" s="5"/>
      <c r="L25" s="5"/>
      <c r="M25" s="9"/>
      <c r="N25" s="15" t="s">
        <v>229</v>
      </c>
      <c r="O25" s="1" t="s">
        <v>53</v>
      </c>
      <c r="P25" s="4" t="s">
        <v>58</v>
      </c>
      <c r="Q25" s="4"/>
      <c r="R25" s="28" t="s">
        <v>239</v>
      </c>
      <c r="S25" s="30" t="str">
        <f t="shared" si="0"/>
        <v>insert into jgl_sql.marca values ('HY-01','Hyundai','04');</v>
      </c>
      <c r="V25" s="8"/>
    </row>
    <row r="26" spans="1:22" ht="18.600000000000001" x14ac:dyDescent="0.3">
      <c r="A26" s="4" t="s">
        <v>97</v>
      </c>
      <c r="B26" s="14"/>
      <c r="C26" s="24"/>
      <c r="D26" s="27"/>
      <c r="E26" s="4"/>
      <c r="F26" s="5"/>
      <c r="G26" s="5"/>
      <c r="H26" s="5"/>
      <c r="I26" s="5"/>
      <c r="J26" s="5"/>
      <c r="K26" s="5"/>
      <c r="L26" s="5"/>
      <c r="M26" s="9"/>
      <c r="N26" s="15" t="s">
        <v>230</v>
      </c>
      <c r="O26" s="1" t="s">
        <v>49</v>
      </c>
      <c r="P26" s="4" t="s">
        <v>12</v>
      </c>
      <c r="Q26" s="4"/>
      <c r="R26" s="28" t="s">
        <v>239</v>
      </c>
      <c r="S26" s="30" t="str">
        <f t="shared" si="0"/>
        <v>insert into jgl_sql.marca values ('FD-01','Ford','02');</v>
      </c>
      <c r="V26" s="8"/>
    </row>
    <row r="27" spans="1:22" ht="18.600000000000001" x14ac:dyDescent="0.3">
      <c r="A27" s="4" t="s">
        <v>98</v>
      </c>
      <c r="B27" s="14"/>
      <c r="C27" s="24"/>
      <c r="D27" s="27"/>
      <c r="E27" s="4"/>
      <c r="F27" s="5"/>
      <c r="G27" s="5"/>
      <c r="H27" s="5"/>
      <c r="I27" s="5"/>
      <c r="J27" s="5"/>
      <c r="K27" s="5"/>
      <c r="L27" s="5"/>
      <c r="M27" s="9"/>
      <c r="N27" s="15" t="s">
        <v>231</v>
      </c>
      <c r="O27" s="1" t="s">
        <v>52</v>
      </c>
      <c r="P27" s="4" t="s">
        <v>57</v>
      </c>
      <c r="Q27" s="4"/>
      <c r="R27" s="28" t="s">
        <v>239</v>
      </c>
      <c r="S27" s="30" t="str">
        <f t="shared" si="0"/>
        <v>insert into jgl_sql.marca values ('HO-01','Honda','03');</v>
      </c>
      <c r="V27" s="8"/>
    </row>
    <row r="28" spans="1:22" ht="18.600000000000001" x14ac:dyDescent="0.3">
      <c r="A28" s="4" t="s">
        <v>99</v>
      </c>
      <c r="B28" s="14"/>
      <c r="C28" s="24"/>
      <c r="D28" s="27"/>
      <c r="E28" s="4"/>
      <c r="F28" s="5"/>
      <c r="G28" s="5"/>
      <c r="H28" s="5"/>
      <c r="I28" s="5"/>
      <c r="J28" s="5"/>
      <c r="K28" s="5"/>
      <c r="L28" s="5"/>
      <c r="M28" s="9"/>
      <c r="N28" s="15"/>
      <c r="P28" s="4"/>
      <c r="Q28" s="4"/>
      <c r="R28" s="28"/>
      <c r="V28" s="8"/>
    </row>
    <row r="29" spans="1:22" ht="18.600000000000001" x14ac:dyDescent="0.3">
      <c r="A29" s="4" t="s">
        <v>100</v>
      </c>
      <c r="B29" s="14"/>
      <c r="C29" s="24"/>
      <c r="D29" s="27"/>
      <c r="E29" s="4"/>
      <c r="F29" s="5"/>
      <c r="G29" s="5"/>
      <c r="H29" s="5"/>
      <c r="I29" s="5"/>
      <c r="J29" s="5"/>
      <c r="K29" s="5"/>
      <c r="L29" s="5"/>
      <c r="M29" s="9"/>
      <c r="N29" s="29" t="s">
        <v>322</v>
      </c>
      <c r="P29" s="4"/>
      <c r="Q29" s="4"/>
      <c r="R29" s="28"/>
      <c r="V29" s="8"/>
    </row>
    <row r="30" spans="1:22" ht="19.2" thickBot="1" x14ac:dyDescent="0.35">
      <c r="A30" s="4" t="s">
        <v>102</v>
      </c>
      <c r="B30" s="14"/>
      <c r="C30" s="24"/>
      <c r="D30" s="27"/>
      <c r="E30" s="4"/>
      <c r="F30" s="5"/>
      <c r="G30" s="5"/>
      <c r="H30" s="5"/>
      <c r="I30" s="5"/>
      <c r="J30" s="5"/>
      <c r="K30" s="5"/>
      <c r="L30" s="5"/>
      <c r="V30" s="8"/>
    </row>
    <row r="31" spans="1:22" ht="19.2" thickBot="1" x14ac:dyDescent="0.35">
      <c r="A31" s="4" t="s">
        <v>103</v>
      </c>
      <c r="B31" s="14"/>
      <c r="C31" s="24"/>
      <c r="D31" s="27"/>
      <c r="E31" s="4"/>
      <c r="F31" s="5"/>
      <c r="G31" s="5"/>
      <c r="H31" s="5"/>
      <c r="I31" s="5"/>
      <c r="J31" s="5"/>
      <c r="K31" s="5"/>
      <c r="L31" s="5"/>
      <c r="N31" s="17" t="s">
        <v>21</v>
      </c>
      <c r="O31" s="11"/>
      <c r="P31" s="5"/>
      <c r="Q31" s="5"/>
      <c r="R31" s="5"/>
      <c r="V31" s="8"/>
    </row>
    <row r="32" spans="1:22" ht="18.600000000000001" x14ac:dyDescent="0.3">
      <c r="A32" s="4" t="s">
        <v>104</v>
      </c>
      <c r="B32" s="14"/>
      <c r="C32" s="24"/>
      <c r="D32" s="27"/>
      <c r="E32" s="4"/>
      <c r="F32" s="5"/>
      <c r="G32" s="5"/>
      <c r="H32" s="5"/>
      <c r="I32" s="5"/>
      <c r="J32" s="5"/>
      <c r="K32" s="5"/>
      <c r="L32" s="5"/>
      <c r="N32" s="3" t="s">
        <v>150</v>
      </c>
      <c r="O32" s="6" t="s">
        <v>2</v>
      </c>
      <c r="P32" s="6" t="s">
        <v>9</v>
      </c>
      <c r="Q32" s="10"/>
      <c r="R32" s="5"/>
      <c r="V32" s="8"/>
    </row>
    <row r="33" spans="1:22" ht="18.600000000000001" x14ac:dyDescent="0.3">
      <c r="A33" s="4" t="s">
        <v>105</v>
      </c>
      <c r="B33" s="14"/>
      <c r="C33" s="24"/>
      <c r="D33" s="27"/>
      <c r="E33" s="4"/>
      <c r="F33" s="5"/>
      <c r="G33" s="5"/>
      <c r="H33" s="5"/>
      <c r="I33" s="5"/>
      <c r="J33" s="5"/>
      <c r="K33" s="5"/>
      <c r="L33" s="5"/>
      <c r="N33" s="22" t="s">
        <v>254</v>
      </c>
      <c r="O33" s="11" t="s">
        <v>151</v>
      </c>
      <c r="P33" s="4" t="s">
        <v>212</v>
      </c>
      <c r="Q33" s="14" t="s">
        <v>239</v>
      </c>
      <c r="R33" s="30" t="str">
        <f>CONCATENATE($N$85,"'",N33,"'",",","'",O33,"'",",","'",P33,"'",");")</f>
        <v>insert into jgl_sql.modelo values ('VA-VK-01','Golf','VA-04');</v>
      </c>
      <c r="V33" s="8"/>
    </row>
    <row r="34" spans="1:22" ht="18.600000000000001" x14ac:dyDescent="0.3">
      <c r="A34" s="4" t="s">
        <v>106</v>
      </c>
      <c r="B34" s="14"/>
      <c r="C34" s="24"/>
      <c r="D34" s="27"/>
      <c r="E34" s="4"/>
      <c r="F34" s="5"/>
      <c r="G34" s="5"/>
      <c r="H34" s="5"/>
      <c r="I34" s="5"/>
      <c r="J34" s="5"/>
      <c r="K34" s="5"/>
      <c r="L34" s="5"/>
      <c r="N34" s="22" t="s">
        <v>255</v>
      </c>
      <c r="O34" s="11" t="s">
        <v>152</v>
      </c>
      <c r="P34" s="4" t="s">
        <v>212</v>
      </c>
      <c r="Q34" s="14" t="s">
        <v>239</v>
      </c>
      <c r="R34" s="30" t="str">
        <f t="shared" ref="R34:R82" si="1">CONCATENATE($N$85,"'",N34,"'",",","'",O34,"'",",","'",P34,"'",");")</f>
        <v>insert into jgl_sql.modelo values ('VA-VK-02','Jetta','VA-04');</v>
      </c>
      <c r="V34" s="8"/>
    </row>
    <row r="35" spans="1:22" ht="18.600000000000001" x14ac:dyDescent="0.3">
      <c r="A35" s="4" t="s">
        <v>107</v>
      </c>
      <c r="B35" s="14"/>
      <c r="C35" s="24"/>
      <c r="D35" s="27"/>
      <c r="E35" s="4"/>
      <c r="F35" s="5"/>
      <c r="G35" s="5"/>
      <c r="H35" s="5"/>
      <c r="I35" s="5"/>
      <c r="J35" s="5"/>
      <c r="K35" s="5"/>
      <c r="L35" s="5"/>
      <c r="N35" s="22" t="s">
        <v>256</v>
      </c>
      <c r="O35" s="11" t="s">
        <v>159</v>
      </c>
      <c r="P35" s="4" t="s">
        <v>215</v>
      </c>
      <c r="Q35" s="14" t="s">
        <v>239</v>
      </c>
      <c r="R35" s="30" t="str">
        <f t="shared" si="1"/>
        <v>insert into jgl_sql.modelo values ('RE-DA-01','Duster','RE-02');</v>
      </c>
      <c r="V35" s="8"/>
    </row>
    <row r="36" spans="1:22" ht="18.600000000000001" x14ac:dyDescent="0.3">
      <c r="A36" s="4" t="s">
        <v>108</v>
      </c>
      <c r="B36" s="14"/>
      <c r="C36" s="24"/>
      <c r="D36" s="27"/>
      <c r="E36" s="4"/>
      <c r="F36" s="5"/>
      <c r="G36" s="5"/>
      <c r="H36" s="5"/>
      <c r="I36" s="5"/>
      <c r="J36" s="5"/>
      <c r="K36" s="5"/>
      <c r="L36" s="5"/>
      <c r="N36" s="22" t="s">
        <v>257</v>
      </c>
      <c r="O36" s="11" t="s">
        <v>160</v>
      </c>
      <c r="P36" s="4" t="s">
        <v>215</v>
      </c>
      <c r="Q36" s="14" t="s">
        <v>239</v>
      </c>
      <c r="R36" s="30" t="str">
        <f t="shared" si="1"/>
        <v>insert into jgl_sql.modelo values ('RE-DA-02','Sandero','RE-02');</v>
      </c>
      <c r="V36" s="8"/>
    </row>
    <row r="37" spans="1:22" ht="18.600000000000001" x14ac:dyDescent="0.3">
      <c r="A37" s="4" t="s">
        <v>109</v>
      </c>
      <c r="B37" s="14"/>
      <c r="C37" s="24"/>
      <c r="D37" s="27"/>
      <c r="E37" s="4"/>
      <c r="F37" s="5"/>
      <c r="G37" s="5"/>
      <c r="H37" s="5"/>
      <c r="I37" s="5"/>
      <c r="J37" s="5"/>
      <c r="K37" s="5"/>
      <c r="L37" s="5"/>
      <c r="N37" s="22" t="s">
        <v>258</v>
      </c>
      <c r="O37" s="11" t="s">
        <v>155</v>
      </c>
      <c r="P37" s="4" t="s">
        <v>210</v>
      </c>
      <c r="Q37" s="14" t="s">
        <v>239</v>
      </c>
      <c r="R37" s="30" t="str">
        <f t="shared" si="1"/>
        <v>insert into jgl_sql.modelo values ('VA-SE-01','Leon','VA-02');</v>
      </c>
      <c r="V37" s="8"/>
    </row>
    <row r="38" spans="1:22" ht="18.600000000000001" x14ac:dyDescent="0.3">
      <c r="A38" s="4" t="s">
        <v>110</v>
      </c>
      <c r="B38" s="14"/>
      <c r="C38" s="24"/>
      <c r="D38" s="27"/>
      <c r="E38" s="4"/>
      <c r="F38" s="5"/>
      <c r="G38" s="5"/>
      <c r="H38" s="5"/>
      <c r="I38" s="5"/>
      <c r="J38" s="5"/>
      <c r="K38" s="5"/>
      <c r="L38" s="5"/>
      <c r="N38" s="22" t="s">
        <v>259</v>
      </c>
      <c r="O38" s="11" t="s">
        <v>156</v>
      </c>
      <c r="P38" s="4" t="s">
        <v>210</v>
      </c>
      <c r="Q38" s="14" t="s">
        <v>239</v>
      </c>
      <c r="R38" s="30" t="str">
        <f t="shared" si="1"/>
        <v>insert into jgl_sql.modelo values ('VA-SE-02','Ibiza','VA-02');</v>
      </c>
      <c r="V38" s="8"/>
    </row>
    <row r="39" spans="1:22" ht="18.600000000000001" x14ac:dyDescent="0.3">
      <c r="A39" s="4" t="s">
        <v>111</v>
      </c>
      <c r="B39" s="14"/>
      <c r="C39" s="24"/>
      <c r="D39" s="27"/>
      <c r="E39" s="4"/>
      <c r="F39" s="5"/>
      <c r="G39" s="5"/>
      <c r="H39" s="5"/>
      <c r="I39" s="5"/>
      <c r="J39" s="5"/>
      <c r="K39" s="5"/>
      <c r="L39" s="5"/>
      <c r="N39" s="22" t="s">
        <v>260</v>
      </c>
      <c r="O39" s="11" t="s">
        <v>161</v>
      </c>
      <c r="P39" s="4" t="s">
        <v>216</v>
      </c>
      <c r="Q39" s="14" t="s">
        <v>239</v>
      </c>
      <c r="R39" s="30" t="str">
        <f t="shared" si="1"/>
        <v>insert into jgl_sql.modelo values ('RE-RE-01','Scenic','RE-03');</v>
      </c>
      <c r="V39" s="8"/>
    </row>
    <row r="40" spans="1:22" ht="18.600000000000001" x14ac:dyDescent="0.3">
      <c r="A40" s="4" t="s">
        <v>112</v>
      </c>
      <c r="B40" s="14"/>
      <c r="C40" s="24"/>
      <c r="D40" s="27"/>
      <c r="E40" s="4"/>
      <c r="F40" s="5"/>
      <c r="G40" s="5"/>
      <c r="H40" s="5"/>
      <c r="I40" s="5"/>
      <c r="J40" s="5"/>
      <c r="K40" s="5"/>
      <c r="N40" s="22" t="s">
        <v>263</v>
      </c>
      <c r="O40" s="11" t="s">
        <v>162</v>
      </c>
      <c r="P40" s="4" t="s">
        <v>216</v>
      </c>
      <c r="Q40" s="14" t="s">
        <v>239</v>
      </c>
      <c r="R40" s="30" t="str">
        <f t="shared" si="1"/>
        <v>insert into jgl_sql.modelo values ('RE-RE-02','Megane','RE-03');</v>
      </c>
      <c r="V40" s="8"/>
    </row>
    <row r="41" spans="1:22" ht="18.600000000000001" x14ac:dyDescent="0.3">
      <c r="A41" s="4" t="s">
        <v>113</v>
      </c>
      <c r="B41" s="14"/>
      <c r="C41" s="24"/>
      <c r="D41" s="27"/>
      <c r="E41" s="4"/>
      <c r="F41" s="5"/>
      <c r="G41" s="5"/>
      <c r="H41" s="5"/>
      <c r="I41" s="5"/>
      <c r="J41" s="5"/>
      <c r="K41" s="5"/>
      <c r="L41" s="5"/>
      <c r="N41" s="22" t="s">
        <v>261</v>
      </c>
      <c r="O41" s="11" t="s">
        <v>248</v>
      </c>
      <c r="P41" s="4" t="s">
        <v>247</v>
      </c>
      <c r="Q41" s="14" t="s">
        <v>239</v>
      </c>
      <c r="R41" s="30" t="str">
        <f t="shared" si="1"/>
        <v>insert into jgl_sql.modelo values ('SU-SU-01','Ignis','SU-01');</v>
      </c>
      <c r="V41" s="8"/>
    </row>
    <row r="42" spans="1:22" ht="18.600000000000001" x14ac:dyDescent="0.3">
      <c r="A42" s="4" t="s">
        <v>114</v>
      </c>
      <c r="B42" s="14"/>
      <c r="C42" s="24"/>
      <c r="D42" s="27"/>
      <c r="E42" s="4"/>
      <c r="F42" s="5"/>
      <c r="G42" s="5"/>
      <c r="H42" s="5"/>
      <c r="I42" s="5"/>
      <c r="J42" s="5"/>
      <c r="K42" s="5"/>
      <c r="L42" s="5"/>
      <c r="N42" s="22" t="s">
        <v>262</v>
      </c>
      <c r="O42" s="11" t="s">
        <v>206</v>
      </c>
      <c r="P42" s="4" t="s">
        <v>217</v>
      </c>
      <c r="Q42" s="14" t="s">
        <v>239</v>
      </c>
      <c r="R42" s="30" t="str">
        <f t="shared" si="1"/>
        <v>insert into jgl_sql.modelo values ('TA-TA-01','Indigo','TA-01');</v>
      </c>
      <c r="V42" s="8"/>
    </row>
    <row r="43" spans="1:22" ht="18.600000000000001" x14ac:dyDescent="0.3">
      <c r="A43" s="4" t="s">
        <v>115</v>
      </c>
      <c r="B43" s="14"/>
      <c r="C43" s="24"/>
      <c r="D43" s="27"/>
      <c r="E43" s="4"/>
      <c r="F43" s="5"/>
      <c r="G43" s="5"/>
      <c r="H43" s="5"/>
      <c r="I43" s="5"/>
      <c r="J43" s="5"/>
      <c r="K43" s="5"/>
      <c r="L43" s="5"/>
      <c r="N43" s="22" t="s">
        <v>268</v>
      </c>
      <c r="O43" s="11" t="s">
        <v>158</v>
      </c>
      <c r="P43" s="4" t="s">
        <v>211</v>
      </c>
      <c r="Q43" s="14" t="s">
        <v>239</v>
      </c>
      <c r="R43" s="30" t="str">
        <f t="shared" si="1"/>
        <v>insert into jgl_sql.modelo values ('VA-SK-01','Octavia','VA-03');</v>
      </c>
      <c r="V43" s="8"/>
    </row>
    <row r="44" spans="1:22" ht="18.600000000000001" x14ac:dyDescent="0.3">
      <c r="A44" s="4" t="s">
        <v>116</v>
      </c>
      <c r="B44" s="14"/>
      <c r="C44" s="24"/>
      <c r="D44" s="27"/>
      <c r="E44" s="4"/>
      <c r="F44" s="5"/>
      <c r="G44" s="5"/>
      <c r="H44" s="5"/>
      <c r="I44" s="5"/>
      <c r="J44" s="5"/>
      <c r="K44" s="5"/>
      <c r="L44" s="5"/>
      <c r="N44" s="22" t="s">
        <v>269</v>
      </c>
      <c r="O44" s="11" t="s">
        <v>267</v>
      </c>
      <c r="P44" s="4" t="s">
        <v>211</v>
      </c>
      <c r="Q44" s="14" t="s">
        <v>239</v>
      </c>
      <c r="R44" s="30" t="str">
        <f t="shared" si="1"/>
        <v>insert into jgl_sql.modelo values ('VA-SK-02','Yetti','VA-03');</v>
      </c>
      <c r="V44" s="8"/>
    </row>
    <row r="45" spans="1:22" ht="18.600000000000001" x14ac:dyDescent="0.3">
      <c r="A45" s="4" t="s">
        <v>117</v>
      </c>
      <c r="B45" s="14"/>
      <c r="C45" s="24"/>
      <c r="D45" s="27"/>
      <c r="E45" s="4"/>
      <c r="F45" s="5"/>
      <c r="G45" s="5"/>
      <c r="H45" s="5"/>
      <c r="I45" s="5"/>
      <c r="J45" s="5"/>
      <c r="K45" s="5"/>
      <c r="L45" s="5"/>
      <c r="N45" s="22" t="s">
        <v>279</v>
      </c>
      <c r="O45" s="11" t="s">
        <v>278</v>
      </c>
      <c r="P45" s="4" t="s">
        <v>238</v>
      </c>
      <c r="Q45" s="14" t="s">
        <v>239</v>
      </c>
      <c r="R45" s="30" t="str">
        <f t="shared" si="1"/>
        <v>insert into jgl_sql.modelo values ('TA-LR-01','Discovery','TA-02');</v>
      </c>
      <c r="V45" s="8"/>
    </row>
    <row r="46" spans="1:22" ht="18.600000000000001" x14ac:dyDescent="0.3">
      <c r="A46" s="4" t="s">
        <v>118</v>
      </c>
      <c r="B46" s="14"/>
      <c r="C46" s="24"/>
      <c r="D46" s="27"/>
      <c r="E46" s="4"/>
      <c r="F46" s="5"/>
      <c r="G46" s="5"/>
      <c r="H46" s="5"/>
      <c r="I46" s="5"/>
      <c r="J46" s="5"/>
      <c r="K46" s="5"/>
      <c r="L46" s="5"/>
      <c r="N46" s="22" t="s">
        <v>280</v>
      </c>
      <c r="O46" s="11" t="s">
        <v>208</v>
      </c>
      <c r="P46" s="4" t="s">
        <v>238</v>
      </c>
      <c r="Q46" s="14" t="s">
        <v>239</v>
      </c>
      <c r="R46" s="30" t="str">
        <f t="shared" si="1"/>
        <v>insert into jgl_sql.modelo values ('TA-LR-02','Defender','TA-02');</v>
      </c>
      <c r="V46" s="8"/>
    </row>
    <row r="47" spans="1:22" ht="18.600000000000001" x14ac:dyDescent="0.3">
      <c r="A47" s="4" t="s">
        <v>119</v>
      </c>
      <c r="B47" s="14"/>
      <c r="C47" s="24"/>
      <c r="D47" s="27"/>
      <c r="E47" s="4"/>
      <c r="F47" s="5"/>
      <c r="G47" s="5"/>
      <c r="H47" s="5"/>
      <c r="I47" s="5"/>
      <c r="J47" s="5"/>
      <c r="K47" s="5"/>
      <c r="L47" s="5"/>
      <c r="N47" s="22" t="s">
        <v>270</v>
      </c>
      <c r="O47" s="11" t="s">
        <v>153</v>
      </c>
      <c r="P47" s="4" t="s">
        <v>209</v>
      </c>
      <c r="Q47" s="14" t="s">
        <v>239</v>
      </c>
      <c r="R47" s="30" t="str">
        <f t="shared" si="1"/>
        <v>insert into jgl_sql.modelo values ('VA-AU-01','A1','VA-01');</v>
      </c>
      <c r="V47" s="8"/>
    </row>
    <row r="48" spans="1:22" ht="18.600000000000001" x14ac:dyDescent="0.3">
      <c r="A48" s="4" t="s">
        <v>120</v>
      </c>
      <c r="B48" s="14"/>
      <c r="C48" s="24"/>
      <c r="D48" s="27"/>
      <c r="E48" s="4"/>
      <c r="F48" s="5"/>
      <c r="G48" s="5"/>
      <c r="H48" s="5"/>
      <c r="I48" s="5"/>
      <c r="J48" s="5"/>
      <c r="K48" s="5"/>
      <c r="L48" s="5"/>
      <c r="N48" s="22" t="s">
        <v>271</v>
      </c>
      <c r="O48" s="11" t="s">
        <v>154</v>
      </c>
      <c r="P48" s="4" t="s">
        <v>209</v>
      </c>
      <c r="Q48" s="14" t="s">
        <v>239</v>
      </c>
      <c r="R48" s="30" t="str">
        <f t="shared" si="1"/>
        <v>insert into jgl_sql.modelo values ('VA-AU-02','A2','VA-01');</v>
      </c>
      <c r="V48" s="8"/>
    </row>
    <row r="49" spans="1:22" ht="18.600000000000001" x14ac:dyDescent="0.3">
      <c r="A49" s="4" t="s">
        <v>121</v>
      </c>
      <c r="B49" s="14"/>
      <c r="C49" s="24"/>
      <c r="D49" s="27"/>
      <c r="E49" s="4"/>
      <c r="F49" s="5"/>
      <c r="G49" s="5"/>
      <c r="H49" s="5"/>
      <c r="I49" s="5"/>
      <c r="J49" s="5"/>
      <c r="K49" s="5"/>
      <c r="L49" s="5"/>
      <c r="N49" s="22" t="s">
        <v>272</v>
      </c>
      <c r="O49" s="11" t="s">
        <v>202</v>
      </c>
      <c r="P49" s="4" t="s">
        <v>213</v>
      </c>
      <c r="Q49" s="14" t="s">
        <v>239</v>
      </c>
      <c r="R49" s="30" t="str">
        <f t="shared" si="1"/>
        <v>insert into jgl_sql.modelo values ('ST-OP-01','Vectra','ST-01');</v>
      </c>
      <c r="V49" s="8"/>
    </row>
    <row r="50" spans="1:22" ht="18.600000000000001" x14ac:dyDescent="0.3">
      <c r="A50" s="4" t="s">
        <v>122</v>
      </c>
      <c r="B50" s="14"/>
      <c r="C50" s="24"/>
      <c r="D50" s="27"/>
      <c r="E50" s="4"/>
      <c r="F50" s="5"/>
      <c r="G50" s="5"/>
      <c r="H50" s="5"/>
      <c r="I50" s="5"/>
      <c r="J50" s="5"/>
      <c r="K50" s="5"/>
      <c r="L50" s="5"/>
      <c r="N50" s="22" t="s">
        <v>273</v>
      </c>
      <c r="O50" s="11" t="s">
        <v>203</v>
      </c>
      <c r="P50" s="4" t="s">
        <v>213</v>
      </c>
      <c r="Q50" s="14" t="s">
        <v>239</v>
      </c>
      <c r="R50" s="30" t="str">
        <f t="shared" si="1"/>
        <v>insert into jgl_sql.modelo values ('ST-OP-02','Astra','ST-01');</v>
      </c>
      <c r="V50" s="8"/>
    </row>
    <row r="51" spans="1:22" ht="18.600000000000001" x14ac:dyDescent="0.3">
      <c r="A51" s="4" t="s">
        <v>123</v>
      </c>
      <c r="B51" s="14"/>
      <c r="C51" s="24"/>
      <c r="D51" s="27"/>
      <c r="E51" s="4"/>
      <c r="F51" s="5"/>
      <c r="G51" s="5"/>
      <c r="H51" s="5"/>
      <c r="I51" s="5"/>
      <c r="J51" s="5"/>
      <c r="K51" s="5"/>
      <c r="L51" s="5"/>
      <c r="N51" s="22" t="s">
        <v>274</v>
      </c>
      <c r="O51" s="11" t="s">
        <v>191</v>
      </c>
      <c r="P51" s="4" t="s">
        <v>218</v>
      </c>
      <c r="Q51" s="14" t="s">
        <v>239</v>
      </c>
      <c r="R51" s="30" t="str">
        <f t="shared" si="1"/>
        <v>insert into jgl_sql.modelo values ('RE-NI-01','Patrol','RE-04');</v>
      </c>
      <c r="V51" s="8"/>
    </row>
    <row r="52" spans="1:22" ht="18.600000000000001" x14ac:dyDescent="0.3">
      <c r="A52" s="4" t="s">
        <v>124</v>
      </c>
      <c r="B52" s="14"/>
      <c r="C52" s="24"/>
      <c r="D52" s="27"/>
      <c r="E52" s="4"/>
      <c r="F52" s="5"/>
      <c r="G52" s="5"/>
      <c r="H52" s="5"/>
      <c r="I52" s="5"/>
      <c r="J52" s="5"/>
      <c r="K52" s="5"/>
      <c r="L52" s="5"/>
      <c r="N52" s="22" t="s">
        <v>275</v>
      </c>
      <c r="O52" s="11" t="s">
        <v>192</v>
      </c>
      <c r="P52" s="4" t="s">
        <v>218</v>
      </c>
      <c r="Q52" s="14" t="s">
        <v>239</v>
      </c>
      <c r="R52" s="30" t="str">
        <f t="shared" si="1"/>
        <v>insert into jgl_sql.modelo values ('RE-NI-02','Almera','RE-04');</v>
      </c>
      <c r="V52" s="8"/>
    </row>
    <row r="53" spans="1:22" ht="18.600000000000001" x14ac:dyDescent="0.3">
      <c r="A53" s="4" t="s">
        <v>125</v>
      </c>
      <c r="B53" s="14"/>
      <c r="C53" s="24"/>
      <c r="D53" s="27"/>
      <c r="E53" s="4"/>
      <c r="F53" s="5"/>
      <c r="G53" s="5"/>
      <c r="H53" s="5"/>
      <c r="I53" s="5"/>
      <c r="J53" s="5"/>
      <c r="K53" s="5"/>
      <c r="L53" s="5"/>
      <c r="N53" s="22" t="s">
        <v>276</v>
      </c>
      <c r="O53" s="11" t="s">
        <v>193</v>
      </c>
      <c r="P53" s="4" t="s">
        <v>219</v>
      </c>
      <c r="Q53" s="14" t="s">
        <v>239</v>
      </c>
      <c r="R53" s="30" t="str">
        <f t="shared" si="1"/>
        <v>insert into jgl_sql.modelo values ('RE-MI-01','Nativa','RE-05');</v>
      </c>
      <c r="V53" s="8"/>
    </row>
    <row r="54" spans="1:22" ht="18.600000000000001" x14ac:dyDescent="0.3">
      <c r="A54" s="4" t="s">
        <v>126</v>
      </c>
      <c r="B54" s="14"/>
      <c r="C54" s="24"/>
      <c r="D54" s="27"/>
      <c r="E54" s="4"/>
      <c r="F54" s="5"/>
      <c r="G54" s="5"/>
      <c r="H54" s="5"/>
      <c r="I54" s="5"/>
      <c r="J54" s="5"/>
      <c r="K54" s="5"/>
      <c r="L54" s="5"/>
      <c r="N54" s="22" t="s">
        <v>277</v>
      </c>
      <c r="O54" s="11" t="s">
        <v>194</v>
      </c>
      <c r="P54" s="4" t="s">
        <v>219</v>
      </c>
      <c r="Q54" s="14" t="s">
        <v>239</v>
      </c>
      <c r="R54" s="30" t="str">
        <f t="shared" si="1"/>
        <v>insert into jgl_sql.modelo values ('RE-MI-02','Eclipse','RE-05');</v>
      </c>
      <c r="V54" s="8"/>
    </row>
    <row r="55" spans="1:22" ht="18.600000000000001" x14ac:dyDescent="0.3">
      <c r="A55" s="4" t="s">
        <v>127</v>
      </c>
      <c r="B55" s="14"/>
      <c r="C55" s="24"/>
      <c r="D55" s="27"/>
      <c r="E55" s="4"/>
      <c r="F55" s="5"/>
      <c r="G55" s="5"/>
      <c r="H55" s="5"/>
      <c r="I55" s="5"/>
      <c r="J55" s="5"/>
      <c r="K55" s="5"/>
      <c r="L55" s="5"/>
      <c r="N55" s="22" t="s">
        <v>281</v>
      </c>
      <c r="O55" s="11" t="s">
        <v>195</v>
      </c>
      <c r="P55" s="4" t="s">
        <v>220</v>
      </c>
      <c r="Q55" s="14" t="s">
        <v>239</v>
      </c>
      <c r="R55" s="30" t="str">
        <f t="shared" si="1"/>
        <v>insert into jgl_sql.modelo values ('ST-AR-01','Giulietta','ST-02');</v>
      </c>
      <c r="V55" s="8"/>
    </row>
    <row r="56" spans="1:22" ht="18.600000000000001" x14ac:dyDescent="0.3">
      <c r="A56" s="4" t="s">
        <v>128</v>
      </c>
      <c r="B56" s="14"/>
      <c r="C56" s="24"/>
      <c r="D56" s="27"/>
      <c r="E56" s="4"/>
      <c r="F56" s="5"/>
      <c r="G56" s="5"/>
      <c r="H56" s="5"/>
      <c r="I56" s="5"/>
      <c r="J56" s="5"/>
      <c r="K56" s="5"/>
      <c r="L56" s="5"/>
      <c r="N56" s="22" t="s">
        <v>282</v>
      </c>
      <c r="O56" s="11" t="s">
        <v>196</v>
      </c>
      <c r="P56" s="4" t="s">
        <v>220</v>
      </c>
      <c r="Q56" s="14" t="s">
        <v>239</v>
      </c>
      <c r="R56" s="30" t="str">
        <f t="shared" si="1"/>
        <v>insert into jgl_sql.modelo values ('ST-AR-02','156','ST-02');</v>
      </c>
      <c r="V56" s="8"/>
    </row>
    <row r="57" spans="1:22" ht="18.600000000000001" x14ac:dyDescent="0.3">
      <c r="A57" s="4" t="s">
        <v>129</v>
      </c>
      <c r="B57" s="14"/>
      <c r="C57" s="24"/>
      <c r="D57" s="27"/>
      <c r="E57" s="4"/>
      <c r="F57" s="5"/>
      <c r="G57" s="5"/>
      <c r="H57" s="5"/>
      <c r="I57" s="5"/>
      <c r="J57" s="5"/>
      <c r="K57" s="5"/>
      <c r="L57" s="5"/>
      <c r="N57" s="22" t="s">
        <v>283</v>
      </c>
      <c r="O57" s="11" t="s">
        <v>197</v>
      </c>
      <c r="P57" s="4" t="s">
        <v>221</v>
      </c>
      <c r="Q57" s="14" t="s">
        <v>239</v>
      </c>
      <c r="R57" s="30" t="str">
        <f t="shared" si="1"/>
        <v>insert into jgl_sql.modelo values ('ST-FI-01','Uno','ST-03');</v>
      </c>
      <c r="V57" s="8"/>
    </row>
    <row r="58" spans="1:22" ht="18.600000000000001" x14ac:dyDescent="0.3">
      <c r="A58" s="4" t="s">
        <v>130</v>
      </c>
      <c r="B58" s="14"/>
      <c r="C58" s="24"/>
      <c r="D58" s="27"/>
      <c r="E58" s="4"/>
      <c r="F58" s="5"/>
      <c r="G58" s="5"/>
      <c r="H58" s="5"/>
      <c r="I58" s="5"/>
      <c r="J58" s="5"/>
      <c r="K58" s="5"/>
      <c r="L58" s="5"/>
      <c r="N58" s="22" t="s">
        <v>284</v>
      </c>
      <c r="O58" s="11" t="s">
        <v>157</v>
      </c>
      <c r="P58" s="4" t="s">
        <v>221</v>
      </c>
      <c r="Q58" s="14" t="s">
        <v>239</v>
      </c>
      <c r="R58" s="30" t="str">
        <f t="shared" si="1"/>
        <v>insert into jgl_sql.modelo values ('ST-FI-02','Panda','ST-03');</v>
      </c>
      <c r="V58" s="8"/>
    </row>
    <row r="59" spans="1:22" ht="18.600000000000001" x14ac:dyDescent="0.3">
      <c r="A59" s="4" t="s">
        <v>131</v>
      </c>
      <c r="B59" s="14"/>
      <c r="C59" s="24"/>
      <c r="D59" s="27"/>
      <c r="E59" s="4"/>
      <c r="F59" s="5"/>
      <c r="G59" s="5"/>
      <c r="H59" s="5"/>
      <c r="I59" s="5"/>
      <c r="J59" s="5"/>
      <c r="K59" s="5"/>
      <c r="L59" s="5"/>
      <c r="N59" s="22" t="s">
        <v>285</v>
      </c>
      <c r="O59" s="11" t="s">
        <v>198</v>
      </c>
      <c r="P59" s="4" t="s">
        <v>222</v>
      </c>
      <c r="Q59" s="14" t="s">
        <v>239</v>
      </c>
      <c r="R59" s="30" t="str">
        <f t="shared" si="1"/>
        <v>insert into jgl_sql.modelo values ('ST-LA-01','Delta','ST-04');</v>
      </c>
      <c r="V59" s="8"/>
    </row>
    <row r="60" spans="1:22" ht="18.600000000000001" x14ac:dyDescent="0.3">
      <c r="A60" s="4" t="s">
        <v>132</v>
      </c>
      <c r="B60" s="14"/>
      <c r="C60" s="24"/>
      <c r="D60" s="27"/>
      <c r="E60" s="4"/>
      <c r="F60" s="5"/>
      <c r="G60" s="5"/>
      <c r="H60" s="5"/>
      <c r="I60" s="5"/>
      <c r="J60" s="5"/>
      <c r="K60" s="5"/>
      <c r="L60" s="5"/>
      <c r="N60" s="22" t="s">
        <v>286</v>
      </c>
      <c r="O60" s="11" t="s">
        <v>199</v>
      </c>
      <c r="P60" s="4" t="s">
        <v>222</v>
      </c>
      <c r="Q60" s="14" t="s">
        <v>239</v>
      </c>
      <c r="R60" s="30" t="str">
        <f t="shared" si="1"/>
        <v>insert into jgl_sql.modelo values ('ST-LA-02','Ypsilon','ST-04');</v>
      </c>
      <c r="V60" s="8"/>
    </row>
    <row r="61" spans="1:22" ht="18.600000000000001" x14ac:dyDescent="0.3">
      <c r="A61" s="4" t="s">
        <v>133</v>
      </c>
      <c r="B61" s="14"/>
      <c r="C61" s="24"/>
      <c r="D61" s="27"/>
      <c r="E61" s="4"/>
      <c r="F61" s="5"/>
      <c r="G61" s="5"/>
      <c r="H61" s="5"/>
      <c r="I61" s="5"/>
      <c r="J61" s="5"/>
      <c r="K61" s="5"/>
      <c r="L61" s="5"/>
      <c r="N61" s="22" t="s">
        <v>287</v>
      </c>
      <c r="O61" s="11" t="s">
        <v>200</v>
      </c>
      <c r="P61" s="4" t="s">
        <v>224</v>
      </c>
      <c r="Q61" s="14" t="s">
        <v>239</v>
      </c>
      <c r="R61" s="30" t="str">
        <f t="shared" si="1"/>
        <v>insert into jgl_sql.modelo values ('ST-CI-01','C1','ST-06');</v>
      </c>
      <c r="V61" s="8"/>
    </row>
    <row r="62" spans="1:22" ht="18.600000000000001" x14ac:dyDescent="0.3">
      <c r="A62" s="4" t="s">
        <v>134</v>
      </c>
      <c r="B62" s="14"/>
      <c r="C62" s="24"/>
      <c r="D62" s="27"/>
      <c r="E62" s="4"/>
      <c r="F62" s="5"/>
      <c r="G62" s="5"/>
      <c r="H62" s="5"/>
      <c r="I62" s="5"/>
      <c r="J62" s="5"/>
      <c r="K62" s="5"/>
      <c r="L62" s="5"/>
      <c r="N62" s="22" t="s">
        <v>288</v>
      </c>
      <c r="O62" s="11" t="s">
        <v>201</v>
      </c>
      <c r="P62" s="4" t="s">
        <v>224</v>
      </c>
      <c r="Q62" s="14" t="s">
        <v>239</v>
      </c>
      <c r="R62" s="30" t="str">
        <f t="shared" si="1"/>
        <v>insert into jgl_sql.modelo values ('ST-CI-02','C2','ST-06');</v>
      </c>
      <c r="V62" s="8"/>
    </row>
    <row r="63" spans="1:22" ht="18.600000000000001" x14ac:dyDescent="0.3">
      <c r="A63" s="4" t="s">
        <v>135</v>
      </c>
      <c r="B63" s="14"/>
      <c r="C63" s="24"/>
      <c r="D63" s="27"/>
      <c r="E63" s="4"/>
      <c r="F63" s="5"/>
      <c r="G63" s="5"/>
      <c r="H63" s="5"/>
      <c r="I63" s="5"/>
      <c r="J63" s="5"/>
      <c r="K63" s="5"/>
      <c r="L63" s="5"/>
      <c r="N63" s="22" t="s">
        <v>253</v>
      </c>
      <c r="O63" s="11" t="s">
        <v>251</v>
      </c>
      <c r="P63" s="4" t="s">
        <v>214</v>
      </c>
      <c r="Q63" s="14" t="s">
        <v>239</v>
      </c>
      <c r="R63" s="30" t="str">
        <f t="shared" si="1"/>
        <v>insert into jgl_sql.modelo values ('RE-AL-01','A610','RE-01');</v>
      </c>
      <c r="V63" s="8"/>
    </row>
    <row r="64" spans="1:22" ht="18.600000000000001" x14ac:dyDescent="0.3">
      <c r="A64" s="4" t="s">
        <v>136</v>
      </c>
      <c r="B64" s="14"/>
      <c r="C64" s="24"/>
      <c r="D64" s="27"/>
      <c r="E64" s="4"/>
      <c r="F64" s="5"/>
      <c r="G64" s="5"/>
      <c r="H64" s="5"/>
      <c r="I64" s="5"/>
      <c r="J64" s="5"/>
      <c r="K64" s="5"/>
      <c r="L64" s="5"/>
      <c r="N64" s="22" t="s">
        <v>289</v>
      </c>
      <c r="O64" s="11" t="s">
        <v>252</v>
      </c>
      <c r="P64" s="4" t="s">
        <v>214</v>
      </c>
      <c r="Q64" s="14" t="s">
        <v>239</v>
      </c>
      <c r="R64" s="30" t="str">
        <f t="shared" si="1"/>
        <v>insert into jgl_sql.modelo values ('RE-AL-02','A110','RE-01');</v>
      </c>
      <c r="V64" s="8"/>
    </row>
    <row r="65" spans="1:22" ht="18.600000000000001" x14ac:dyDescent="0.3">
      <c r="A65" s="4" t="s">
        <v>137</v>
      </c>
      <c r="B65" s="14"/>
      <c r="C65" s="24"/>
      <c r="D65" s="27"/>
      <c r="E65" s="4"/>
      <c r="F65" s="5"/>
      <c r="G65" s="5"/>
      <c r="H65" s="5"/>
      <c r="I65" s="5"/>
      <c r="J65" s="5"/>
      <c r="K65" s="5"/>
      <c r="L65" s="5"/>
      <c r="N65" s="22" t="s">
        <v>290</v>
      </c>
      <c r="O65" s="11" t="s">
        <v>204</v>
      </c>
      <c r="P65" s="4" t="s">
        <v>227</v>
      </c>
      <c r="Q65" s="14" t="s">
        <v>239</v>
      </c>
      <c r="R65" s="30" t="str">
        <f t="shared" si="1"/>
        <v>insert into jgl_sql.modelo values ('BM-BM-01','M5','BM-01');</v>
      </c>
      <c r="V65" s="8"/>
    </row>
    <row r="66" spans="1:22" ht="18.600000000000001" x14ac:dyDescent="0.3">
      <c r="A66" s="4" t="s">
        <v>138</v>
      </c>
      <c r="B66" s="14"/>
      <c r="C66" s="24"/>
      <c r="D66" s="27"/>
      <c r="E66" s="4"/>
      <c r="F66" s="5"/>
      <c r="G66" s="5"/>
      <c r="H66" s="5"/>
      <c r="I66" s="5"/>
      <c r="J66" s="5"/>
      <c r="K66" s="5"/>
      <c r="L66" s="5"/>
      <c r="N66" s="22" t="s">
        <v>294</v>
      </c>
      <c r="O66" s="11" t="s">
        <v>205</v>
      </c>
      <c r="P66" s="4" t="s">
        <v>227</v>
      </c>
      <c r="Q66" s="14" t="s">
        <v>239</v>
      </c>
      <c r="R66" s="30" t="str">
        <f t="shared" si="1"/>
        <v>insert into jgl_sql.modelo values ('BM-BM-02','M6','BM-01');</v>
      </c>
      <c r="V66" s="8"/>
    </row>
    <row r="67" spans="1:22" ht="18.600000000000001" x14ac:dyDescent="0.3">
      <c r="A67" s="4" t="s">
        <v>139</v>
      </c>
      <c r="B67" s="14"/>
      <c r="C67" s="24"/>
      <c r="D67" s="27"/>
      <c r="E67" s="4"/>
      <c r="F67" s="5"/>
      <c r="G67" s="5"/>
      <c r="H67" s="5"/>
      <c r="I67" s="5"/>
      <c r="J67" s="5"/>
      <c r="K67" s="5"/>
      <c r="L67" s="5"/>
      <c r="N67" s="22" t="s">
        <v>291</v>
      </c>
      <c r="O67" s="11" t="s">
        <v>232</v>
      </c>
      <c r="P67" s="4" t="s">
        <v>231</v>
      </c>
      <c r="Q67" s="14" t="s">
        <v>239</v>
      </c>
      <c r="R67" s="30" t="str">
        <f t="shared" si="1"/>
        <v>insert into jgl_sql.modelo values ('HO-HO-01','Civic','HO-01');</v>
      </c>
      <c r="V67" s="8"/>
    </row>
    <row r="68" spans="1:22" ht="18.600000000000001" x14ac:dyDescent="0.3">
      <c r="A68" s="4" t="s">
        <v>140</v>
      </c>
      <c r="B68" s="14"/>
      <c r="C68" s="24"/>
      <c r="D68" s="27"/>
      <c r="E68" s="4"/>
      <c r="F68" s="5"/>
      <c r="G68" s="5"/>
      <c r="H68" s="5"/>
      <c r="I68" s="5"/>
      <c r="J68" s="5"/>
      <c r="K68" s="5"/>
      <c r="L68" s="5"/>
      <c r="N68" s="22" t="s">
        <v>295</v>
      </c>
      <c r="O68" s="11" t="s">
        <v>233</v>
      </c>
      <c r="P68" s="4" t="s">
        <v>231</v>
      </c>
      <c r="Q68" s="14" t="s">
        <v>239</v>
      </c>
      <c r="R68" s="30" t="str">
        <f t="shared" si="1"/>
        <v>insert into jgl_sql.modelo values ('HO-HO-02','Legend','HO-01');</v>
      </c>
      <c r="V68" s="8"/>
    </row>
    <row r="69" spans="1:22" ht="18.600000000000001" x14ac:dyDescent="0.3">
      <c r="A69" s="4" t="s">
        <v>141</v>
      </c>
      <c r="B69" s="14"/>
      <c r="C69" s="24"/>
      <c r="D69" s="27"/>
      <c r="E69" s="4"/>
      <c r="F69" s="5"/>
      <c r="G69" s="5"/>
      <c r="H69" s="5"/>
      <c r="I69" s="5"/>
      <c r="J69" s="5"/>
      <c r="K69" s="5"/>
      <c r="L69" s="5"/>
      <c r="N69" s="22" t="s">
        <v>292</v>
      </c>
      <c r="O69" s="11" t="s">
        <v>234</v>
      </c>
      <c r="P69" s="4" t="s">
        <v>230</v>
      </c>
      <c r="Q69" s="14" t="s">
        <v>239</v>
      </c>
      <c r="R69" s="30" t="str">
        <f t="shared" si="1"/>
        <v>insert into jgl_sql.modelo values ('FD-FD-01','Fiesta','FD-01');</v>
      </c>
      <c r="V69" s="8"/>
    </row>
    <row r="70" spans="1:22" ht="18.600000000000001" x14ac:dyDescent="0.3">
      <c r="A70" s="4" t="s">
        <v>142</v>
      </c>
      <c r="B70" s="14"/>
      <c r="C70" s="24"/>
      <c r="D70" s="27"/>
      <c r="E70" s="4"/>
      <c r="F70" s="5"/>
      <c r="G70" s="5"/>
      <c r="H70" s="5"/>
      <c r="I70" s="5"/>
      <c r="J70" s="5"/>
      <c r="K70" s="5"/>
      <c r="L70" s="5"/>
      <c r="N70" s="22" t="s">
        <v>296</v>
      </c>
      <c r="O70" s="11" t="s">
        <v>235</v>
      </c>
      <c r="P70" s="4" t="s">
        <v>230</v>
      </c>
      <c r="Q70" s="14" t="s">
        <v>239</v>
      </c>
      <c r="R70" s="30" t="str">
        <f t="shared" si="1"/>
        <v>insert into jgl_sql.modelo values ('FD-FD-02','Focus','FD-01');</v>
      </c>
      <c r="V70" s="8"/>
    </row>
    <row r="71" spans="1:22" ht="18.600000000000001" x14ac:dyDescent="0.3">
      <c r="A71" s="4" t="s">
        <v>143</v>
      </c>
      <c r="B71" s="14"/>
      <c r="C71" s="24"/>
      <c r="D71" s="26"/>
      <c r="E71" s="4"/>
      <c r="F71" s="5"/>
      <c r="G71" s="5"/>
      <c r="H71" s="5"/>
      <c r="I71" s="5"/>
      <c r="J71" s="5"/>
      <c r="K71" s="5"/>
      <c r="L71" s="5"/>
      <c r="N71" s="22" t="s">
        <v>293</v>
      </c>
      <c r="O71" s="11" t="s">
        <v>236</v>
      </c>
      <c r="P71" s="4" t="s">
        <v>229</v>
      </c>
      <c r="Q71" s="14" t="s">
        <v>239</v>
      </c>
      <c r="R71" s="30" t="str">
        <f t="shared" si="1"/>
        <v>insert into jgl_sql.modelo values ('HY-HY-01','Tucson','HY-01');</v>
      </c>
      <c r="V71" s="8"/>
    </row>
    <row r="72" spans="1:22" ht="18.600000000000001" x14ac:dyDescent="0.3">
      <c r="A72" s="4" t="s">
        <v>144</v>
      </c>
      <c r="B72" s="14"/>
      <c r="C72" s="22"/>
      <c r="D72" s="26"/>
      <c r="E72" s="4"/>
      <c r="F72" s="5"/>
      <c r="G72" s="5"/>
      <c r="H72" s="5"/>
      <c r="I72" s="5"/>
      <c r="J72" s="5"/>
      <c r="K72" s="5"/>
      <c r="L72" s="5"/>
      <c r="N72" s="22" t="s">
        <v>297</v>
      </c>
      <c r="O72" s="11" t="s">
        <v>237</v>
      </c>
      <c r="P72" s="4" t="s">
        <v>229</v>
      </c>
      <c r="Q72" s="14" t="s">
        <v>239</v>
      </c>
      <c r="R72" s="30" t="str">
        <f t="shared" si="1"/>
        <v>insert into jgl_sql.modelo values ('HY-HY-02','Creta','HY-01');</v>
      </c>
      <c r="V72" s="8"/>
    </row>
    <row r="73" spans="1:22" ht="18.600000000000001" x14ac:dyDescent="0.3">
      <c r="A73" s="4" t="s">
        <v>148</v>
      </c>
      <c r="B73" s="14"/>
      <c r="C73" s="22"/>
      <c r="D73" s="26"/>
      <c r="E73" s="4"/>
      <c r="F73" s="5"/>
      <c r="G73" s="5"/>
      <c r="H73" s="5"/>
      <c r="I73" s="5"/>
      <c r="J73" s="5"/>
      <c r="K73" s="5"/>
      <c r="L73" s="5"/>
      <c r="N73" s="22" t="s">
        <v>266</v>
      </c>
      <c r="O73" s="11" t="s">
        <v>207</v>
      </c>
      <c r="P73" s="4" t="s">
        <v>217</v>
      </c>
      <c r="Q73" s="14" t="s">
        <v>239</v>
      </c>
      <c r="R73" s="30" t="str">
        <f t="shared" si="1"/>
        <v>insert into jgl_sql.modelo values ('TA-TA-02','Aria','TA-01');</v>
      </c>
      <c r="V73" s="8"/>
    </row>
    <row r="74" spans="1:22" ht="18.600000000000001" x14ac:dyDescent="0.3">
      <c r="A74" s="4" t="s">
        <v>149</v>
      </c>
      <c r="B74" s="14"/>
      <c r="C74" s="22"/>
      <c r="D74" s="26"/>
      <c r="E74" s="4"/>
      <c r="F74" s="5"/>
      <c r="G74" s="5"/>
      <c r="H74" s="5"/>
      <c r="I74" s="5"/>
      <c r="J74" s="5"/>
      <c r="K74" s="5"/>
      <c r="L74" s="5"/>
      <c r="N74" s="22" t="s">
        <v>264</v>
      </c>
      <c r="O74" s="11" t="s">
        <v>246</v>
      </c>
      <c r="P74" s="4" t="s">
        <v>247</v>
      </c>
      <c r="Q74" s="14" t="s">
        <v>239</v>
      </c>
      <c r="R74" s="30" t="str">
        <f t="shared" si="1"/>
        <v>insert into jgl_sql.modelo values ('SU-SU-02','Swift','SU-01');</v>
      </c>
      <c r="V74" s="8"/>
    </row>
    <row r="75" spans="1:22" ht="18.600000000000001" x14ac:dyDescent="0.3">
      <c r="A75" s="4" t="s">
        <v>163</v>
      </c>
      <c r="B75" s="14"/>
      <c r="C75" s="22"/>
      <c r="D75" s="26"/>
      <c r="E75" s="4"/>
      <c r="F75" s="5"/>
      <c r="G75" s="5"/>
      <c r="H75" s="5"/>
      <c r="I75" s="5"/>
      <c r="J75" s="5"/>
      <c r="K75" s="5"/>
      <c r="L75" s="5"/>
      <c r="N75" s="22" t="s">
        <v>298</v>
      </c>
      <c r="O75" s="11" t="s">
        <v>240</v>
      </c>
      <c r="P75" s="4" t="s">
        <v>228</v>
      </c>
      <c r="Q75" s="14" t="s">
        <v>239</v>
      </c>
      <c r="R75" s="30" t="str">
        <f t="shared" si="1"/>
        <v>insert into jgl_sql.modelo values ('GM-CH-01','Silverado','GM-01');</v>
      </c>
      <c r="V75" s="8"/>
    </row>
    <row r="76" spans="1:22" ht="18.600000000000001" x14ac:dyDescent="0.3">
      <c r="A76" s="4" t="s">
        <v>164</v>
      </c>
      <c r="B76" s="14"/>
      <c r="C76" s="22"/>
      <c r="D76" s="26"/>
      <c r="E76" s="4"/>
      <c r="F76" s="5"/>
      <c r="G76" s="5"/>
      <c r="H76" s="5"/>
      <c r="I76" s="5"/>
      <c r="J76" s="5"/>
      <c r="K76" s="5"/>
      <c r="L76" s="5"/>
      <c r="N76" s="22" t="s">
        <v>299</v>
      </c>
      <c r="O76" s="11" t="s">
        <v>241</v>
      </c>
      <c r="P76" s="4" t="s">
        <v>228</v>
      </c>
      <c r="Q76" s="14" t="s">
        <v>239</v>
      </c>
      <c r="R76" s="30" t="str">
        <f t="shared" si="1"/>
        <v>insert into jgl_sql.modelo values ('GM-CH-02','Astro','GM-01');</v>
      </c>
      <c r="V76" s="8"/>
    </row>
    <row r="77" spans="1:22" ht="18.600000000000001" x14ac:dyDescent="0.3">
      <c r="A77" s="4" t="s">
        <v>165</v>
      </c>
      <c r="B77" s="14"/>
      <c r="C77" s="22"/>
      <c r="D77" s="26"/>
      <c r="E77" s="4"/>
      <c r="F77" s="5"/>
      <c r="G77" s="5"/>
      <c r="H77" s="5"/>
      <c r="I77" s="5"/>
      <c r="J77" s="5"/>
      <c r="K77" s="5"/>
      <c r="L77" s="5"/>
      <c r="N77" s="22" t="s">
        <v>300</v>
      </c>
      <c r="O77" s="11" t="s">
        <v>242</v>
      </c>
      <c r="P77" s="4" t="s">
        <v>226</v>
      </c>
      <c r="Q77" s="14" t="s">
        <v>239</v>
      </c>
      <c r="R77" s="30" t="str">
        <f t="shared" si="1"/>
        <v>insert into jgl_sql.modelo values ('TO-TO-01','Celica','TO-02');</v>
      </c>
      <c r="V77" s="8"/>
    </row>
    <row r="78" spans="1:22" ht="18.600000000000001" x14ac:dyDescent="0.3">
      <c r="A78" s="4" t="s">
        <v>166</v>
      </c>
      <c r="B78" s="14"/>
      <c r="C78" s="22"/>
      <c r="D78" s="26"/>
      <c r="E78" s="4"/>
      <c r="F78" s="5"/>
      <c r="G78" s="5"/>
      <c r="H78" s="5"/>
      <c r="I78" s="5"/>
      <c r="J78" s="5"/>
      <c r="K78" s="5"/>
      <c r="L78" s="5"/>
      <c r="N78" s="22" t="s">
        <v>265</v>
      </c>
      <c r="O78" s="11" t="s">
        <v>243</v>
      </c>
      <c r="P78" s="4" t="s">
        <v>226</v>
      </c>
      <c r="Q78" s="14" t="s">
        <v>239</v>
      </c>
      <c r="R78" s="30" t="str">
        <f t="shared" si="1"/>
        <v>insert into jgl_sql.modelo values ('TO-TO-02','Corolla','TO-02');</v>
      </c>
      <c r="V78" s="8"/>
    </row>
    <row r="79" spans="1:22" ht="18.600000000000001" x14ac:dyDescent="0.3">
      <c r="A79" s="4" t="s">
        <v>167</v>
      </c>
      <c r="B79" s="14"/>
      <c r="C79" s="22"/>
      <c r="D79" s="26"/>
      <c r="E79" s="4"/>
      <c r="F79" s="5"/>
      <c r="G79" s="5"/>
      <c r="H79" s="5"/>
      <c r="I79" s="5"/>
      <c r="J79" s="5"/>
      <c r="K79" s="5"/>
      <c r="L79" s="5"/>
      <c r="N79" s="22" t="s">
        <v>301</v>
      </c>
      <c r="O79" s="11" t="s">
        <v>244</v>
      </c>
      <c r="P79" s="4" t="s">
        <v>225</v>
      </c>
      <c r="Q79" s="14" t="s">
        <v>239</v>
      </c>
      <c r="R79" s="30" t="str">
        <f t="shared" si="1"/>
        <v>insert into jgl_sql.modelo values ('TO-LE-01','SC','TO-01');</v>
      </c>
      <c r="V79" s="8"/>
    </row>
    <row r="80" spans="1:22" ht="18.600000000000001" x14ac:dyDescent="0.3">
      <c r="A80" s="4" t="s">
        <v>168</v>
      </c>
      <c r="B80" s="14"/>
      <c r="C80" s="22"/>
      <c r="D80" s="26"/>
      <c r="E80" s="4"/>
      <c r="F80" s="5"/>
      <c r="G80" s="5"/>
      <c r="H80" s="5"/>
      <c r="I80" s="5"/>
      <c r="J80" s="5"/>
      <c r="K80" s="5"/>
      <c r="L80" s="5"/>
      <c r="N80" s="22" t="s">
        <v>302</v>
      </c>
      <c r="O80" s="11" t="s">
        <v>245</v>
      </c>
      <c r="P80" s="4" t="s">
        <v>225</v>
      </c>
      <c r="Q80" s="14" t="s">
        <v>239</v>
      </c>
      <c r="R80" s="30" t="str">
        <f t="shared" si="1"/>
        <v>insert into jgl_sql.modelo values ('TO-LE-02','Is','TO-01');</v>
      </c>
      <c r="V80" s="8"/>
    </row>
    <row r="81" spans="1:29" ht="18.600000000000001" x14ac:dyDescent="0.3">
      <c r="A81" s="4" t="s">
        <v>169</v>
      </c>
      <c r="B81" s="14"/>
      <c r="C81" s="22"/>
      <c r="D81" s="26"/>
      <c r="E81" s="4"/>
      <c r="F81" s="5"/>
      <c r="G81" s="5"/>
      <c r="H81" s="5"/>
      <c r="I81" s="5"/>
      <c r="J81" s="5"/>
      <c r="K81" s="5"/>
      <c r="L81" s="5"/>
      <c r="N81" s="22" t="s">
        <v>303</v>
      </c>
      <c r="O81" s="11" t="s">
        <v>249</v>
      </c>
      <c r="P81" s="4" t="s">
        <v>223</v>
      </c>
      <c r="Q81" s="14" t="s">
        <v>239</v>
      </c>
      <c r="R81" s="30" t="str">
        <f t="shared" si="1"/>
        <v>insert into jgl_sql.modelo values ('ST-PE-01','306','ST-05');</v>
      </c>
      <c r="V81" s="8"/>
    </row>
    <row r="82" spans="1:29" ht="18.600000000000001" x14ac:dyDescent="0.3">
      <c r="A82" s="4" t="s">
        <v>170</v>
      </c>
      <c r="B82" s="14"/>
      <c r="C82" s="22"/>
      <c r="D82" s="26"/>
      <c r="E82" s="4"/>
      <c r="F82" s="5"/>
      <c r="G82" s="5"/>
      <c r="H82" s="5"/>
      <c r="I82" s="5"/>
      <c r="J82" s="5"/>
      <c r="K82" s="5"/>
      <c r="L82" s="5"/>
      <c r="N82" s="22" t="s">
        <v>304</v>
      </c>
      <c r="O82" s="11" t="s">
        <v>250</v>
      </c>
      <c r="P82" s="4" t="s">
        <v>223</v>
      </c>
      <c r="Q82" s="14" t="s">
        <v>239</v>
      </c>
      <c r="R82" s="30" t="str">
        <f t="shared" si="1"/>
        <v>insert into jgl_sql.modelo values ('ST-PE-02','508','ST-05');</v>
      </c>
      <c r="V82" s="8"/>
    </row>
    <row r="83" spans="1:29" ht="18.600000000000001" x14ac:dyDescent="0.3">
      <c r="A83" s="4" t="s">
        <v>171</v>
      </c>
      <c r="B83" s="14"/>
      <c r="C83" s="22"/>
      <c r="D83" s="26"/>
      <c r="E83" s="4"/>
      <c r="F83" s="5"/>
      <c r="G83" s="5"/>
      <c r="H83" s="5"/>
      <c r="I83" s="5"/>
      <c r="J83" s="5"/>
      <c r="K83" s="5"/>
      <c r="L83" s="5"/>
      <c r="N83" s="22"/>
      <c r="O83" s="11"/>
      <c r="P83" s="4"/>
      <c r="Q83" s="4"/>
      <c r="R83" s="14"/>
      <c r="V83" s="8"/>
    </row>
    <row r="84" spans="1:29" ht="18.600000000000001" x14ac:dyDescent="0.3">
      <c r="A84" s="4" t="s">
        <v>172</v>
      </c>
      <c r="B84" s="14"/>
      <c r="C84" s="22"/>
      <c r="D84" s="26"/>
      <c r="E84" s="4"/>
      <c r="F84" s="5"/>
      <c r="G84" s="5"/>
      <c r="H84" s="5"/>
      <c r="I84" s="5"/>
      <c r="J84" s="5"/>
      <c r="K84" s="5"/>
      <c r="L84" s="5"/>
      <c r="N84" s="22"/>
      <c r="O84" s="11"/>
      <c r="P84" s="4"/>
      <c r="Q84" s="4"/>
      <c r="R84" s="14"/>
      <c r="V84" s="8"/>
    </row>
    <row r="85" spans="1:29" ht="19.2" thickBot="1" x14ac:dyDescent="0.35">
      <c r="A85" s="4" t="s">
        <v>173</v>
      </c>
      <c r="B85" s="14"/>
      <c r="C85" s="22"/>
      <c r="D85" s="26"/>
      <c r="E85" s="4"/>
      <c r="F85" s="5"/>
      <c r="G85" s="5"/>
      <c r="H85" s="5"/>
      <c r="I85" s="5"/>
      <c r="J85" s="5"/>
      <c r="K85" s="5"/>
      <c r="L85" s="5"/>
      <c r="N85" s="29" t="s">
        <v>323</v>
      </c>
      <c r="V85" s="8"/>
    </row>
    <row r="86" spans="1:29" ht="15" thickBot="1" x14ac:dyDescent="0.35">
      <c r="A86" s="4" t="s">
        <v>174</v>
      </c>
      <c r="B86" s="14"/>
      <c r="C86" s="22"/>
      <c r="D86" s="26"/>
      <c r="E86" s="4"/>
      <c r="F86" s="5"/>
      <c r="G86" s="5"/>
      <c r="H86" s="5"/>
      <c r="I86" s="5"/>
      <c r="J86" s="5"/>
      <c r="K86" s="5"/>
      <c r="L86" s="5"/>
      <c r="N86" s="4" t="s">
        <v>13</v>
      </c>
      <c r="U86" s="17" t="s">
        <v>20</v>
      </c>
      <c r="AA86" s="4"/>
      <c r="AC86" s="5"/>
    </row>
    <row r="87" spans="1:29" x14ac:dyDescent="0.3">
      <c r="A87" s="4" t="s">
        <v>175</v>
      </c>
      <c r="B87" s="14"/>
      <c r="C87" s="24"/>
      <c r="D87" s="27"/>
      <c r="N87" s="12" t="s">
        <v>2</v>
      </c>
      <c r="O87" s="6" t="s">
        <v>14</v>
      </c>
      <c r="U87" s="12" t="s">
        <v>27</v>
      </c>
      <c r="V87" s="6" t="s">
        <v>2</v>
      </c>
    </row>
    <row r="88" spans="1:29" x14ac:dyDescent="0.3">
      <c r="A88" s="4" t="s">
        <v>176</v>
      </c>
      <c r="B88" s="14"/>
      <c r="C88" s="24"/>
      <c r="D88" s="27"/>
      <c r="N88" s="25" t="s">
        <v>26</v>
      </c>
      <c r="O88" s="11" t="s">
        <v>17</v>
      </c>
      <c r="P88" s="18" t="s">
        <v>239</v>
      </c>
      <c r="Q88" s="31" t="str">
        <f>CONCATENATE($N$101,"'",N88,"'",",","'",O88,"'",");")</f>
        <v>insert into jgl_sql.color values ('Negro','MET');</v>
      </c>
      <c r="U88" s="19" t="s">
        <v>17</v>
      </c>
      <c r="V88" s="1" t="s">
        <v>328</v>
      </c>
      <c r="W88" s="30" t="str">
        <f>CONCATENATE($U$101,"'",U88,"'",",","'",V88,"');")</f>
        <v>insert into jgl_sql.typecolor values ('MET','Metalizado');</v>
      </c>
    </row>
    <row r="89" spans="1:29" x14ac:dyDescent="0.3">
      <c r="A89" s="4" t="s">
        <v>177</v>
      </c>
      <c r="B89" s="14"/>
      <c r="C89" s="22"/>
      <c r="D89" s="27"/>
      <c r="N89" s="25" t="s">
        <v>305</v>
      </c>
      <c r="O89" s="11" t="s">
        <v>17</v>
      </c>
      <c r="P89" s="18" t="s">
        <v>239</v>
      </c>
      <c r="Q89" s="31" t="str">
        <f t="shared" ref="Q89:Q99" si="2">CONCATENATE($N$101,"'",N89,"'",",","'",O89,"'",");")</f>
        <v>insert into jgl_sql.color values ('Blanco','MET');</v>
      </c>
      <c r="U89" s="19" t="s">
        <v>18</v>
      </c>
      <c r="V89" s="1" t="s">
        <v>15</v>
      </c>
      <c r="W89" s="30" t="str">
        <f t="shared" ref="W89:W90" si="3">CONCATENATE($U$101,"'",U89,"'",",","'",V89,"');")</f>
        <v>insert into jgl_sql.typecolor values ('LIS','Liso');</v>
      </c>
    </row>
    <row r="90" spans="1:29" x14ac:dyDescent="0.3">
      <c r="A90" s="4" t="s">
        <v>178</v>
      </c>
      <c r="B90" s="14"/>
      <c r="C90" s="22"/>
      <c r="D90" s="27"/>
      <c r="N90" s="25" t="s">
        <v>306</v>
      </c>
      <c r="O90" s="11" t="s">
        <v>17</v>
      </c>
      <c r="P90" s="18" t="s">
        <v>239</v>
      </c>
      <c r="Q90" s="31" t="str">
        <f t="shared" si="2"/>
        <v>insert into jgl_sql.color values ('Naranja','MET');</v>
      </c>
      <c r="U90" s="19" t="s">
        <v>19</v>
      </c>
      <c r="V90" s="1" t="s">
        <v>16</v>
      </c>
      <c r="W90" s="30" t="str">
        <f t="shared" si="3"/>
        <v>insert into jgl_sql.typecolor values ('MAT','Mate');</v>
      </c>
    </row>
    <row r="91" spans="1:29" x14ac:dyDescent="0.3">
      <c r="A91" s="4"/>
      <c r="B91" s="14"/>
      <c r="C91" s="22"/>
      <c r="D91" s="27"/>
      <c r="N91" s="25" t="s">
        <v>307</v>
      </c>
      <c r="O91" s="11" t="s">
        <v>17</v>
      </c>
      <c r="P91" s="18" t="s">
        <v>239</v>
      </c>
      <c r="Q91" s="31" t="str">
        <f t="shared" si="2"/>
        <v>insert into jgl_sql.color values ('Rojo','MET');</v>
      </c>
      <c r="U91" s="19"/>
      <c r="W91" s="30"/>
    </row>
    <row r="92" spans="1:29" x14ac:dyDescent="0.3">
      <c r="A92" s="4"/>
      <c r="B92" s="14"/>
      <c r="C92" s="22"/>
      <c r="D92" s="27"/>
      <c r="N92" s="25" t="s">
        <v>26</v>
      </c>
      <c r="O92" s="11" t="s">
        <v>18</v>
      </c>
      <c r="P92" s="18" t="s">
        <v>239</v>
      </c>
      <c r="Q92" s="31" t="str">
        <f t="shared" si="2"/>
        <v>insert into jgl_sql.color values ('Negro','LIS');</v>
      </c>
      <c r="U92" s="19"/>
      <c r="W92" s="30"/>
    </row>
    <row r="93" spans="1:29" x14ac:dyDescent="0.3">
      <c r="A93" s="4"/>
      <c r="B93" s="14"/>
      <c r="C93" s="22"/>
      <c r="D93" s="27"/>
      <c r="N93" s="25" t="s">
        <v>305</v>
      </c>
      <c r="O93" s="11" t="s">
        <v>18</v>
      </c>
      <c r="P93" s="18" t="s">
        <v>239</v>
      </c>
      <c r="Q93" s="31" t="str">
        <f t="shared" si="2"/>
        <v>insert into jgl_sql.color values ('Blanco','LIS');</v>
      </c>
      <c r="U93" s="19"/>
      <c r="W93" s="30"/>
    </row>
    <row r="94" spans="1:29" x14ac:dyDescent="0.3">
      <c r="A94" s="4"/>
      <c r="B94" s="14"/>
      <c r="C94" s="22"/>
      <c r="D94" s="27"/>
      <c r="N94" s="25" t="s">
        <v>306</v>
      </c>
      <c r="O94" s="11" t="s">
        <v>18</v>
      </c>
      <c r="P94" s="18" t="s">
        <v>239</v>
      </c>
      <c r="Q94" s="31" t="str">
        <f t="shared" si="2"/>
        <v>insert into jgl_sql.color values ('Naranja','LIS');</v>
      </c>
      <c r="U94" s="19"/>
      <c r="W94" s="30"/>
    </row>
    <row r="95" spans="1:29" x14ac:dyDescent="0.3">
      <c r="A95" s="4"/>
      <c r="B95" s="14"/>
      <c r="C95" s="22"/>
      <c r="D95" s="27"/>
      <c r="N95" s="25" t="s">
        <v>307</v>
      </c>
      <c r="O95" s="11" t="s">
        <v>18</v>
      </c>
      <c r="P95" s="18" t="s">
        <v>239</v>
      </c>
      <c r="Q95" s="31" t="str">
        <f t="shared" si="2"/>
        <v>insert into jgl_sql.color values ('Rojo','LIS');</v>
      </c>
      <c r="U95" s="19"/>
      <c r="W95" s="30"/>
    </row>
    <row r="96" spans="1:29" x14ac:dyDescent="0.3">
      <c r="A96" s="4" t="s">
        <v>179</v>
      </c>
      <c r="B96" s="14"/>
      <c r="C96" s="22"/>
      <c r="D96" s="27"/>
      <c r="N96" s="25" t="s">
        <v>26</v>
      </c>
      <c r="O96" s="11" t="s">
        <v>19</v>
      </c>
      <c r="P96" s="18" t="s">
        <v>239</v>
      </c>
      <c r="Q96" s="31" t="str">
        <f t="shared" si="2"/>
        <v>insert into jgl_sql.color values ('Negro','MAT');</v>
      </c>
    </row>
    <row r="97" spans="1:27" x14ac:dyDescent="0.3">
      <c r="A97" s="4"/>
      <c r="B97" s="14"/>
      <c r="C97" s="22"/>
      <c r="D97" s="27"/>
      <c r="N97" s="25" t="s">
        <v>305</v>
      </c>
      <c r="O97" s="11" t="s">
        <v>19</v>
      </c>
      <c r="P97" s="18" t="s">
        <v>239</v>
      </c>
      <c r="Q97" s="31" t="str">
        <f t="shared" si="2"/>
        <v>insert into jgl_sql.color values ('Blanco','MAT');</v>
      </c>
    </row>
    <row r="98" spans="1:27" x14ac:dyDescent="0.3">
      <c r="A98" s="4"/>
      <c r="B98" s="14"/>
      <c r="C98" s="22"/>
      <c r="D98" s="27"/>
      <c r="N98" s="25" t="s">
        <v>306</v>
      </c>
      <c r="O98" s="11" t="s">
        <v>19</v>
      </c>
      <c r="P98" s="18" t="s">
        <v>239</v>
      </c>
      <c r="Q98" s="31" t="str">
        <f t="shared" si="2"/>
        <v>insert into jgl_sql.color values ('Naranja','MAT');</v>
      </c>
    </row>
    <row r="99" spans="1:27" x14ac:dyDescent="0.3">
      <c r="A99" s="4"/>
      <c r="B99" s="14"/>
      <c r="C99" s="22"/>
      <c r="D99" s="27"/>
      <c r="N99" s="25" t="s">
        <v>307</v>
      </c>
      <c r="O99" s="11" t="s">
        <v>19</v>
      </c>
      <c r="P99" s="18" t="s">
        <v>239</v>
      </c>
      <c r="Q99" s="31" t="str">
        <f t="shared" si="2"/>
        <v>insert into jgl_sql.color values ('Rojo','MAT');</v>
      </c>
    </row>
    <row r="100" spans="1:27" x14ac:dyDescent="0.3">
      <c r="A100" s="4" t="s">
        <v>180</v>
      </c>
      <c r="B100" s="14"/>
      <c r="C100" s="22"/>
      <c r="D100" s="27"/>
      <c r="N100" s="25"/>
      <c r="O100" s="11"/>
      <c r="P100" s="18"/>
      <c r="Q100" s="31"/>
    </row>
    <row r="101" spans="1:27" ht="18" x14ac:dyDescent="0.3">
      <c r="A101" s="4" t="s">
        <v>181</v>
      </c>
      <c r="B101" s="14"/>
      <c r="C101" s="22"/>
      <c r="D101" s="27"/>
      <c r="N101" s="29" t="s">
        <v>326</v>
      </c>
      <c r="O101" s="5"/>
      <c r="P101" s="18"/>
      <c r="Q101" s="31"/>
      <c r="U101" s="29" t="s">
        <v>327</v>
      </c>
    </row>
    <row r="102" spans="1:27" ht="15" thickBot="1" x14ac:dyDescent="0.35">
      <c r="A102" s="4" t="s">
        <v>182</v>
      </c>
      <c r="B102" s="14"/>
      <c r="C102" s="24"/>
      <c r="D102" s="27"/>
    </row>
    <row r="103" spans="1:27" ht="15" thickBot="1" x14ac:dyDescent="0.35">
      <c r="A103" s="4" t="s">
        <v>183</v>
      </c>
      <c r="B103" s="14"/>
      <c r="C103" s="24"/>
      <c r="D103" s="27"/>
      <c r="N103" s="17" t="s">
        <v>37</v>
      </c>
    </row>
    <row r="104" spans="1:27" x14ac:dyDescent="0.3">
      <c r="A104" s="4" t="s">
        <v>184</v>
      </c>
      <c r="B104" s="14"/>
      <c r="C104" s="22"/>
      <c r="D104" s="27"/>
      <c r="N104" s="3" t="s">
        <v>1</v>
      </c>
      <c r="O104" s="7" t="s">
        <v>25</v>
      </c>
      <c r="P104" s="2" t="s">
        <v>48</v>
      </c>
      <c r="Q104" s="2"/>
      <c r="R104" s="2" t="s">
        <v>47</v>
      </c>
      <c r="S104" s="2"/>
      <c r="Z104" s="4"/>
      <c r="AA104" s="5"/>
    </row>
    <row r="105" spans="1:27" x14ac:dyDescent="0.3">
      <c r="A105" s="4" t="s">
        <v>185</v>
      </c>
      <c r="B105" s="14"/>
      <c r="C105" s="24"/>
      <c r="D105" s="27"/>
      <c r="Z105" s="4"/>
    </row>
    <row r="106" spans="1:27" x14ac:dyDescent="0.3">
      <c r="A106" s="4" t="s">
        <v>186</v>
      </c>
      <c r="B106" s="14"/>
      <c r="C106" s="24"/>
      <c r="D106" s="27"/>
      <c r="Z106" s="4"/>
    </row>
    <row r="107" spans="1:27" x14ac:dyDescent="0.3">
      <c r="A107" s="4" t="s">
        <v>187</v>
      </c>
      <c r="B107" s="14"/>
      <c r="C107" s="22"/>
      <c r="D107" s="27"/>
      <c r="Z107" s="4"/>
    </row>
    <row r="108" spans="1:27" ht="15" thickBot="1" x14ac:dyDescent="0.35">
      <c r="A108" s="4" t="s">
        <v>188</v>
      </c>
      <c r="B108" s="14"/>
      <c r="C108" s="22"/>
      <c r="D108" s="27"/>
      <c r="Z108" s="4"/>
    </row>
    <row r="109" spans="1:27" ht="15" thickBot="1" x14ac:dyDescent="0.35">
      <c r="A109" s="4" t="s">
        <v>189</v>
      </c>
      <c r="B109" s="14"/>
      <c r="C109" s="24"/>
      <c r="D109" s="27"/>
      <c r="N109" s="17" t="s">
        <v>48</v>
      </c>
      <c r="Z109" s="4"/>
    </row>
    <row r="110" spans="1:27" x14ac:dyDescent="0.3">
      <c r="A110" s="4" t="s">
        <v>190</v>
      </c>
      <c r="B110" s="14"/>
      <c r="C110" s="24"/>
      <c r="D110" s="27"/>
      <c r="N110" s="3" t="s">
        <v>1</v>
      </c>
      <c r="O110" s="2" t="s">
        <v>2</v>
      </c>
      <c r="P110" s="2"/>
      <c r="Q110" s="2"/>
      <c r="S110" s="2"/>
      <c r="Z110" s="4"/>
    </row>
    <row r="111" spans="1:27" x14ac:dyDescent="0.3">
      <c r="A111" s="4"/>
      <c r="B111" s="14"/>
      <c r="C111" s="22"/>
      <c r="D111" s="27"/>
      <c r="N111" s="1" t="s">
        <v>332</v>
      </c>
      <c r="O111" s="1" t="s">
        <v>329</v>
      </c>
      <c r="Q111" s="30" t="str">
        <f>CONCATENATE($N$115,"'",N111,"'",",","'",O111,"');")</f>
        <v>insert into jgl_sql.aseguradora values ('AX-01','AXA');</v>
      </c>
      <c r="Z111" s="4"/>
    </row>
    <row r="112" spans="1:27" x14ac:dyDescent="0.3">
      <c r="A112" s="4"/>
      <c r="B112" s="14"/>
      <c r="C112" s="22"/>
      <c r="D112" s="27"/>
      <c r="N112" s="1" t="s">
        <v>333</v>
      </c>
      <c r="O112" s="1" t="s">
        <v>330</v>
      </c>
      <c r="Q112" s="30" t="str">
        <f t="shared" ref="Q112:Q113" si="4">CONCATENATE($N$115,"'",N112,"'",",","'",O112,"');")</f>
        <v>insert into jgl_sql.aseguradora values ('LD-01','Line Directa');</v>
      </c>
      <c r="Z112" s="4"/>
    </row>
    <row r="113" spans="1:26" x14ac:dyDescent="0.3">
      <c r="A113" s="4"/>
      <c r="B113" s="14"/>
      <c r="C113" s="22"/>
      <c r="D113" s="27"/>
      <c r="N113" s="1" t="s">
        <v>334</v>
      </c>
      <c r="O113" s="1" t="s">
        <v>331</v>
      </c>
      <c r="Q113" s="30" t="str">
        <f t="shared" si="4"/>
        <v>insert into jgl_sql.aseguradora values ('MM-01','Mutua Madrileña');</v>
      </c>
      <c r="Z113" s="4"/>
    </row>
    <row r="114" spans="1:26" x14ac:dyDescent="0.3">
      <c r="A114" s="4"/>
      <c r="B114" s="14"/>
      <c r="C114" s="22"/>
      <c r="D114" s="27"/>
      <c r="Z114" s="4"/>
    </row>
    <row r="115" spans="1:26" ht="18" x14ac:dyDescent="0.3">
      <c r="A115" s="4"/>
      <c r="B115" s="14"/>
      <c r="C115" s="22"/>
      <c r="D115" s="27"/>
      <c r="N115" s="29" t="s">
        <v>335</v>
      </c>
      <c r="Z115" s="4"/>
    </row>
    <row r="116" spans="1:26" ht="15" thickBot="1" x14ac:dyDescent="0.35">
      <c r="A116" s="4"/>
      <c r="B116" s="14"/>
      <c r="C116" s="22"/>
      <c r="D116" s="27"/>
      <c r="Z116" s="4"/>
    </row>
    <row r="117" spans="1:26" ht="15" thickBot="1" x14ac:dyDescent="0.35">
      <c r="A117" s="4"/>
      <c r="B117" s="14"/>
      <c r="C117" s="22"/>
      <c r="D117" s="27"/>
      <c r="N117" s="17" t="s">
        <v>29</v>
      </c>
      <c r="Z117" s="4"/>
    </row>
    <row r="118" spans="1:26" x14ac:dyDescent="0.3">
      <c r="A118" s="4"/>
      <c r="B118" s="14"/>
      <c r="C118" s="22"/>
      <c r="D118" s="27"/>
      <c r="N118" s="3" t="s">
        <v>38</v>
      </c>
      <c r="O118" s="2" t="s">
        <v>39</v>
      </c>
      <c r="P118" s="2" t="s">
        <v>30</v>
      </c>
      <c r="Q118" s="2"/>
      <c r="R118" s="2" t="s">
        <v>31</v>
      </c>
      <c r="S118" s="2" t="s">
        <v>32</v>
      </c>
      <c r="T118" s="2" t="s">
        <v>33</v>
      </c>
      <c r="Z118" s="4"/>
    </row>
    <row r="119" spans="1:26" x14ac:dyDescent="0.3">
      <c r="A119" s="4"/>
      <c r="B119" s="14"/>
      <c r="C119" s="24"/>
      <c r="D119" s="27"/>
      <c r="Z119" s="4"/>
    </row>
    <row r="120" spans="1:26" x14ac:dyDescent="0.3">
      <c r="A120" s="4"/>
      <c r="B120" s="14"/>
      <c r="C120" s="24"/>
      <c r="D120" s="27"/>
      <c r="Z120" s="4"/>
    </row>
    <row r="121" spans="1:26" x14ac:dyDescent="0.3">
      <c r="A121" s="4"/>
      <c r="B121" s="14"/>
      <c r="C121" s="22"/>
      <c r="D121" s="27"/>
      <c r="Z121" s="4"/>
    </row>
    <row r="122" spans="1:26" x14ac:dyDescent="0.3">
      <c r="A122" s="4"/>
      <c r="B122" s="14"/>
      <c r="C122" s="22"/>
      <c r="D122" s="27"/>
      <c r="Z122" s="4"/>
    </row>
    <row r="123" spans="1:26" x14ac:dyDescent="0.3">
      <c r="A123" s="4"/>
      <c r="B123" s="14"/>
      <c r="C123" s="22"/>
      <c r="D123" s="27"/>
      <c r="N123" s="4" t="s">
        <v>33</v>
      </c>
      <c r="P123" s="1" t="s">
        <v>315</v>
      </c>
      <c r="Q123" s="30"/>
      <c r="Z123" s="4"/>
    </row>
    <row r="124" spans="1:26" x14ac:dyDescent="0.3">
      <c r="A124" s="4"/>
      <c r="B124" s="14"/>
      <c r="C124" s="22"/>
      <c r="D124" s="27"/>
      <c r="N124" s="4"/>
      <c r="Q124" s="30"/>
      <c r="Z124" s="4"/>
    </row>
    <row r="125" spans="1:26" x14ac:dyDescent="0.3">
      <c r="A125" s="4"/>
      <c r="B125" s="14"/>
      <c r="C125" s="22"/>
      <c r="D125" s="27"/>
      <c r="N125" s="4"/>
      <c r="Q125" s="30"/>
      <c r="Z125" s="4"/>
    </row>
    <row r="126" spans="1:26" x14ac:dyDescent="0.3">
      <c r="A126" s="4"/>
      <c r="B126" s="14"/>
      <c r="C126" s="22"/>
      <c r="D126" s="27"/>
      <c r="N126" s="3" t="s">
        <v>1</v>
      </c>
      <c r="O126" s="2" t="s">
        <v>2</v>
      </c>
      <c r="P126" s="2" t="s">
        <v>314</v>
      </c>
      <c r="Q126" s="30"/>
      <c r="Z126" s="4"/>
    </row>
    <row r="127" spans="1:26" x14ac:dyDescent="0.3">
      <c r="A127" s="4"/>
      <c r="B127" s="14"/>
      <c r="C127" s="22"/>
      <c r="D127" s="27"/>
      <c r="N127" s="20" t="s">
        <v>308</v>
      </c>
      <c r="O127" s="1" t="s">
        <v>34</v>
      </c>
      <c r="P127" s="21" t="s">
        <v>313</v>
      </c>
      <c r="Q127" s="30" t="str">
        <f>CONCATENATE($N$132,"'",N127,"'",",","'",O127,"'",",","'","default","'",");")</f>
        <v>insert into jgl_sql.moneda values ('EU','Euro','default');</v>
      </c>
      <c r="Z127" s="4"/>
    </row>
    <row r="128" spans="1:26" x14ac:dyDescent="0.3">
      <c r="A128" s="4"/>
      <c r="B128" s="14"/>
      <c r="C128" s="22"/>
      <c r="D128" s="27"/>
      <c r="N128" s="20" t="s">
        <v>309</v>
      </c>
      <c r="O128" s="1" t="s">
        <v>310</v>
      </c>
      <c r="P128" s="21" t="s">
        <v>313</v>
      </c>
      <c r="Q128" s="30" t="str">
        <f t="shared" ref="Q128:Q130" si="5">CONCATENATE($N$132,"'",N128,"'",",","'",O128,"'",",","'","default","'",");")</f>
        <v>insert into jgl_sql.moneda values ('DAM','Dólar Americano','default');</v>
      </c>
      <c r="Z128" s="4"/>
    </row>
    <row r="129" spans="1:26" x14ac:dyDescent="0.3">
      <c r="A129" s="4"/>
      <c r="B129" s="14"/>
      <c r="C129" s="24"/>
      <c r="D129" s="27"/>
      <c r="N129" s="20" t="s">
        <v>311</v>
      </c>
      <c r="O129" s="1" t="s">
        <v>35</v>
      </c>
      <c r="P129" s="21" t="s">
        <v>313</v>
      </c>
      <c r="Q129" s="30" t="str">
        <f t="shared" si="5"/>
        <v>insert into jgl_sql.moneda values ('Li','Libra','default');</v>
      </c>
      <c r="Z129" s="4"/>
    </row>
    <row r="130" spans="1:26" x14ac:dyDescent="0.3">
      <c r="A130" s="4"/>
      <c r="B130" s="14"/>
      <c r="C130" s="24"/>
      <c r="D130" s="27"/>
      <c r="N130" s="20" t="s">
        <v>312</v>
      </c>
      <c r="O130" s="1" t="s">
        <v>36</v>
      </c>
      <c r="P130" s="21" t="s">
        <v>313</v>
      </c>
      <c r="Q130" s="30" t="str">
        <f t="shared" si="5"/>
        <v>insert into jgl_sql.moneda values ('DOAU','Dólar Australiano','default');</v>
      </c>
      <c r="Z130" s="4"/>
    </row>
    <row r="131" spans="1:26" x14ac:dyDescent="0.3">
      <c r="A131" s="4"/>
      <c r="B131" s="14"/>
      <c r="C131" s="22"/>
      <c r="D131" s="27"/>
      <c r="Z131" s="4"/>
    </row>
    <row r="132" spans="1:26" ht="18" x14ac:dyDescent="0.3">
      <c r="A132" s="4"/>
      <c r="B132" s="14"/>
      <c r="C132" s="22"/>
      <c r="D132" s="27"/>
      <c r="N132" s="29" t="s">
        <v>325</v>
      </c>
      <c r="Z132" s="4"/>
    </row>
    <row r="133" spans="1:26" x14ac:dyDescent="0.3">
      <c r="A133" s="4"/>
      <c r="B133" s="14"/>
      <c r="C133" s="22"/>
      <c r="D133" s="27"/>
      <c r="Z133" s="4"/>
    </row>
    <row r="134" spans="1:26" x14ac:dyDescent="0.3">
      <c r="A134" s="4"/>
      <c r="B134" s="14"/>
      <c r="C134" s="22"/>
      <c r="D134" s="27"/>
      <c r="Z134" s="4"/>
    </row>
    <row r="135" spans="1:26" x14ac:dyDescent="0.3">
      <c r="A135" s="4"/>
      <c r="B135" s="14"/>
      <c r="C135" s="22"/>
      <c r="D135" s="27"/>
    </row>
    <row r="136" spans="1:26" x14ac:dyDescent="0.3">
      <c r="A136" s="4"/>
      <c r="B136" s="14"/>
      <c r="C136" s="22"/>
      <c r="D136" s="27"/>
    </row>
    <row r="137" spans="1:26" x14ac:dyDescent="0.3">
      <c r="A137" s="4"/>
      <c r="B137" s="14"/>
      <c r="C137" s="22"/>
      <c r="D137" s="27"/>
    </row>
    <row r="138" spans="1:26" x14ac:dyDescent="0.3">
      <c r="A138" s="4"/>
      <c r="B138" s="14"/>
      <c r="C138" s="22"/>
      <c r="D138" s="27"/>
    </row>
    <row r="139" spans="1:26" x14ac:dyDescent="0.3">
      <c r="A139" s="4"/>
      <c r="B139" s="14"/>
      <c r="C139" s="22"/>
      <c r="D139" s="27"/>
    </row>
    <row r="140" spans="1:26" x14ac:dyDescent="0.3">
      <c r="A140" s="4"/>
      <c r="B140" s="14"/>
      <c r="C140" s="24"/>
      <c r="D140" s="27"/>
    </row>
    <row r="141" spans="1:26" x14ac:dyDescent="0.3">
      <c r="A141" s="4"/>
      <c r="B141" s="14"/>
      <c r="C141" s="24"/>
      <c r="D141" s="27"/>
    </row>
    <row r="142" spans="1:26" x14ac:dyDescent="0.3">
      <c r="A142" s="4"/>
      <c r="B142" s="14"/>
      <c r="C142" s="22"/>
      <c r="D142" s="27"/>
    </row>
    <row r="143" spans="1:26" x14ac:dyDescent="0.3">
      <c r="A143" s="4"/>
      <c r="B143" s="14"/>
      <c r="C143" s="22"/>
      <c r="D143" s="27"/>
    </row>
    <row r="144" spans="1:26" x14ac:dyDescent="0.3">
      <c r="A144" s="4"/>
      <c r="B144" s="14"/>
      <c r="C144" s="22"/>
      <c r="D144" s="27"/>
    </row>
    <row r="145" spans="1:4" x14ac:dyDescent="0.3">
      <c r="A145" s="4"/>
      <c r="B145" s="14"/>
      <c r="C145" s="22"/>
      <c r="D145" s="27"/>
    </row>
    <row r="146" spans="1:4" x14ac:dyDescent="0.3">
      <c r="A146" s="4"/>
      <c r="C146" s="4"/>
    </row>
    <row r="147" spans="1:4" x14ac:dyDescent="0.3">
      <c r="A147" s="4"/>
      <c r="C147" s="4"/>
    </row>
    <row r="148" spans="1:4" x14ac:dyDescent="0.3">
      <c r="A148" s="4"/>
      <c r="C148" s="4"/>
    </row>
    <row r="149" spans="1:4" x14ac:dyDescent="0.3">
      <c r="A149" s="4"/>
      <c r="C149" s="4"/>
    </row>
    <row r="150" spans="1:4" x14ac:dyDescent="0.3">
      <c r="A150" s="4"/>
      <c r="C150" s="4"/>
    </row>
    <row r="151" spans="1:4" x14ac:dyDescent="0.3">
      <c r="A151" s="4"/>
      <c r="C151" s="4"/>
    </row>
    <row r="152" spans="1:4" x14ac:dyDescent="0.3">
      <c r="A152" s="4"/>
      <c r="C152" s="4"/>
    </row>
    <row r="153" spans="1:4" x14ac:dyDescent="0.3">
      <c r="A153" s="4"/>
    </row>
    <row r="154" spans="1:4" x14ac:dyDescent="0.3">
      <c r="A154" s="4"/>
    </row>
    <row r="155" spans="1:4" x14ac:dyDescent="0.3">
      <c r="A155" s="4"/>
      <c r="C155" s="4"/>
    </row>
    <row r="156" spans="1:4" x14ac:dyDescent="0.3">
      <c r="A156" s="4"/>
      <c r="C156" s="4"/>
    </row>
    <row r="157" spans="1:4" x14ac:dyDescent="0.3">
      <c r="A157" s="4"/>
      <c r="C157" s="4"/>
    </row>
    <row r="158" spans="1:4" x14ac:dyDescent="0.3">
      <c r="A158" s="4"/>
      <c r="C158" s="4"/>
    </row>
    <row r="159" spans="1:4" x14ac:dyDescent="0.3">
      <c r="A159" s="4"/>
      <c r="C159" s="4"/>
    </row>
    <row r="160" spans="1:4" x14ac:dyDescent="0.3">
      <c r="A160" s="4"/>
      <c r="C160" s="4"/>
    </row>
    <row r="161" spans="1:3" x14ac:dyDescent="0.3">
      <c r="A161" s="4"/>
      <c r="C161" s="4"/>
    </row>
    <row r="162" spans="1:3" x14ac:dyDescent="0.3">
      <c r="A162" s="4"/>
      <c r="C162" s="4"/>
    </row>
    <row r="163" spans="1:3" x14ac:dyDescent="0.3">
      <c r="A163" s="4"/>
      <c r="C163" s="4"/>
    </row>
    <row r="164" spans="1:3" x14ac:dyDescent="0.3">
      <c r="A164" s="4"/>
      <c r="C164" s="4"/>
    </row>
    <row r="165" spans="1:3" x14ac:dyDescent="0.3">
      <c r="A165" s="4"/>
      <c r="C165" s="4"/>
    </row>
    <row r="166" spans="1:3" x14ac:dyDescent="0.3">
      <c r="A166" s="4"/>
      <c r="C166" s="4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2023-01-24T07:31:21Z</dcterms:created>
  <dcterms:modified xsi:type="dcterms:W3CDTF">2023-01-28T10:07:50Z</dcterms:modified>
</cp:coreProperties>
</file>