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velopment\MindStorm_TOPPERS\sdk\ev3rt-beta7-release\hrp2\sdk\Ev3APISpec\data\"/>
    </mc:Choice>
  </mc:AlternateContent>
  <bookViews>
    <workbookView xWindow="0" yWindow="0" windowWidth="22275" windowHeight="12975"/>
  </bookViews>
  <sheets>
    <sheet name="ev3_api_spec" sheetId="1" r:id="rId1"/>
  </sheets>
  <calcPr calcId="152511"/>
</workbook>
</file>

<file path=xl/calcChain.xml><?xml version="1.0" encoding="utf-8"?>
<calcChain xmlns="http://schemas.openxmlformats.org/spreadsheetml/2006/main">
  <c r="E4" i="1" l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D13" i="1"/>
  <c r="D12" i="1" l="1"/>
  <c r="D11" i="1" l="1"/>
  <c r="D10" i="1" l="1"/>
  <c r="D9" i="1" l="1"/>
  <c r="D8" i="1" l="1"/>
  <c r="D7" i="1" l="1"/>
  <c r="D6" i="1" l="1"/>
  <c r="D4" i="1" l="1"/>
  <c r="D3" i="1" l="1"/>
  <c r="E3" i="1" s="1"/>
  <c r="F3" i="1" s="1"/>
  <c r="D5" i="1"/>
</calcChain>
</file>

<file path=xl/sharedStrings.xml><?xml version="1.0" encoding="utf-8"?>
<sst xmlns="http://schemas.openxmlformats.org/spreadsheetml/2006/main" count="16" uniqueCount="16">
  <si>
    <t>API名</t>
    <rPh sb="3" eb="4">
      <t>メイ</t>
    </rPh>
    <phoneticPr fontId="18"/>
  </si>
  <si>
    <t>ev3_motor_get_counts</t>
    <phoneticPr fontId="18"/>
  </si>
  <si>
    <t>No.</t>
    <phoneticPr fontId="18"/>
  </si>
  <si>
    <t>実行時間(ms/回)</t>
    <rPh sb="0" eb="2">
      <t>ジッコウ</t>
    </rPh>
    <rPh sb="2" eb="4">
      <t>ジカン</t>
    </rPh>
    <rPh sb="8" eb="9">
      <t>カイ</t>
    </rPh>
    <phoneticPr fontId="18"/>
  </si>
  <si>
    <t>実行回数(平均値:回)</t>
    <rPh sb="0" eb="2">
      <t>ジッコウ</t>
    </rPh>
    <rPh sb="2" eb="4">
      <t>カイスウ</t>
    </rPh>
    <rPh sb="5" eb="8">
      <t>ヘイキンチ</t>
    </rPh>
    <rPh sb="9" eb="10">
      <t>カイ</t>
    </rPh>
    <phoneticPr fontId="18"/>
  </si>
  <si>
    <t>実行時間(μs/回)</t>
    <rPh sb="0" eb="2">
      <t>ジッコウ</t>
    </rPh>
    <rPh sb="2" eb="4">
      <t>ジカン</t>
    </rPh>
    <rPh sb="8" eb="9">
      <t>カイ</t>
    </rPh>
    <phoneticPr fontId="18"/>
  </si>
  <si>
    <t>ev3_motor_set_power</t>
    <phoneticPr fontId="18"/>
  </si>
  <si>
    <t>ev3_motor_get_power</t>
    <phoneticPr fontId="18"/>
  </si>
  <si>
    <t>ev3_color_sensor_get_ambient</t>
    <phoneticPr fontId="18"/>
  </si>
  <si>
    <t>ev3_color_sensor_get_color</t>
    <phoneticPr fontId="18"/>
  </si>
  <si>
    <t>ev3_color_sensor_get_reflect</t>
    <phoneticPr fontId="18"/>
  </si>
  <si>
    <t>ev3_color_sensor_get_rgb_raw</t>
    <phoneticPr fontId="18"/>
  </si>
  <si>
    <t>ev3_gyro_sensor_get_angle</t>
    <phoneticPr fontId="18"/>
  </si>
  <si>
    <t>ev3_gyro_sensor_get_rate</t>
    <phoneticPr fontId="18"/>
  </si>
  <si>
    <t>ev3_ultrasonic_sensor_get_distance</t>
    <phoneticPr fontId="18"/>
  </si>
  <si>
    <t>ev3_ultrasonic_sensor_listen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</si>
</sst>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0000000_ "/>
  </numFmts>
  <fonts count="21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13" xfId="0" applyFont="1" applyBorder="1">
      <alignment vertical="center"/>
    </xf>
    <xf numFmtId="0" fontId="19" fillId="0" borderId="14" xfId="0" applyFont="1" applyBorder="1">
      <alignment vertical="center"/>
    </xf>
    <xf numFmtId="177" fontId="19" fillId="0" borderId="14" xfId="0" applyNumberFormat="1" applyFont="1" applyBorder="1">
      <alignment vertical="center"/>
    </xf>
    <xf numFmtId="177" fontId="19" fillId="0" borderId="15" xfId="0" applyNumberFormat="1" applyFont="1" applyBorder="1">
      <alignment vertical="center"/>
    </xf>
    <xf numFmtId="0" fontId="19" fillId="0" borderId="16" xfId="0" applyFont="1" applyBorder="1">
      <alignment vertical="center"/>
    </xf>
    <xf numFmtId="0" fontId="19" fillId="0" borderId="17" xfId="0" applyFont="1" applyBorder="1">
      <alignment vertical="center"/>
    </xf>
    <xf numFmtId="177" fontId="19" fillId="0" borderId="17" xfId="0" applyNumberFormat="1" applyFont="1" applyBorder="1">
      <alignment vertical="center"/>
    </xf>
    <xf numFmtId="177" fontId="19" fillId="0" borderId="18" xfId="0" applyNumberFormat="1" applyFont="1" applyBorder="1">
      <alignment vertical="center"/>
    </xf>
    <xf numFmtId="0" fontId="19" fillId="0" borderId="19" xfId="0" applyFont="1" applyBorder="1">
      <alignment vertical="center"/>
    </xf>
    <xf numFmtId="0" fontId="19" fillId="0" borderId="20" xfId="0" applyFont="1" applyBorder="1">
      <alignment vertical="center"/>
    </xf>
    <xf numFmtId="177" fontId="19" fillId="0" borderId="20" xfId="0" applyNumberFormat="1" applyFont="1" applyBorder="1">
      <alignment vertical="center"/>
    </xf>
    <xf numFmtId="177" fontId="19" fillId="0" borderId="21" xfId="0" applyNumberFormat="1" applyFont="1" applyBorder="1">
      <alignment vertical="center"/>
    </xf>
    <xf numFmtId="0" fontId="20" fillId="33" borderId="10" xfId="0" applyFont="1" applyFill="1" applyBorder="1" applyAlignment="1">
      <alignment horizontal="center" vertical="center"/>
    </xf>
    <xf numFmtId="0" fontId="20" fillId="33" borderId="11" xfId="0" applyFont="1" applyFill="1" applyBorder="1" applyAlignment="1">
      <alignment horizontal="center" vertical="center"/>
    </xf>
    <xf numFmtId="0" fontId="20" fillId="33" borderId="12" xfId="0" applyFont="1" applyFill="1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showGridLines="0" tabSelected="1" workbookViewId="0"/>
  </sheetViews>
  <sheetFormatPr defaultColWidth="3.125" defaultRowHeight="12" x14ac:dyDescent="0.15"/>
  <cols>
    <col min="1" max="1" width="3.125" style="1"/>
    <col min="2" max="2" width="4.25" style="1" bestFit="1" customWidth="1"/>
    <col min="3" max="3" width="29.625" style="1" bestFit="1" customWidth="1"/>
    <col min="4" max="4" width="16.25" style="1" bestFit="1" customWidth="1"/>
    <col min="5" max="5" width="14.25" style="1" bestFit="1" customWidth="1"/>
    <col min="6" max="6" width="13.75" style="1" bestFit="1" customWidth="1"/>
    <col min="7" max="16384" width="3.125" style="1"/>
  </cols>
  <sheetData>
    <row r="1" spans="2:6" ht="12.75" thickBot="1" x14ac:dyDescent="0.2"/>
    <row r="2" spans="2:6" ht="12.75" thickBot="1" x14ac:dyDescent="0.2">
      <c r="B2" s="14" t="s">
        <v>2</v>
      </c>
      <c r="C2" s="15" t="s">
        <v>0</v>
      </c>
      <c r="D2" s="15" t="s">
        <v>4</v>
      </c>
      <c r="E2" s="15" t="s">
        <v>3</v>
      </c>
      <c r="F2" s="16" t="s">
        <v>5</v>
      </c>
    </row>
    <row r="3" spans="2:6" x14ac:dyDescent="0.15">
      <c r="B3" s="2">
        <v>1</v>
      </c>
      <c r="C3" s="3" t="s">
        <v>6</v>
      </c>
      <c r="D3" s="3">
        <f>ROUNDDOWN(1260007.3, 0)</f>
        <v>1260007</v>
      </c>
      <c r="E3" s="4">
        <f>10000/D3</f>
        <v>7.9364638450421313E-3</v>
      </c>
      <c r="F3" s="5">
        <f>E3*1000</f>
        <v>7.9364638450421312</v>
      </c>
    </row>
    <row r="4" spans="2:6" x14ac:dyDescent="0.15">
      <c r="B4" s="6">
        <v>2</v>
      </c>
      <c r="C4" s="7" t="s">
        <v>7</v>
      </c>
      <c r="D4" s="7">
        <f>ROUNDDOWN(48313558.1, 0)</f>
        <v>48313558</v>
      </c>
      <c r="E4" s="8">
        <f t="shared" ref="E4:E13" si="0">10000/D4</f>
        <v>2.0698123702667478E-4</v>
      </c>
      <c r="F4" s="9">
        <f t="shared" ref="F4:F13" si="1">E4*1000</f>
        <v>0.20698123702667479</v>
      </c>
    </row>
    <row r="5" spans="2:6" x14ac:dyDescent="0.15">
      <c r="B5" s="6">
        <v>3</v>
      </c>
      <c r="C5" s="7" t="s">
        <v>1</v>
      </c>
      <c r="D5" s="7">
        <f>ROUNDDOWN(52421971.9, 0)</f>
        <v>52421971</v>
      </c>
      <c r="E5" s="8">
        <f t="shared" si="0"/>
        <v>1.9075971027491506E-4</v>
      </c>
      <c r="F5" s="9">
        <f t="shared" si="1"/>
        <v>0.19075971027491506</v>
      </c>
    </row>
    <row r="6" spans="2:6" x14ac:dyDescent="0.15">
      <c r="B6" s="6">
        <v>4</v>
      </c>
      <c r="C6" s="7" t="s">
        <v>8</v>
      </c>
      <c r="D6" s="7">
        <f>ROUNDDOWN(3044735.1, 0)</f>
        <v>3044735</v>
      </c>
      <c r="E6" s="8">
        <f t="shared" si="0"/>
        <v>3.2843580804240765E-3</v>
      </c>
      <c r="F6" s="9">
        <f t="shared" si="1"/>
        <v>3.2843580804240764</v>
      </c>
    </row>
    <row r="7" spans="2:6" x14ac:dyDescent="0.15">
      <c r="B7" s="6">
        <v>5</v>
      </c>
      <c r="C7" s="7" t="s">
        <v>9</v>
      </c>
      <c r="D7" s="7">
        <f>ROUNDDOWN(3070086.5, 0)</f>
        <v>3070086</v>
      </c>
      <c r="E7" s="8">
        <f t="shared" si="0"/>
        <v>3.2572377451315698E-3</v>
      </c>
      <c r="F7" s="9">
        <f t="shared" si="1"/>
        <v>3.2572377451315697</v>
      </c>
    </row>
    <row r="8" spans="2:6" x14ac:dyDescent="0.15">
      <c r="B8" s="6">
        <v>6</v>
      </c>
      <c r="C8" s="7" t="s">
        <v>10</v>
      </c>
      <c r="D8" s="7">
        <f>ROUNDDOWN(3088386.1, 0)</f>
        <v>3088386</v>
      </c>
      <c r="E8" s="8">
        <f t="shared" si="0"/>
        <v>3.2379372267585722E-3</v>
      </c>
      <c r="F8" s="9">
        <f t="shared" si="1"/>
        <v>3.237937226758572</v>
      </c>
    </row>
    <row r="9" spans="2:6" x14ac:dyDescent="0.15">
      <c r="B9" s="6">
        <v>7</v>
      </c>
      <c r="C9" s="7" t="s">
        <v>11</v>
      </c>
      <c r="D9" s="7">
        <f>ROUNDDOWN(3006073.6, 0)</f>
        <v>3006073</v>
      </c>
      <c r="E9" s="8">
        <f t="shared" si="0"/>
        <v>3.3265991877110103E-3</v>
      </c>
      <c r="F9" s="9">
        <f t="shared" si="1"/>
        <v>3.3265991877110102</v>
      </c>
    </row>
    <row r="10" spans="2:6" x14ac:dyDescent="0.15">
      <c r="B10" s="6">
        <v>8</v>
      </c>
      <c r="C10" s="7" t="s">
        <v>12</v>
      </c>
      <c r="D10" s="7">
        <f>ROUNDDOWN(3068179.7, 0)</f>
        <v>3068179</v>
      </c>
      <c r="E10" s="8">
        <f t="shared" si="0"/>
        <v>3.2592622529519955E-3</v>
      </c>
      <c r="F10" s="9">
        <f t="shared" si="1"/>
        <v>3.2592622529519955</v>
      </c>
    </row>
    <row r="11" spans="2:6" x14ac:dyDescent="0.15">
      <c r="B11" s="6">
        <v>9</v>
      </c>
      <c r="C11" s="7" t="s">
        <v>13</v>
      </c>
      <c r="D11" s="7">
        <f>ROUNDDOWN(3060553.3, 0)</f>
        <v>3060553</v>
      </c>
      <c r="E11" s="8">
        <f t="shared" si="0"/>
        <v>3.2673833781019313E-3</v>
      </c>
      <c r="F11" s="9">
        <f t="shared" si="1"/>
        <v>3.2673833781019312</v>
      </c>
    </row>
    <row r="12" spans="2:6" x14ac:dyDescent="0.15">
      <c r="B12" s="6">
        <v>10</v>
      </c>
      <c r="C12" s="7" t="s">
        <v>14</v>
      </c>
      <c r="D12" s="7">
        <f>ROUNDDOWN(3029648, 0)</f>
        <v>3029648</v>
      </c>
      <c r="E12" s="8">
        <f t="shared" si="0"/>
        <v>3.3007134822263182E-3</v>
      </c>
      <c r="F12" s="9">
        <f t="shared" si="1"/>
        <v>3.300713482226318</v>
      </c>
    </row>
    <row r="13" spans="2:6" ht="12.75" thickBot="1" x14ac:dyDescent="0.2">
      <c r="B13" s="10">
        <v>11</v>
      </c>
      <c r="C13" s="11" t="s">
        <v>15</v>
      </c>
      <c r="D13" s="11">
        <f>ROUNDDOWN(3111295.4, 0)</f>
        <v>3111295</v>
      </c>
      <c r="E13" s="12">
        <f t="shared" si="0"/>
        <v>3.2140957382697558E-3</v>
      </c>
      <c r="F13" s="13">
        <f t="shared" si="1"/>
        <v>3.2140957382697559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ev3_api_spec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Kensuke</dc:creator>
  <cp:lastModifiedBy>Kensuke</cp:lastModifiedBy>
  <dcterms:created xsi:type="dcterms:W3CDTF">2018-01-28T04:25:03Z</dcterms:created>
  <dcterms:modified xsi:type="dcterms:W3CDTF">2018-01-28T09:46:18Z</dcterms:modified>
</cp:coreProperties>
</file>