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" sheetId="1" r:id="rId3"/>
    <sheet state="visible" name="Achats" sheetId="2" r:id="rId4"/>
  </sheets>
  <definedNames/>
  <calcPr/>
</workbook>
</file>

<file path=xl/sharedStrings.xml><?xml version="1.0" encoding="utf-8"?>
<sst xmlns="http://schemas.openxmlformats.org/spreadsheetml/2006/main" count="151" uniqueCount="104">
  <si>
    <t>Commande du 28/11</t>
  </si>
  <si>
    <t>Total</t>
  </si>
  <si>
    <t>Maxon motors</t>
  </si>
  <si>
    <t>€</t>
  </si>
  <si>
    <t>Virement Kès</t>
  </si>
  <si>
    <t>Amazon</t>
  </si>
  <si>
    <t>Raphaël CB</t>
  </si>
  <si>
    <t>Robotshop</t>
  </si>
  <si>
    <t>Julien CB</t>
  </si>
  <si>
    <t>HPC</t>
  </si>
  <si>
    <t>Pixard Printing</t>
  </si>
  <si>
    <t>CB de la Kès</t>
  </si>
  <si>
    <t>Robot parts</t>
  </si>
  <si>
    <t>Product</t>
  </si>
  <si>
    <t>Nombre
d'exemplaires
achetés</t>
  </si>
  <si>
    <t>Quantity</t>
  </si>
  <si>
    <t>Price per unit</t>
  </si>
  <si>
    <t>Seller</t>
  </si>
  <si>
    <t>Use</t>
  </si>
  <si>
    <t>Link</t>
  </si>
  <si>
    <t>Camera</t>
  </si>
  <si>
    <t>The camera itself.</t>
  </si>
  <si>
    <t>https://www.robotshop.com/eu/fr/module-camera-raspberry-pi-objectif-fisheye.html</t>
  </si>
  <si>
    <t>Speaker</t>
  </si>
  <si>
    <t>Make sound when scoring, moving... Funny part.</t>
  </si>
  <si>
    <t>https://www.amazon.fr/enceintes-prise-ordinateur-Raspberry-mod%C3%A8le/dp/B00DI93YTY</t>
  </si>
  <si>
    <t>Battery for Camera</t>
  </si>
  <si>
    <t>https://www.amazon.fr/RAVPower-Batterie-10000mAh-Powerbank-Chargeur/dp/B0762NBM2X</t>
  </si>
  <si>
    <t>IR Cut filter</t>
  </si>
  <si>
    <t>Protecting camera from IR. Needs testing before buying.</t>
  </si>
  <si>
    <t>https://www.amazon.fr/Filtre-infrarouge-Cam%C3%A9ra-Interf%C3%A9rences-oculaire/dp/B0759BJQHM/ref=sr_1_15?s=electronics&amp;ie=UTF8&amp;qid=1543414800&amp;sr=1-15&amp;keywords=filtre+IR+cut</t>
  </si>
  <si>
    <t>Rotary encoder</t>
  </si>
  <si>
    <t>https://www.robotshop.com/eu/fr/encodeur-5000-p-r-3-canaux-6mm-npn.html</t>
  </si>
  <si>
    <t>Motor + reductor + motorencoder</t>
  </si>
  <si>
    <t>maxonmotor</t>
  </si>
  <si>
    <t>12V with 1:44 reduction with encoder to automate in speed. 
2 needed, the others are if we decide to 
make a 2nd robot or spare ones</t>
  </si>
  <si>
    <t xml:space="preserve">DCX 22 S :    https://www.maxonmotor.com/maxon/view/product/motor/dcmotor/DCX/DCX22/DCX22S01GBKL468 
Planetary gearhead GPX 22 C  :       
</t>
  </si>
  <si>
    <t>Slidable engagement</t>
  </si>
  <si>
    <t>hpceurope</t>
  </si>
  <si>
    <t>Keep the encoder wheel in touch with the ground.</t>
  </si>
  <si>
    <t>https://shop.hpceurope.com/fr/produit.asp?prid=2537&amp;produit=Glissi%C3%A8re+compacte+de+pr%C3%A9cision&amp;famille=Guidage%20lin%C3%A9aire&amp;catalogue=El%C3%A9ments%20de%20guidage</t>
  </si>
  <si>
    <t>Bevel Gear</t>
  </si>
  <si>
    <t>Still don't know if necessary.</t>
  </si>
  <si>
    <t>https://shop.hpceurope.com/fr/produit.asp?prid=3221&amp;produit=Engrenage+conique+%2D+Acier+C43&amp;famille=Engrenages%20coniques&amp;catalogue=Engrenages%20standards</t>
  </si>
  <si>
    <t>Wires</t>
  </si>
  <si>
    <t>65 wires pro kit</t>
  </si>
  <si>
    <t>https://www.robotshop.com/eu/fr/kit-65-fils-connecteurs-divers-22.html</t>
  </si>
  <si>
    <t>Metal plates</t>
  </si>
  <si>
    <t>John Steel</t>
  </si>
  <si>
    <t>For designing the structure. Price is for 1m² of inox.</t>
  </si>
  <si>
    <t>https://www.john-steel.com/fr</t>
  </si>
  <si>
    <t>Battery for robot</t>
  </si>
  <si>
    <t>Energy Supply</t>
  </si>
  <si>
    <t>https://www.robotshop.com/eu/fr/batterie-rechargeable-bat-06-12v-2800mah-ni-mh.html</t>
  </si>
  <si>
    <t>Motor Driver (EPOS4 Compact 24/1.5 CAN, 
digital positioning controller, 1.5 A, 10 - 24 VDC )</t>
  </si>
  <si>
    <t>Drive the motors, command them in speed or torque</t>
  </si>
  <si>
    <t>https://www.maxonmotor.com/maxon/view/product/control/Positionierung/EPOS-4/546714</t>
  </si>
  <si>
    <t>Motor wheels</t>
  </si>
  <si>
    <t>https://www.robotshop.com/en/2-stealth-wheel-8mm-bore.html</t>
  </si>
  <si>
    <t>Adaptor motor wheels</t>
  </si>
  <si>
    <t>https://www.robotshop.com/en/pololu-universal-aluminum-4mm-mounting-hub.html</t>
  </si>
  <si>
    <t>Tension Regulators</t>
  </si>
  <si>
    <t>Give the right tensions to the motors</t>
  </si>
  <si>
    <t>https://www.robotshop.com/eu/fr/convertisseur-voltage-dc-dc-25w.html</t>
  </si>
  <si>
    <t>Raspberry Pi</t>
  </si>
  <si>
    <t>https://www.robotshop.com/eu/fr/ordinateur-monocarte-raspberry-pi-3-b.html</t>
  </si>
  <si>
    <t>Arduino</t>
  </si>
  <si>
    <t>Plexiglas</t>
  </si>
  <si>
    <t>https://www.amazon.fr/Plaque-acrylique-noir-Plexiglass-noire/dp/B00QDUL3VQ/ref=sr_1_8?ie=UTF8&amp;qid=1543409911&amp;sr=8-8&amp;keywords=plaque+plexiglas</t>
  </si>
  <si>
    <t>équerres, vis, écrou</t>
  </si>
  <si>
    <t>Leroy Merlin</t>
  </si>
  <si>
    <t>pistolet à colle</t>
  </si>
  <si>
    <t>Velcro</t>
  </si>
  <si>
    <t>velkro</t>
  </si>
  <si>
    <t>https://www.amazon.fr/Velcro%C2%AE-auto-adh%C3%A9sive-solide-industrielle-blanche/dp/B01N574BAV/ref=sr_1_6?ie=UTF8&amp;qid=1543410513&amp;sr=8-6&amp;keywords=velcro</t>
  </si>
  <si>
    <t>Joint torique</t>
  </si>
  <si>
    <t>123roulement</t>
  </si>
  <si>
    <t>joint torique</t>
  </si>
  <si>
    <t>https://www.123roulement.com/joint-OR-39X1.50-NBR90.php</t>
  </si>
  <si>
    <t>Travelling expences</t>
  </si>
  <si>
    <t>Train tickets</t>
  </si>
  <si>
    <t>Accommodation</t>
  </si>
  <si>
    <t>4 nights / 9 ppl</t>
  </si>
  <si>
    <t>Other(food,bus,...)</t>
  </si>
  <si>
    <t>5days * 9ppl</t>
  </si>
  <si>
    <t>Game table and atoms</t>
  </si>
  <si>
    <t>hockey puck</t>
  </si>
  <si>
    <t>Decathlon</t>
  </si>
  <si>
    <t>creating "atoms"</t>
  </si>
  <si>
    <t>construction materials for table</t>
  </si>
  <si>
    <t>table construction</t>
  </si>
  <si>
    <t>"Tapis de jeu"</t>
  </si>
  <si>
    <t>https://www.coupederobotique.fr/wp-content/uploads/C2019_achat_tapis.pdf</t>
  </si>
  <si>
    <t>Cloches (trépans diamètre 40mm et 60mm)</t>
  </si>
  <si>
    <t>Extruder les atomes</t>
  </si>
  <si>
    <t>https://www.amazon.fr/gp/product/B006Z7EDRI/ref=ox_sc_act_title_1?smid=A1X6FK5RDHNB96&amp;psc=1</t>
  </si>
  <si>
    <t>Perceuse / visseuse</t>
  </si>
  <si>
    <t>Manomano/Leroy Merlin</t>
  </si>
  <si>
    <t>Mousse de polyuréthane pour atomes</t>
  </si>
  <si>
    <t>Boucher les atomes après extrusion</t>
  </si>
  <si>
    <t>https://www.amazon.fr/Sika-Boom-XL-expansive-disolation/dp/B00KR8QI9M/ref=sr_1_1_sspa?ie=UTF8&amp;qid=1543410733&amp;sr=8-1-spons&amp;keywords=mousse+polyurethane&amp;psc=1</t>
  </si>
  <si>
    <t>Pistolet à colle</t>
  </si>
  <si>
    <t>Visseuse/dévisseuse/perceuse</t>
  </si>
  <si>
    <t>Vis, écrous, équerres, etc.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</si>
</sst>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4">
    <font>
      <sz val="12.0"/>
      <color rgb="FF000000"/>
      <name val="Calibri"/>
    </font>
    <font>
      <b/>
      <sz val="14.0"/>
      <color rgb="FF073763"/>
    </font>
    <font>
      <sz val="12.0"/>
      <color rgb="FFFF0000"/>
      <name val="Calibri"/>
    </font>
    <font/>
    <font>
      <b/>
      <sz val="12.0"/>
      <color rgb="FF000000"/>
      <name val="Calibri"/>
    </font>
    <font>
      <b/>
    </font>
    <font>
      <b/>
      <sz val="14.0"/>
      <color rgb="FF073763"/>
      <name val="Calibri"/>
    </font>
    <font>
      <sz val="14.0"/>
    </font>
    <font>
      <u/>
      <sz val="12.0"/>
      <color rgb="FF000000"/>
      <name val="Calibri"/>
    </font>
    <font>
      <u/>
      <sz val="12.0"/>
      <color rgb="FF000000"/>
      <name val="Calibri"/>
    </font>
    <font>
      <sz val="12.0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horizontal="center" readingOrder="0"/>
    </xf>
    <xf borderId="0" fillId="0" fontId="2" numFmtId="0" xfId="0" applyFont="1"/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4" numFmtId="0" xfId="0" applyBorder="1" applyFill="1" applyFont="1"/>
    <xf borderId="4" fillId="0" fontId="5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0" fillId="0" fontId="2" numFmtId="0" xfId="0" applyAlignment="1" applyFont="1">
      <alignment shrinkToFit="0" wrapText="1"/>
    </xf>
    <xf borderId="7" fillId="3" fontId="5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8" fillId="3" fontId="5" numFmtId="0" xfId="0" applyBorder="1" applyFont="1"/>
    <xf borderId="9" fillId="3" fontId="5" numFmtId="0" xfId="0" applyAlignment="1" applyBorder="1" applyFont="1">
      <alignment readingOrder="0"/>
    </xf>
    <xf borderId="6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 readingOrder="0"/>
    </xf>
    <xf borderId="0" fillId="0" fontId="7" numFmtId="0" xfId="0" applyFont="1"/>
    <xf borderId="6" fillId="0" fontId="0" numFmtId="0" xfId="0" applyBorder="1" applyFont="1"/>
    <xf borderId="6" fillId="0" fontId="0" numFmtId="0" xfId="0" applyAlignment="1" applyBorder="1" applyFont="1">
      <alignment readingOrder="0"/>
    </xf>
    <xf borderId="6" fillId="0" fontId="0" numFmtId="0" xfId="0" applyAlignment="1" applyBorder="1" applyFont="1">
      <alignment horizontal="center" vertical="center"/>
    </xf>
    <xf borderId="6" fillId="0" fontId="8" numFmtId="0" xfId="0" applyBorder="1" applyFont="1"/>
    <xf borderId="6" fillId="0" fontId="9" numFmtId="0" xfId="0" applyAlignment="1" applyBorder="1" applyFont="1">
      <alignment readingOrder="0"/>
    </xf>
    <xf borderId="6" fillId="0" fontId="10" numFmtId="0" xfId="0" applyBorder="1" applyFont="1"/>
    <xf borderId="6" fillId="0" fontId="11" numFmtId="0" xfId="0" applyBorder="1" applyFont="1"/>
    <xf borderId="6" fillId="0" fontId="10" numFmtId="0" xfId="0" applyAlignment="1" applyBorder="1" applyFont="1">
      <alignment readingOrder="0"/>
    </xf>
    <xf borderId="6" fillId="0" fontId="12" numFmtId="0" xfId="0" applyAlignment="1" applyBorder="1" applyFont="1">
      <alignment readingOrder="0"/>
    </xf>
    <xf borderId="6" fillId="0" fontId="13" numFmtId="0" xfId="0" applyAlignment="1" applyBorder="1" applyFont="1">
      <alignment readingOrder="0"/>
    </xf>
    <xf borderId="6" fillId="0" fontId="3" numFmtId="0" xfId="0" applyBorder="1" applyFont="1"/>
    <xf borderId="6" fillId="0" fontId="3" numFmtId="0" xfId="0" applyAlignment="1" applyBorder="1" applyFont="1">
      <alignment readingOrder="0"/>
    </xf>
    <xf borderId="6" fillId="0" fontId="0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6" fillId="0" fontId="3" numFmtId="16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coupederobotique.fr/wp-content/uploads/C2019_achat_tapis.pdf" TargetMode="External"/><Relationship Id="rId11" Type="http://schemas.openxmlformats.org/officeDocument/2006/relationships/hyperlink" Target="https://www.robotshop.com/eu/fr/batterie-rechargeable-bat-06-12v-2800mah-ni-mh.html" TargetMode="External"/><Relationship Id="rId22" Type="http://schemas.openxmlformats.org/officeDocument/2006/relationships/hyperlink" Target="https://www.amazon.fr/Sika-Boom-XL-expansive-disolation/dp/B00KR8QI9M/ref=sr_1_1_sspa?ie=UTF8&amp;qid=1543410733&amp;sr=8-1-spons&amp;keywords=mousse+polyurethane&amp;psc=1" TargetMode="External"/><Relationship Id="rId10" Type="http://schemas.openxmlformats.org/officeDocument/2006/relationships/hyperlink" Target="https://www.john-steel.com/fr" TargetMode="External"/><Relationship Id="rId21" Type="http://schemas.openxmlformats.org/officeDocument/2006/relationships/hyperlink" Target="https://www.amazon.fr/gp/product/B006Z7EDRI/ref=ox_sc_act_title_1?smid=A1X6FK5RDHNB96&amp;psc=1" TargetMode="External"/><Relationship Id="rId13" Type="http://schemas.openxmlformats.org/officeDocument/2006/relationships/hyperlink" Target="https://www.robotshop.com/en/2-stealth-wheel-8mm-bore.html" TargetMode="External"/><Relationship Id="rId12" Type="http://schemas.openxmlformats.org/officeDocument/2006/relationships/hyperlink" Target="https://www.maxonmotor.com/maxon/view/product/control/Positionierung/EPOS-4/546714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robotshop.com/eu/fr/module-camera-raspberry-pi-objectif-fisheye.html" TargetMode="External"/><Relationship Id="rId2" Type="http://schemas.openxmlformats.org/officeDocument/2006/relationships/hyperlink" Target="https://www.amazon.fr/enceintes-prise-ordinateur-Raspberry-mod%C3%A8le/dp/B00DI93YTY" TargetMode="External"/><Relationship Id="rId3" Type="http://schemas.openxmlformats.org/officeDocument/2006/relationships/hyperlink" Target="https://www.amazon.fr/RAVPower-Batterie-10000mAh-Powerbank-Chargeur/dp/B0762NBM2X" TargetMode="External"/><Relationship Id="rId4" Type="http://schemas.openxmlformats.org/officeDocument/2006/relationships/hyperlink" Target="https://www.amazon.fr/Filtre-infrarouge-Cam%C3%A9ra-Interf%C3%A9rences-oculaire/dp/B0759BJQHM/ref=sr_1_15?s=electronics&amp;ie=UTF8&amp;qid=1543414800&amp;sr=1-15&amp;keywords=filtre+IR+cut" TargetMode="External"/><Relationship Id="rId9" Type="http://schemas.openxmlformats.org/officeDocument/2006/relationships/hyperlink" Target="https://www.robotshop.com/eu/fr/kit-65-fils-connecteurs-divers-22.html" TargetMode="External"/><Relationship Id="rId15" Type="http://schemas.openxmlformats.org/officeDocument/2006/relationships/hyperlink" Target="https://www.robotshop.com/eu/fr/convertisseur-voltage-dc-dc-25w.html" TargetMode="External"/><Relationship Id="rId14" Type="http://schemas.openxmlformats.org/officeDocument/2006/relationships/hyperlink" Target="https://www.robotshop.com/en/pololu-universal-aluminum-4mm-mounting-hub.html" TargetMode="External"/><Relationship Id="rId17" Type="http://schemas.openxmlformats.org/officeDocument/2006/relationships/hyperlink" Target="https://www.amazon.fr/Plaque-acrylique-noir-Plexiglass-noire/dp/B00QDUL3VQ/ref=sr_1_8?ie=UTF8&amp;qid=1543409911&amp;sr=8-8&amp;keywords=plaque+plexiglas" TargetMode="External"/><Relationship Id="rId16" Type="http://schemas.openxmlformats.org/officeDocument/2006/relationships/hyperlink" Target="https://www.robotshop.com/eu/fr/ordinateur-monocarte-raspberry-pi-3-b.html" TargetMode="External"/><Relationship Id="rId5" Type="http://schemas.openxmlformats.org/officeDocument/2006/relationships/hyperlink" Target="https://www.robotshop.com/eu/fr/encodeur-5000-p-r-3-canaux-6mm-npn.html" TargetMode="External"/><Relationship Id="rId19" Type="http://schemas.openxmlformats.org/officeDocument/2006/relationships/hyperlink" Target="https://www.123roulement.com/joint-OR-39X1.50-NBR90.php" TargetMode="External"/><Relationship Id="rId6" Type="http://schemas.openxmlformats.org/officeDocument/2006/relationships/hyperlink" Target="https://www.maxonmotor.com/maxon/view/content/index" TargetMode="External"/><Relationship Id="rId18" Type="http://schemas.openxmlformats.org/officeDocument/2006/relationships/hyperlink" Target="https://www.amazon.fr/Velcro%C2%AE-auto-adh%C3%A9sive-solide-industrielle-blanche/dp/B01N574BAV/ref=sr_1_6?ie=UTF8&amp;qid=1543410513&amp;sr=8-6&amp;keywords=velcro" TargetMode="External"/><Relationship Id="rId7" Type="http://schemas.openxmlformats.org/officeDocument/2006/relationships/hyperlink" Target="https://shop.hpceurope.com/fr/produit.asp?prid=2537&amp;produit=Glissi%C3%A8re+compacte+de+pr%C3%A9cision&amp;famille=Guidage%20lin%C3%A9aire&amp;catalogue=El%C3%A9ments%20de%20guidage" TargetMode="External"/><Relationship Id="rId8" Type="http://schemas.openxmlformats.org/officeDocument/2006/relationships/hyperlink" Target="https://shop.hpceurope.com/fr/produit.asp?prid=3221&amp;produit=Engrenage+conique+%2D+Acier+C43&amp;famille=Engrenages%20coniques&amp;catalogue=Engrenages%20standard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4.89"/>
    <col customWidth="1" min="2" max="3" width="12.22"/>
    <col customWidth="1" min="4" max="4" width="13.67"/>
    <col customWidth="1" min="5" max="5" width="10.56"/>
    <col customWidth="1" min="6" max="6" width="14.89"/>
    <col customWidth="1" min="7" max="7" width="40.0"/>
    <col customWidth="1" min="8" max="8" width="141.78"/>
  </cols>
  <sheetData>
    <row r="1" ht="15.75" customHeight="1">
      <c r="A1" s="1"/>
      <c r="B1" s="1"/>
      <c r="C1" s="1"/>
      <c r="D1" s="1"/>
      <c r="E1" s="1"/>
      <c r="F1" s="3"/>
      <c r="G1" s="1"/>
      <c r="H1" s="1"/>
    </row>
    <row r="2" ht="15.75" customHeight="1">
      <c r="A2" s="8" t="s">
        <v>1</v>
      </c>
      <c r="B2" s="8"/>
      <c r="C2" s="8">
        <f>SUM(E8:E105)</f>
        <v>6769.87</v>
      </c>
      <c r="D2" s="1"/>
      <c r="E2" s="1"/>
      <c r="F2" s="3"/>
      <c r="G2" s="1"/>
      <c r="H2" s="1"/>
    </row>
    <row r="3">
      <c r="A3" s="1"/>
      <c r="B3" s="1"/>
      <c r="C3" s="1"/>
      <c r="D3" s="1"/>
      <c r="E3" s="1"/>
      <c r="F3" s="1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"/>
      <c r="D4" s="1"/>
      <c r="E4" s="1"/>
      <c r="F4" s="1"/>
      <c r="G4" s="1"/>
      <c r="H4" s="1"/>
    </row>
    <row r="5" ht="15.75" customHeight="1">
      <c r="A5" s="14" t="s">
        <v>12</v>
      </c>
      <c r="B5" s="1"/>
      <c r="C5" s="1"/>
      <c r="D5" s="1"/>
      <c r="E5" s="1"/>
      <c r="F5" s="1"/>
      <c r="G5" s="1"/>
      <c r="H5" s="1"/>
    </row>
    <row r="6" ht="15.75" customHeight="1">
      <c r="A6" s="1"/>
      <c r="B6" s="1"/>
      <c r="C6" s="1"/>
      <c r="D6" s="1"/>
      <c r="E6" s="1"/>
      <c r="F6" s="1"/>
      <c r="G6" s="1"/>
      <c r="H6" s="1"/>
    </row>
    <row r="7">
      <c r="A7" s="17" t="s">
        <v>13</v>
      </c>
      <c r="B7" s="18" t="s">
        <v>14</v>
      </c>
      <c r="C7" s="17" t="s">
        <v>15</v>
      </c>
      <c r="D7" s="17" t="s">
        <v>16</v>
      </c>
      <c r="E7" s="17" t="s">
        <v>1</v>
      </c>
      <c r="F7" s="17" t="s">
        <v>17</v>
      </c>
      <c r="G7" s="17" t="s">
        <v>18</v>
      </c>
      <c r="H7" s="17" t="s">
        <v>19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20" t="s">
        <v>20</v>
      </c>
      <c r="B8" s="21">
        <v>0.0</v>
      </c>
      <c r="C8" s="20">
        <v>2.0</v>
      </c>
      <c r="D8" s="20">
        <v>29.74</v>
      </c>
      <c r="E8" s="22">
        <f t="shared" ref="E8:E24" si="1">D8*C8</f>
        <v>59.48</v>
      </c>
      <c r="F8" s="20" t="s">
        <v>7</v>
      </c>
      <c r="G8" s="20" t="s">
        <v>21</v>
      </c>
      <c r="H8" s="23" t="s">
        <v>22</v>
      </c>
    </row>
    <row r="9" ht="15.75" customHeight="1">
      <c r="A9" s="20" t="s">
        <v>23</v>
      </c>
      <c r="B9" s="21">
        <v>0.0</v>
      </c>
      <c r="C9" s="20">
        <v>1.0</v>
      </c>
      <c r="D9" s="20">
        <v>21.99</v>
      </c>
      <c r="E9" s="22">
        <f t="shared" si="1"/>
        <v>21.99</v>
      </c>
      <c r="F9" s="20" t="s">
        <v>5</v>
      </c>
      <c r="G9" s="20" t="s">
        <v>24</v>
      </c>
      <c r="H9" s="23" t="s">
        <v>25</v>
      </c>
    </row>
    <row r="10" ht="15.75" customHeight="1">
      <c r="A10" s="20" t="s">
        <v>26</v>
      </c>
      <c r="B10" s="21">
        <v>0.0</v>
      </c>
      <c r="C10" s="20">
        <v>1.0</v>
      </c>
      <c r="D10" s="20">
        <v>19.99</v>
      </c>
      <c r="E10" s="22">
        <f t="shared" si="1"/>
        <v>19.99</v>
      </c>
      <c r="F10" s="20" t="s">
        <v>5</v>
      </c>
      <c r="G10" s="20"/>
      <c r="H10" s="23" t="s">
        <v>27</v>
      </c>
    </row>
    <row r="11" ht="15.75" customHeight="1">
      <c r="A11" s="20" t="s">
        <v>28</v>
      </c>
      <c r="B11" s="21">
        <v>0.0</v>
      </c>
      <c r="C11" s="20">
        <v>1.0</v>
      </c>
      <c r="D11" s="20">
        <v>20.0</v>
      </c>
      <c r="E11" s="22">
        <f t="shared" si="1"/>
        <v>20</v>
      </c>
      <c r="F11" s="21" t="s">
        <v>5</v>
      </c>
      <c r="G11" s="20" t="s">
        <v>29</v>
      </c>
      <c r="H11" s="24" t="s">
        <v>30</v>
      </c>
    </row>
    <row r="12">
      <c r="A12" s="20" t="s">
        <v>31</v>
      </c>
      <c r="B12" s="21">
        <v>0.0</v>
      </c>
      <c r="C12" s="20">
        <v>4.0</v>
      </c>
      <c r="D12" s="20">
        <v>71.8</v>
      </c>
      <c r="E12" s="22">
        <f t="shared" si="1"/>
        <v>287.2</v>
      </c>
      <c r="F12" s="20" t="s">
        <v>7</v>
      </c>
      <c r="G12" s="20"/>
      <c r="H12" s="23" t="s">
        <v>32</v>
      </c>
    </row>
    <row r="13" ht="48.0" customHeight="1">
      <c r="A13" s="21" t="s">
        <v>33</v>
      </c>
      <c r="B13" s="21">
        <v>0.0</v>
      </c>
      <c r="C13" s="21">
        <v>4.0</v>
      </c>
      <c r="D13" s="21">
        <v>306.09</v>
      </c>
      <c r="E13" s="22">
        <f t="shared" si="1"/>
        <v>1224.36</v>
      </c>
      <c r="F13" s="23" t="s">
        <v>34</v>
      </c>
      <c r="G13" s="21" t="s">
        <v>35</v>
      </c>
      <c r="H13" s="21" t="s">
        <v>36</v>
      </c>
    </row>
    <row r="14" ht="15.75" customHeight="1">
      <c r="A14" s="20" t="s">
        <v>37</v>
      </c>
      <c r="B14" s="21">
        <v>0.0</v>
      </c>
      <c r="C14" s="20">
        <v>3.0</v>
      </c>
      <c r="D14" s="20">
        <v>61.95</v>
      </c>
      <c r="E14" s="22">
        <f t="shared" si="1"/>
        <v>185.85</v>
      </c>
      <c r="F14" s="20" t="s">
        <v>38</v>
      </c>
      <c r="G14" s="20" t="s">
        <v>39</v>
      </c>
      <c r="H14" s="23" t="s">
        <v>40</v>
      </c>
    </row>
    <row r="15" ht="15.75" customHeight="1">
      <c r="A15" s="20" t="s">
        <v>41</v>
      </c>
      <c r="B15" s="21">
        <v>0.0</v>
      </c>
      <c r="C15" s="20">
        <v>4.0</v>
      </c>
      <c r="D15" s="20">
        <v>17.0</v>
      </c>
      <c r="E15" s="22">
        <f t="shared" si="1"/>
        <v>68</v>
      </c>
      <c r="F15" s="20" t="s">
        <v>38</v>
      </c>
      <c r="G15" s="20" t="s">
        <v>42</v>
      </c>
      <c r="H15" s="23" t="s">
        <v>43</v>
      </c>
    </row>
    <row r="16" ht="15.75" customHeight="1">
      <c r="A16" s="20" t="s">
        <v>44</v>
      </c>
      <c r="B16" s="21">
        <v>0.0</v>
      </c>
      <c r="C16" s="20">
        <v>4.0</v>
      </c>
      <c r="D16" s="20">
        <v>4.06</v>
      </c>
      <c r="E16" s="22">
        <f t="shared" si="1"/>
        <v>16.24</v>
      </c>
      <c r="F16" s="20" t="s">
        <v>7</v>
      </c>
      <c r="G16" s="20" t="s">
        <v>45</v>
      </c>
      <c r="H16" s="23" t="s">
        <v>46</v>
      </c>
    </row>
    <row r="17" ht="15.75" customHeight="1">
      <c r="A17" s="20" t="s">
        <v>47</v>
      </c>
      <c r="B17" s="21">
        <v>0.0</v>
      </c>
      <c r="C17" s="20">
        <v>1.0</v>
      </c>
      <c r="D17" s="20">
        <v>350.0</v>
      </c>
      <c r="E17" s="22">
        <f t="shared" si="1"/>
        <v>350</v>
      </c>
      <c r="F17" s="20" t="s">
        <v>48</v>
      </c>
      <c r="G17" s="20" t="s">
        <v>49</v>
      </c>
      <c r="H17" s="23" t="s">
        <v>50</v>
      </c>
    </row>
    <row r="18" ht="15.75" customHeight="1">
      <c r="A18" s="25" t="s">
        <v>51</v>
      </c>
      <c r="B18" s="21">
        <v>0.0</v>
      </c>
      <c r="C18" s="25">
        <v>2.0</v>
      </c>
      <c r="D18" s="25">
        <v>50.24</v>
      </c>
      <c r="E18" s="22">
        <f t="shared" si="1"/>
        <v>100.48</v>
      </c>
      <c r="F18" s="25" t="s">
        <v>7</v>
      </c>
      <c r="G18" s="25" t="s">
        <v>52</v>
      </c>
      <c r="H18" s="26" t="s">
        <v>53</v>
      </c>
    </row>
    <row r="19" ht="35.25" customHeight="1">
      <c r="A19" s="27" t="s">
        <v>54</v>
      </c>
      <c r="B19" s="21">
        <v>0.0</v>
      </c>
      <c r="C19" s="27">
        <v>2.0</v>
      </c>
      <c r="D19" s="27">
        <v>338.09</v>
      </c>
      <c r="E19" s="22">
        <f t="shared" si="1"/>
        <v>676.18</v>
      </c>
      <c r="F19" s="27" t="s">
        <v>34</v>
      </c>
      <c r="G19" s="27" t="s">
        <v>55</v>
      </c>
      <c r="H19" s="28" t="s">
        <v>56</v>
      </c>
    </row>
    <row r="20" ht="15.75" customHeight="1">
      <c r="A20" s="25" t="s">
        <v>57</v>
      </c>
      <c r="B20" s="21">
        <v>0.0</v>
      </c>
      <c r="C20" s="25">
        <v>2.0</v>
      </c>
      <c r="D20" s="25">
        <v>5.0</v>
      </c>
      <c r="E20" s="22">
        <f t="shared" si="1"/>
        <v>10</v>
      </c>
      <c r="F20" s="25" t="s">
        <v>7</v>
      </c>
      <c r="G20" s="25" t="s">
        <v>57</v>
      </c>
      <c r="H20" s="26" t="s">
        <v>58</v>
      </c>
    </row>
    <row r="21" ht="15.75" customHeight="1">
      <c r="A21" s="25" t="s">
        <v>59</v>
      </c>
      <c r="B21" s="21">
        <v>0.0</v>
      </c>
      <c r="C21" s="25">
        <v>2.0</v>
      </c>
      <c r="D21" s="25">
        <v>7.0</v>
      </c>
      <c r="E21" s="22">
        <f t="shared" si="1"/>
        <v>14</v>
      </c>
      <c r="F21" s="25" t="s">
        <v>7</v>
      </c>
      <c r="G21" s="25" t="s">
        <v>59</v>
      </c>
      <c r="H21" s="26" t="s">
        <v>60</v>
      </c>
    </row>
    <row r="22" ht="15.75" customHeight="1">
      <c r="A22" s="25" t="s">
        <v>61</v>
      </c>
      <c r="B22" s="21">
        <v>0.0</v>
      </c>
      <c r="C22" s="25">
        <v>5.0</v>
      </c>
      <c r="D22" s="25">
        <v>8.16</v>
      </c>
      <c r="E22" s="22">
        <f t="shared" si="1"/>
        <v>40.8</v>
      </c>
      <c r="F22" s="25" t="s">
        <v>7</v>
      </c>
      <c r="G22" s="25" t="s">
        <v>62</v>
      </c>
      <c r="H22" s="28" t="s">
        <v>63</v>
      </c>
    </row>
    <row r="23" ht="15.75" customHeight="1">
      <c r="A23" s="25" t="s">
        <v>64</v>
      </c>
      <c r="B23" s="21">
        <v>0.0</v>
      </c>
      <c r="C23" s="25">
        <v>3.0</v>
      </c>
      <c r="D23" s="25">
        <v>42.6</v>
      </c>
      <c r="E23" s="22">
        <f t="shared" si="1"/>
        <v>127.8</v>
      </c>
      <c r="F23" s="25" t="s">
        <v>7</v>
      </c>
      <c r="G23" s="25" t="s">
        <v>64</v>
      </c>
      <c r="H23" s="29" t="s">
        <v>65</v>
      </c>
    </row>
    <row r="24" ht="15.75" customHeight="1">
      <c r="A24" s="25" t="s">
        <v>66</v>
      </c>
      <c r="B24" s="21">
        <v>0.0</v>
      </c>
      <c r="C24" s="25">
        <v>3.0</v>
      </c>
      <c r="D24" s="25">
        <v>35.0</v>
      </c>
      <c r="E24" s="22">
        <f t="shared" si="1"/>
        <v>105</v>
      </c>
      <c r="F24" s="25" t="s">
        <v>7</v>
      </c>
      <c r="G24" s="25" t="s">
        <v>66</v>
      </c>
      <c r="H24" s="30"/>
    </row>
    <row r="25" ht="15.75" customHeight="1">
      <c r="A25" s="27" t="s">
        <v>67</v>
      </c>
      <c r="B25" s="21">
        <v>0.0</v>
      </c>
      <c r="C25" s="25"/>
      <c r="D25" s="25"/>
      <c r="E25" s="22"/>
      <c r="F25" s="31" t="s">
        <v>5</v>
      </c>
      <c r="G25" s="27" t="s">
        <v>67</v>
      </c>
      <c r="H25" s="29" t="s">
        <v>68</v>
      </c>
    </row>
    <row r="26" ht="15.75" customHeight="1">
      <c r="A26" s="31" t="s">
        <v>69</v>
      </c>
      <c r="B26" s="21">
        <v>0.0</v>
      </c>
      <c r="C26" s="30"/>
      <c r="D26" s="30"/>
      <c r="E26" s="22">
        <f>D26*C26</f>
        <v>0</v>
      </c>
      <c r="F26" s="31" t="s">
        <v>70</v>
      </c>
      <c r="G26" s="31" t="s">
        <v>69</v>
      </c>
      <c r="H26" s="30"/>
    </row>
    <row r="27" ht="15.75" customHeight="1">
      <c r="A27" s="31" t="s">
        <v>71</v>
      </c>
      <c r="B27" s="21">
        <v>0.0</v>
      </c>
      <c r="C27" s="30"/>
      <c r="D27" s="30"/>
      <c r="E27" s="32">
        <v>15.0</v>
      </c>
      <c r="F27" s="31" t="s">
        <v>70</v>
      </c>
      <c r="G27" s="31" t="s">
        <v>71</v>
      </c>
      <c r="H27" s="30"/>
    </row>
    <row r="28" ht="15.75" customHeight="1">
      <c r="A28" s="31" t="s">
        <v>72</v>
      </c>
      <c r="B28" s="21">
        <v>0.0</v>
      </c>
      <c r="C28" s="30"/>
      <c r="D28" s="30"/>
      <c r="E28" s="32">
        <v>34.0</v>
      </c>
      <c r="F28" s="31" t="s">
        <v>5</v>
      </c>
      <c r="G28" s="31" t="s">
        <v>73</v>
      </c>
      <c r="H28" s="29" t="s">
        <v>74</v>
      </c>
    </row>
    <row r="29" ht="15.75" customHeight="1">
      <c r="A29" s="31" t="s">
        <v>75</v>
      </c>
      <c r="B29" s="21">
        <v>0.0</v>
      </c>
      <c r="C29" s="31">
        <v>4.0</v>
      </c>
      <c r="D29" s="31">
        <v>0.9</v>
      </c>
      <c r="E29" s="30">
        <f>D29*C29</f>
        <v>3.6</v>
      </c>
      <c r="F29" s="31" t="s">
        <v>76</v>
      </c>
      <c r="G29" s="31" t="s">
        <v>77</v>
      </c>
      <c r="H29" s="29" t="s">
        <v>78</v>
      </c>
    </row>
    <row r="30" ht="15.75" customHeight="1"/>
    <row r="31" ht="15.75" customHeight="1">
      <c r="A31" s="33"/>
      <c r="B31" s="33"/>
      <c r="C31" s="33"/>
      <c r="D31" s="33"/>
    </row>
    <row r="32" ht="15.75" customHeight="1">
      <c r="A32" s="14" t="s">
        <v>79</v>
      </c>
    </row>
    <row r="33" ht="15.75" customHeight="1"/>
    <row r="34" ht="15.75" customHeight="1">
      <c r="A34" s="17" t="s">
        <v>13</v>
      </c>
      <c r="B34" s="17"/>
      <c r="C34" s="17" t="s">
        <v>15</v>
      </c>
      <c r="D34" s="17" t="s">
        <v>16</v>
      </c>
      <c r="E34" s="17" t="s">
        <v>1</v>
      </c>
    </row>
    <row r="35" ht="15.75" customHeight="1">
      <c r="A35" s="31" t="s">
        <v>80</v>
      </c>
      <c r="B35" s="31"/>
      <c r="C35" s="31">
        <v>9.0</v>
      </c>
      <c r="D35" s="31">
        <v>80.0</v>
      </c>
      <c r="E35" s="31">
        <f>D35*C35</f>
        <v>720</v>
      </c>
    </row>
    <row r="36" ht="15.75" customHeight="1">
      <c r="A36" s="31" t="s">
        <v>81</v>
      </c>
      <c r="B36" s="31"/>
      <c r="C36" s="31" t="s">
        <v>82</v>
      </c>
      <c r="D36" s="31">
        <v>20.0</v>
      </c>
      <c r="E36" s="31">
        <f>4*9*D36</f>
        <v>720</v>
      </c>
    </row>
    <row r="37" ht="15.75" customHeight="1">
      <c r="A37" s="31" t="s">
        <v>83</v>
      </c>
      <c r="B37" s="31"/>
      <c r="C37" s="31" t="s">
        <v>84</v>
      </c>
      <c r="D37" s="31">
        <v>30.0</v>
      </c>
      <c r="E37" s="31">
        <f>5*9*D37</f>
        <v>1350</v>
      </c>
    </row>
    <row r="38" ht="15.75" customHeight="1"/>
    <row r="39" ht="15.75" customHeight="1"/>
    <row r="40" ht="15.75" customHeight="1"/>
    <row r="41" ht="15.75" customHeight="1">
      <c r="A41" s="14" t="s">
        <v>85</v>
      </c>
      <c r="B41" s="33"/>
      <c r="C41" s="33"/>
      <c r="D41" s="33"/>
    </row>
    <row r="42" ht="15.75" customHeight="1"/>
    <row r="43" ht="15.75" customHeight="1">
      <c r="A43" s="17" t="s">
        <v>13</v>
      </c>
      <c r="B43" s="17"/>
      <c r="C43" s="17" t="s">
        <v>15</v>
      </c>
      <c r="D43" s="17" t="s">
        <v>16</v>
      </c>
      <c r="E43" s="17" t="s">
        <v>1</v>
      </c>
      <c r="F43" s="17" t="s">
        <v>17</v>
      </c>
      <c r="G43" s="17" t="s">
        <v>18</v>
      </c>
      <c r="H43" s="17" t="s">
        <v>19</v>
      </c>
    </row>
    <row r="44" ht="15.75" customHeight="1">
      <c r="A44" s="31" t="s">
        <v>86</v>
      </c>
      <c r="B44" s="31"/>
      <c r="C44" s="31">
        <v>50.0</v>
      </c>
      <c r="D44" s="34">
        <v>43221.0</v>
      </c>
      <c r="E44" s="31">
        <v>75.0</v>
      </c>
      <c r="F44" s="31" t="s">
        <v>87</v>
      </c>
      <c r="G44" s="31" t="s">
        <v>88</v>
      </c>
      <c r="H44" s="30"/>
    </row>
    <row r="45" ht="15.75" customHeight="1">
      <c r="A45" s="31" t="s">
        <v>89</v>
      </c>
      <c r="B45" s="31"/>
      <c r="C45" s="31">
        <v>1.0</v>
      </c>
      <c r="D45" s="31">
        <v>150.0</v>
      </c>
      <c r="E45" s="31">
        <v>150.0</v>
      </c>
      <c r="F45" s="31" t="s">
        <v>70</v>
      </c>
      <c r="G45" s="31" t="s">
        <v>90</v>
      </c>
      <c r="H45" s="30"/>
    </row>
    <row r="46" ht="15.75" customHeight="1">
      <c r="A46" s="31" t="s">
        <v>91</v>
      </c>
      <c r="B46" s="31"/>
      <c r="C46" s="31">
        <v>1.0</v>
      </c>
      <c r="D46" s="31">
        <v>200.0</v>
      </c>
      <c r="E46" s="31">
        <v>200.0</v>
      </c>
      <c r="F46" s="31" t="s">
        <v>10</v>
      </c>
      <c r="G46" s="30"/>
      <c r="H46" s="29" t="s">
        <v>92</v>
      </c>
    </row>
    <row r="47" ht="15.75" customHeight="1">
      <c r="A47" s="31" t="s">
        <v>93</v>
      </c>
      <c r="B47" s="31"/>
      <c r="C47" s="31">
        <v>2.0</v>
      </c>
      <c r="D47" s="30"/>
      <c r="E47" s="30"/>
      <c r="F47" s="31" t="s">
        <v>5</v>
      </c>
      <c r="G47" s="31" t="s">
        <v>94</v>
      </c>
      <c r="H47" s="29" t="s">
        <v>95</v>
      </c>
    </row>
    <row r="48" ht="15.75" customHeight="1">
      <c r="A48" s="31" t="s">
        <v>96</v>
      </c>
      <c r="B48" s="31"/>
      <c r="C48" s="31">
        <v>1.0</v>
      </c>
      <c r="D48" s="31">
        <v>165.0</v>
      </c>
      <c r="E48" s="31">
        <v>165.0</v>
      </c>
      <c r="F48" s="31" t="s">
        <v>97</v>
      </c>
      <c r="G48" s="30"/>
      <c r="H48" s="30"/>
    </row>
    <row r="49" ht="15.75" customHeight="1">
      <c r="A49" s="31" t="s">
        <v>98</v>
      </c>
      <c r="B49" s="30"/>
      <c r="C49" s="31">
        <v>1.0</v>
      </c>
      <c r="D49" s="31">
        <v>9.9</v>
      </c>
      <c r="E49" s="31">
        <f>D49*C49</f>
        <v>9.9</v>
      </c>
      <c r="F49" s="31" t="s">
        <v>5</v>
      </c>
      <c r="G49" s="31" t="s">
        <v>99</v>
      </c>
      <c r="H49" s="29" t="s">
        <v>100</v>
      </c>
    </row>
    <row r="50" ht="15.75" customHeight="1"/>
    <row r="51" ht="15.75" customHeight="1">
      <c r="A51" s="33"/>
      <c r="B51" s="33"/>
      <c r="C51" s="33"/>
      <c r="D51" s="33"/>
    </row>
    <row r="52" ht="15.75" customHeight="1">
      <c r="A52" s="35" t="s">
        <v>70</v>
      </c>
    </row>
    <row r="53" ht="15.75" customHeight="1">
      <c r="A53" s="31" t="s">
        <v>101</v>
      </c>
    </row>
    <row r="54" ht="15.75" customHeight="1">
      <c r="A54" s="31" t="s">
        <v>102</v>
      </c>
    </row>
    <row r="55" ht="15.75" customHeight="1">
      <c r="A55" s="31" t="s">
        <v>103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r:id="rId1" ref="H8"/>
    <hyperlink r:id="rId2" ref="H9"/>
    <hyperlink r:id="rId3" ref="H10"/>
    <hyperlink r:id="rId4" ref="H11"/>
    <hyperlink r:id="rId5" ref="H12"/>
    <hyperlink r:id="rId6" ref="F13"/>
    <hyperlink r:id="rId7" ref="H14"/>
    <hyperlink r:id="rId8" ref="H15"/>
    <hyperlink r:id="rId9" ref="H16"/>
    <hyperlink r:id="rId10" ref="H17"/>
    <hyperlink r:id="rId11" ref="H18"/>
    <hyperlink r:id="rId12" ref="H19"/>
    <hyperlink r:id="rId13" ref="H20"/>
    <hyperlink r:id="rId14" ref="H21"/>
    <hyperlink r:id="rId15" ref="H22"/>
    <hyperlink r:id="rId16" ref="H23"/>
    <hyperlink r:id="rId17" ref="H25"/>
    <hyperlink r:id="rId18" ref="H28"/>
    <hyperlink r:id="rId19" ref="H29"/>
    <hyperlink r:id="rId20" ref="H46"/>
    <hyperlink r:id="rId21" ref="H47"/>
    <hyperlink r:id="rId22" ref="H49"/>
  </hyperlinks>
  <printOptions/>
  <pageMargins bottom="0.75" footer="0.0" header="0.0" left="0.7" right="0.7" top="0.75"/>
  <pageSetup orientation="landscape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8.56"/>
  </cols>
  <sheetData>
    <row r="3">
      <c r="B3" s="2" t="s">
        <v>0</v>
      </c>
      <c r="C3" s="4"/>
      <c r="D3" s="5"/>
    </row>
    <row r="4">
      <c r="B4" s="6"/>
      <c r="D4" s="7"/>
    </row>
    <row r="5">
      <c r="B5" s="9" t="s">
        <v>2</v>
      </c>
      <c r="C5" s="10">
        <v>1377.62</v>
      </c>
      <c r="D5" s="11" t="s">
        <v>3</v>
      </c>
      <c r="E5" s="10" t="s">
        <v>4</v>
      </c>
    </row>
    <row r="6">
      <c r="B6" s="9" t="s">
        <v>5</v>
      </c>
      <c r="C6" s="10">
        <v>405.13</v>
      </c>
      <c r="D6" s="11" t="s">
        <v>3</v>
      </c>
      <c r="E6" s="10" t="s">
        <v>6</v>
      </c>
    </row>
    <row r="7">
      <c r="B7" s="9" t="s">
        <v>7</v>
      </c>
      <c r="C7" s="10">
        <v>820.15</v>
      </c>
      <c r="D7" s="11" t="s">
        <v>3</v>
      </c>
      <c r="E7" s="10" t="s">
        <v>8</v>
      </c>
    </row>
    <row r="8">
      <c r="B8" s="9" t="s">
        <v>9</v>
      </c>
      <c r="D8" s="11" t="s">
        <v>3</v>
      </c>
    </row>
    <row r="9">
      <c r="B9" s="9" t="s">
        <v>10</v>
      </c>
      <c r="C9" s="10">
        <v>151.61</v>
      </c>
      <c r="D9" s="11" t="s">
        <v>3</v>
      </c>
      <c r="E9" s="10" t="s">
        <v>11</v>
      </c>
    </row>
    <row r="10">
      <c r="B10" s="6"/>
      <c r="D10" s="7"/>
    </row>
    <row r="11">
      <c r="B11" s="13" t="s">
        <v>1</v>
      </c>
      <c r="C11" s="15">
        <f>SUM(C5:C10)</f>
        <v>2754.51</v>
      </c>
      <c r="D11" s="16" t="s">
        <v>3</v>
      </c>
    </row>
    <row r="14">
      <c r="B14">
        <f>118.3+92.5+95.22+25.48+73.63</f>
        <v>405.13</v>
      </c>
    </row>
  </sheetData>
  <mergeCells count="1">
    <mergeCell ref="B3:D3"/>
  </mergeCells>
  <drawing r:id="rId1"/>
</worksheet>
</file>