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ël\Documents\Polytechnique\PSC\Rendus P1\P1 version 2\"/>
    </mc:Choice>
  </mc:AlternateContent>
  <xr:revisionPtr revIDLastSave="0" documentId="8_{3CAF31BC-C4AC-4CA5-B847-D179A0E5B3BB}" xr6:coauthVersionLast="31" xr6:coauthVersionMax="31" xr10:uidLastSave="{00000000-0000-0000-0000-000000000000}"/>
  <bookViews>
    <workbookView xWindow="0" yWindow="0" windowWidth="14380" windowHeight="4100" xr2:uid="{C90CE2D3-DA8D-4DA4-917A-282C6541A505}"/>
  </bookViews>
  <sheets>
    <sheet name="V2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12" i="2" s="1"/>
  <c r="C23" i="2"/>
  <c r="C24" i="2" s="1"/>
  <c r="G13" i="2" s="1"/>
  <c r="C25" i="2" l="1"/>
  <c r="G15" i="2" s="1"/>
  <c r="G17" i="2" s="1"/>
  <c r="C27" i="2" l="1"/>
</calcChain>
</file>

<file path=xl/sharedStrings.xml><?xml version="1.0" encoding="utf-8"?>
<sst xmlns="http://schemas.openxmlformats.org/spreadsheetml/2006/main" count="42" uniqueCount="31">
  <si>
    <t>W</t>
  </si>
  <si>
    <t>Vitesse de rotation</t>
  </si>
  <si>
    <t>rpm</t>
  </si>
  <si>
    <t>Couple</t>
  </si>
  <si>
    <t>:1</t>
  </si>
  <si>
    <t>m/s</t>
  </si>
  <si>
    <t>m/s²</t>
  </si>
  <si>
    <t>kg</t>
  </si>
  <si>
    <t>m</t>
  </si>
  <si>
    <t>Caractéristiques recherchée pour le robot :</t>
  </si>
  <si>
    <t>Vitesse de pointe</t>
  </si>
  <si>
    <t>Accélération maximale</t>
  </si>
  <si>
    <t>Masse (estimation)</t>
  </si>
  <si>
    <t>Rayon des roues motrices</t>
  </si>
  <si>
    <t>Réducteur</t>
  </si>
  <si>
    <t>Rapport de réduction</t>
  </si>
  <si>
    <t>Efficacité</t>
  </si>
  <si>
    <t>rad/s</t>
  </si>
  <si>
    <t>N.m</t>
  </si>
  <si>
    <t>Puissance</t>
  </si>
  <si>
    <t>(avec marge de sécurité x2)</t>
  </si>
  <si>
    <t>On en déduit les caractéristiques
recherchées à la sortie du motoréducteur (sachant qu'il y en a 2, donc le couple nécessaire est 2 fois plus faible) :</t>
  </si>
  <si>
    <t>Distance de freinage à 0,5 m/s</t>
  </si>
  <si>
    <t>(en freinage, car c'est plus contraignant qu'en accélération : +0,5 m/s² seulement)</t>
  </si>
  <si>
    <r>
      <t xml:space="preserve">Formule pour le couple :
</t>
    </r>
    <r>
      <rPr>
        <b/>
        <sz val="11"/>
        <color theme="1"/>
        <rFont val="Calibri"/>
        <family val="2"/>
        <scheme val="minor"/>
      </rPr>
      <t>C = a_max * masse_robot * rayon_roue / 2</t>
    </r>
    <r>
      <rPr>
        <sz val="11"/>
        <color theme="1"/>
        <rFont val="Calibri"/>
        <family val="2"/>
        <scheme val="minor"/>
      </rPr>
      <t>)
si on néglige le moment d'inertie de la roue</t>
    </r>
  </si>
  <si>
    <t>Nominale</t>
  </si>
  <si>
    <t>Nominal</t>
  </si>
  <si>
    <t>On en déduit les caractéristiques
que l'on veut pour notre moteur, à comparer avec les valeurs nominales :</t>
  </si>
  <si>
    <t>On se trouve donc bien dans la zone rouge "continuous operation".
On est tout juste bon en vitesse car on a choisi un gros réducteur, donc on est très très large en couple, ce qui est notre but.</t>
  </si>
  <si>
    <t>En bleu : Inputs (REQUs ou valeurs du moteur)</t>
  </si>
  <si>
    <t>En orange : Déduits par le calcul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</si>
</sst>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2" fillId="0" borderId="0" xfId="0" applyFont="1"/>
    <xf numFmtId="0" fontId="0" fillId="3" borderId="0" xfId="0" applyFill="1"/>
    <xf numFmtId="11" fontId="0" fillId="3" borderId="0" xfId="0" applyNumberFormat="1" applyFill="1"/>
    <xf numFmtId="11" fontId="0" fillId="4" borderId="0" xfId="0" applyNumberFormat="1" applyFill="1"/>
    <xf numFmtId="0" fontId="0" fillId="4" borderId="0" xfId="0" applyFill="1"/>
    <xf numFmtId="0" fontId="0" fillId="3" borderId="0" xfId="0" quotePrefix="1" applyFill="1"/>
    <xf numFmtId="0" fontId="0" fillId="0" borderId="0" xfId="0" applyFill="1"/>
    <xf numFmtId="11" fontId="0" fillId="0" borderId="0" xfId="0" applyNumberFormat="1" applyFill="1"/>
    <xf numFmtId="0" fontId="0" fillId="0" borderId="0" xfId="0" applyFill="1" applyAlignment="1">
      <alignment wrapText="1"/>
    </xf>
    <xf numFmtId="0" fontId="3" fillId="3" borderId="0" xfId="0" applyFont="1" applyFill="1"/>
    <xf numFmtId="11" fontId="3" fillId="4" borderId="0" xfId="0" applyNumberFormat="1" applyFont="1" applyFill="1"/>
    <xf numFmtId="0" fontId="3" fillId="4" borderId="0" xfId="0" applyFont="1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B2F36-0028-4F3D-825B-59DA40D1A2AF}">
  <dimension ref="B2:L27"/>
  <sheetViews>
    <sheetView tabSelected="1" workbookViewId="0">
      <selection activeCell="E16" sqref="E16"/>
    </sheetView>
  </sheetViews>
  <sheetFormatPr baseColWidth="10" defaultRowHeight="14.5" x14ac:dyDescent="0.35"/>
  <cols>
    <col min="2" max="2" width="38.36328125" customWidth="1"/>
    <col min="5" max="5" width="36.7265625" customWidth="1"/>
    <col min="6" max="6" width="35.54296875" customWidth="1"/>
  </cols>
  <sheetData>
    <row r="2" spans="2:12" x14ac:dyDescent="0.35">
      <c r="B2" t="s">
        <v>29</v>
      </c>
    </row>
    <row r="3" spans="2:12" x14ac:dyDescent="0.35">
      <c r="B3" t="s">
        <v>30</v>
      </c>
    </row>
    <row r="5" spans="2:12" x14ac:dyDescent="0.35">
      <c r="B5" s="3" t="s">
        <v>9</v>
      </c>
      <c r="F5" s="3" t="s">
        <v>14</v>
      </c>
    </row>
    <row r="6" spans="2:12" x14ac:dyDescent="0.35">
      <c r="F6" t="s">
        <v>15</v>
      </c>
      <c r="G6" s="4">
        <v>44</v>
      </c>
      <c r="H6" s="8" t="s">
        <v>4</v>
      </c>
    </row>
    <row r="7" spans="2:12" x14ac:dyDescent="0.35">
      <c r="B7" t="s">
        <v>10</v>
      </c>
      <c r="C7" s="4">
        <v>1</v>
      </c>
      <c r="D7" s="4" t="s">
        <v>5</v>
      </c>
      <c r="E7" t="s">
        <v>20</v>
      </c>
      <c r="F7" t="s">
        <v>16</v>
      </c>
      <c r="G7" s="4">
        <v>0.71</v>
      </c>
      <c r="H7" s="4"/>
    </row>
    <row r="8" spans="2:12" x14ac:dyDescent="0.35">
      <c r="B8" t="s">
        <v>22</v>
      </c>
      <c r="C8" s="4">
        <v>0.1</v>
      </c>
      <c r="D8" s="4" t="s">
        <v>8</v>
      </c>
      <c r="G8" s="4"/>
      <c r="H8" s="4"/>
    </row>
    <row r="9" spans="2:12" ht="29" x14ac:dyDescent="0.35">
      <c r="B9" t="s">
        <v>11</v>
      </c>
      <c r="C9" s="4">
        <f>0.5^2/(2*C8)</f>
        <v>1.25</v>
      </c>
      <c r="D9" s="4" t="s">
        <v>6</v>
      </c>
      <c r="E9" s="2" t="s">
        <v>23</v>
      </c>
    </row>
    <row r="10" spans="2:12" x14ac:dyDescent="0.35">
      <c r="B10" t="s">
        <v>12</v>
      </c>
      <c r="C10" s="4">
        <v>8</v>
      </c>
      <c r="D10" s="4" t="s">
        <v>7</v>
      </c>
      <c r="F10" s="17" t="s">
        <v>27</v>
      </c>
    </row>
    <row r="11" spans="2:12" x14ac:dyDescent="0.35">
      <c r="B11" t="s">
        <v>13</v>
      </c>
      <c r="C11" s="5">
        <v>0.05</v>
      </c>
      <c r="D11" s="4" t="s">
        <v>8</v>
      </c>
      <c r="F11" s="17"/>
    </row>
    <row r="12" spans="2:12" x14ac:dyDescent="0.35">
      <c r="B12" t="s">
        <v>19</v>
      </c>
      <c r="C12" s="7">
        <f>C10*C9*C7</f>
        <v>10</v>
      </c>
      <c r="D12" s="7" t="s">
        <v>0</v>
      </c>
      <c r="F12" s="17"/>
    </row>
    <row r="13" spans="2:12" x14ac:dyDescent="0.35">
      <c r="F13" t="s">
        <v>1</v>
      </c>
      <c r="G13" s="7">
        <f>G6*C24</f>
        <v>8403.3809952520733</v>
      </c>
      <c r="H13" s="7" t="s">
        <v>2</v>
      </c>
      <c r="I13" s="1"/>
    </row>
    <row r="14" spans="2:12" x14ac:dyDescent="0.35">
      <c r="F14" s="12" t="s">
        <v>25</v>
      </c>
      <c r="G14" s="12">
        <v>10700</v>
      </c>
      <c r="H14" s="12" t="s">
        <v>2</v>
      </c>
      <c r="I14" s="1"/>
      <c r="J14" s="9"/>
      <c r="K14" s="9"/>
      <c r="L14" s="9"/>
    </row>
    <row r="15" spans="2:12" x14ac:dyDescent="0.35">
      <c r="F15" t="s">
        <v>3</v>
      </c>
      <c r="G15" s="13">
        <f>C25/G6/G7</f>
        <v>8.0025608194622278E-3</v>
      </c>
      <c r="H15" s="14" t="s">
        <v>18</v>
      </c>
      <c r="I15" s="1"/>
      <c r="J15" s="9"/>
      <c r="K15" s="9"/>
      <c r="L15" s="9"/>
    </row>
    <row r="16" spans="2:12" x14ac:dyDescent="0.35">
      <c r="F16" s="4" t="s">
        <v>26</v>
      </c>
      <c r="G16" s="5">
        <v>1.46E-2</v>
      </c>
      <c r="H16" s="4" t="s">
        <v>18</v>
      </c>
      <c r="I16" s="1"/>
      <c r="J16" s="9"/>
      <c r="K16" s="10"/>
      <c r="L16" s="9"/>
    </row>
    <row r="17" spans="2:8" x14ac:dyDescent="0.35">
      <c r="F17" t="s">
        <v>19</v>
      </c>
      <c r="G17" s="6">
        <f>G15*G13</f>
        <v>67.24856750361775</v>
      </c>
      <c r="H17" s="7" t="s">
        <v>0</v>
      </c>
    </row>
    <row r="19" spans="2:8" x14ac:dyDescent="0.35">
      <c r="B19" s="16" t="s">
        <v>21</v>
      </c>
      <c r="F19" s="18" t="s">
        <v>28</v>
      </c>
    </row>
    <row r="20" spans="2:8" x14ac:dyDescent="0.35">
      <c r="B20" s="16"/>
      <c r="F20" s="18"/>
    </row>
    <row r="21" spans="2:8" x14ac:dyDescent="0.35">
      <c r="B21" s="16"/>
      <c r="F21" s="18"/>
    </row>
    <row r="22" spans="2:8" x14ac:dyDescent="0.35">
      <c r="B22" s="16"/>
      <c r="F22" s="18"/>
    </row>
    <row r="23" spans="2:8" x14ac:dyDescent="0.35">
      <c r="B23" s="15" t="s">
        <v>1</v>
      </c>
      <c r="C23" s="6">
        <f>C7/C11</f>
        <v>20</v>
      </c>
      <c r="D23" s="7" t="s">
        <v>17</v>
      </c>
      <c r="F23" s="18"/>
    </row>
    <row r="24" spans="2:8" x14ac:dyDescent="0.35">
      <c r="B24" s="15"/>
      <c r="C24" s="7">
        <f>C23*60/(2*PI())</f>
        <v>190.9859317102744</v>
      </c>
      <c r="D24" s="7" t="s">
        <v>2</v>
      </c>
      <c r="F24" s="11"/>
    </row>
    <row r="25" spans="2:8" x14ac:dyDescent="0.35">
      <c r="B25" t="s">
        <v>3</v>
      </c>
      <c r="C25" s="6">
        <f>C9*C10*C11/2</f>
        <v>0.25</v>
      </c>
      <c r="D25" s="7" t="s">
        <v>18</v>
      </c>
      <c r="F25" s="11"/>
    </row>
    <row r="26" spans="2:8" ht="43.5" x14ac:dyDescent="0.35">
      <c r="B26" s="2" t="s">
        <v>24</v>
      </c>
    </row>
    <row r="27" spans="2:8" x14ac:dyDescent="0.35">
      <c r="B27" t="s">
        <v>19</v>
      </c>
      <c r="C27" s="6">
        <f>C25*C23</f>
        <v>5</v>
      </c>
      <c r="D27" s="7" t="s">
        <v>0</v>
      </c>
    </row>
  </sheetData>
  <mergeCells count="4">
    <mergeCell ref="B23:B24"/>
    <mergeCell ref="B19:B22"/>
    <mergeCell ref="F10:F12"/>
    <mergeCell ref="F19:F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agier</dc:creator>
  <cp:lastModifiedBy>Raphaël</cp:lastModifiedBy>
  <dcterms:created xsi:type="dcterms:W3CDTF">2018-10-24T15:20:03Z</dcterms:created>
  <dcterms:modified xsi:type="dcterms:W3CDTF">2018-11-15T12:04:04Z</dcterms:modified>
</cp:coreProperties>
</file>