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1310" windowHeight="7485" firstSheet="1" activeTab="4"/>
  </bookViews>
  <sheets>
    <sheet name="Commands SED AWK perl" sheetId="4" r:id="rId1"/>
    <sheet name="Rename pdf files using CMD" sheetId="1" r:id="rId2"/>
    <sheet name="Create txt files using Cygwin" sheetId="2" r:id="rId3"/>
    <sheet name="Find folder size using Cygwin" sheetId="3" r:id="rId4"/>
    <sheet name="Various attempts" sheetId="5" r:id="rId5"/>
    <sheet name="Planned Downloaded TXT" sheetId="6" r:id="rId6"/>
  </sheets>
  <calcPr calcId="124519"/>
</workbook>
</file>

<file path=xl/calcChain.xml><?xml version="1.0" encoding="utf-8"?>
<calcChain xmlns="http://schemas.openxmlformats.org/spreadsheetml/2006/main">
  <c r="B180" i="5"/>
  <c r="B179"/>
  <c r="B178"/>
  <c r="B177"/>
  <c r="U53" i="6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V53"/>
  <c r="Y53"/>
  <c r="AA53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2"/>
  <c r="Z53"/>
  <c r="Z51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2"/>
  <c r="W53"/>
  <c r="X53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W39"/>
  <c r="V39"/>
  <c r="W38"/>
  <c r="V38"/>
  <c r="W37"/>
  <c r="V37"/>
  <c r="W36"/>
  <c r="V36"/>
  <c r="W35"/>
  <c r="V35"/>
  <c r="W34"/>
  <c r="V34"/>
  <c r="W33"/>
  <c r="V33"/>
  <c r="W32"/>
  <c r="V32"/>
  <c r="W31"/>
  <c r="V31"/>
  <c r="W30"/>
  <c r="V30"/>
  <c r="W29"/>
  <c r="V29"/>
  <c r="W28"/>
  <c r="V28"/>
  <c r="W27"/>
  <c r="V27"/>
  <c r="W26"/>
  <c r="V26"/>
  <c r="W25"/>
  <c r="V25"/>
  <c r="W24"/>
  <c r="V24"/>
  <c r="W23"/>
  <c r="V23"/>
  <c r="W22"/>
  <c r="V22"/>
  <c r="W21"/>
  <c r="V21"/>
  <c r="W20"/>
  <c r="V20"/>
  <c r="W19"/>
  <c r="V19"/>
  <c r="W18"/>
  <c r="V18"/>
  <c r="W17"/>
  <c r="V17"/>
  <c r="W16"/>
  <c r="V16"/>
  <c r="W15"/>
  <c r="V15"/>
  <c r="W14"/>
  <c r="V14"/>
  <c r="W13"/>
  <c r="V13"/>
  <c r="W12"/>
  <c r="V12"/>
  <c r="W11"/>
  <c r="V11"/>
  <c r="W10"/>
  <c r="V10"/>
  <c r="W9"/>
  <c r="V9"/>
  <c r="W8"/>
  <c r="V8"/>
  <c r="W7"/>
  <c r="V7"/>
  <c r="W6"/>
  <c r="V6"/>
  <c r="W5"/>
  <c r="V5"/>
  <c r="W4"/>
  <c r="V4"/>
  <c r="W3"/>
  <c r="V3"/>
  <c r="W2"/>
  <c r="V2"/>
  <c r="AE19" i="4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D53"/>
  <c r="AD51"/>
  <c r="AE18"/>
  <c r="AE13"/>
  <c r="AE14"/>
  <c r="AE15"/>
  <c r="AE16"/>
  <c r="AE17"/>
  <c r="AE3"/>
  <c r="AE4"/>
  <c r="AE5"/>
  <c r="AE6"/>
  <c r="AE7"/>
  <c r="AE8"/>
  <c r="AE9"/>
  <c r="AE10"/>
  <c r="AE11"/>
  <c r="AE12"/>
  <c r="AE2"/>
  <c r="Y53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2"/>
  <c r="X53"/>
  <c r="W53"/>
  <c r="V53"/>
  <c r="U53"/>
  <c r="T53"/>
  <c r="S53"/>
  <c r="R53"/>
  <c r="Q53"/>
  <c r="P53"/>
  <c r="O53"/>
  <c r="N53"/>
  <c r="M53"/>
  <c r="L53"/>
  <c r="K53"/>
  <c r="B31"/>
  <c r="B30"/>
  <c r="B29"/>
  <c r="B28"/>
  <c r="B27"/>
  <c r="B26"/>
  <c r="G21"/>
  <c r="G20"/>
  <c r="G19"/>
  <c r="G18"/>
  <c r="G17"/>
  <c r="G16"/>
  <c r="C4"/>
  <c r="E4" s="1"/>
  <c r="E3"/>
  <c r="C3"/>
  <c r="C2"/>
  <c r="E2" s="1"/>
  <c r="G7" i="1"/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1"/>
  <c r="Q54" i="4" l="1"/>
  <c r="O54"/>
  <c r="AE53"/>
</calcChain>
</file>

<file path=xl/sharedStrings.xml><?xml version="1.0" encoding="utf-8"?>
<sst xmlns="http://schemas.openxmlformats.org/spreadsheetml/2006/main" count="743" uniqueCount="473">
  <si>
    <t>cd .. &amp; cd  MR000001_MR001000 &amp; rename *.pdf? *pdf</t>
  </si>
  <si>
    <t>cd .. &amp; cd  MR001001_MR002000 &amp; rename *.pdf? *pdf</t>
  </si>
  <si>
    <t>cd .. &amp; cd  MR002001_MR003000 &amp; rename *.pdf? *pdf</t>
  </si>
  <si>
    <t>cd .. &amp; cd  MR003001_MR004000 &amp; rename *.pdf? *pdf</t>
  </si>
  <si>
    <t>cd .. &amp; cd  MR004001_MR005000 &amp; rename *.pdf? *pdf</t>
  </si>
  <si>
    <t>cd .. &amp; cd  MR005001_MR006000 &amp; rename *.pdf? *pdf</t>
  </si>
  <si>
    <t>cd .. &amp; cd  MR006001_MR007000 &amp; rename *.pdf? *pdf</t>
  </si>
  <si>
    <t>cd .. &amp; cd  MR007001_MR008000 &amp; rename *.pdf? *pdf</t>
  </si>
  <si>
    <t>cd .. &amp; cd  MR008001_MR009000 &amp; rename *.pdf? *pdf</t>
  </si>
  <si>
    <t>cd .. &amp; cd  MR009001_MR010000 &amp; rename *.pdf? *pdf</t>
  </si>
  <si>
    <t>cd .. &amp; cd  MR010001_MR011000 &amp; rename *.pdf? *pdf</t>
  </si>
  <si>
    <t>cd .. &amp; cd  MR011001_MR012000 &amp; rename *.pdf? *pdf</t>
  </si>
  <si>
    <t>cd .. &amp; cd  MR012001_MR013000 &amp; rename *.pdf? *pdf</t>
  </si>
  <si>
    <t>cd .. &amp; cd  MR013001_MR014000 &amp; rename *.pdf? *pdf</t>
  </si>
  <si>
    <t>cd .. &amp; cd  MR014001_MR015000 &amp; rename *.pdf? *pdf</t>
  </si>
  <si>
    <t>cd .. &amp; cd  MR015001_MR016000 &amp; rename *.pdf? *pdf</t>
  </si>
  <si>
    <t>cd .. &amp; cd  MR016001_MR017000 &amp; rename *.pdf? *pdf</t>
  </si>
  <si>
    <t>cd .. &amp; cd  MR017001_MR018000 &amp; rename *.pdf? *pdf</t>
  </si>
  <si>
    <t>cd .. &amp; cd  MR018001_MR019000 &amp; rename *.pdf? *pdf</t>
  </si>
  <si>
    <t>cd .. &amp; cd  MR019001_MR020000 &amp; rename *.pdf? *pdf</t>
  </si>
  <si>
    <t>cd .. &amp; cd  MR020001_MR021000 &amp; rename *.pdf? *pdf</t>
  </si>
  <si>
    <t>cd .. &amp; cd  MR021001_MR022000 &amp; rename *.pdf? *pdf</t>
  </si>
  <si>
    <t>cd .. &amp; cd  MR022001_MR023000 &amp; rename *.pdf? *pdf</t>
  </si>
  <si>
    <t>cd .. &amp; cd  MR023001_MR024000 &amp; rename *.pdf? *pdf</t>
  </si>
  <si>
    <t>cd .. &amp; cd  MR024001_MR025000 &amp; rename *.pdf? *pdf</t>
  </si>
  <si>
    <t>cd .. &amp; cd  MR025001_MR026000 &amp; rename *.pdf? *pdf</t>
  </si>
  <si>
    <t>cd .. &amp; cd  MR026001_MR027000 &amp; rename *.pdf? *pdf</t>
  </si>
  <si>
    <t>cd .. &amp; cd  MR027001_MR028000 &amp; rename *.pdf? *pdf</t>
  </si>
  <si>
    <t>cd .. &amp; cd  MR028001_MR029000 &amp; rename *.pdf? *pdf</t>
  </si>
  <si>
    <t>cd .. &amp; cd  MR029001_MR030000 &amp; rename *.pdf? *pdf</t>
  </si>
  <si>
    <t>cd .. &amp; cd  MR030001_MR031000 &amp; rename *.pdf? *pdf</t>
  </si>
  <si>
    <t>cd .. &amp; cd  MR031001_MR032000 &amp; rename *.pdf? *pdf</t>
  </si>
  <si>
    <t>cd .. &amp; cd  MR032001_MR033000 &amp; rename *.pdf? *pdf</t>
  </si>
  <si>
    <t>cd .. &amp; cd  MR033001_MR034000 &amp; rename *.pdf? *pdf</t>
  </si>
  <si>
    <t>cd .. &amp; cd  MR034001_MR035000 &amp; rename *.pdf? *pdf</t>
  </si>
  <si>
    <t>cd .. &amp; cd  MR035001_MR036000 &amp; rename *.pdf? *pdf</t>
  </si>
  <si>
    <t>cd .. &amp; cd  MR036001_MR037000 &amp; rename *.pdf? *pdf</t>
  </si>
  <si>
    <t>cd .. &amp; cd  MR037001_MR038000 &amp; rename *.pdf? *pdf</t>
  </si>
  <si>
    <t>cd .. &amp; cd  MR038001_MR039000 &amp; rename *.pdf? *pdf</t>
  </si>
  <si>
    <t>cd .. &amp; cd  MR039001_MR040000 &amp; rename *.pdf? *pdf</t>
  </si>
  <si>
    <t>cd .. &amp; cd  MR040001_MR041000 &amp; rename *.pdf? *pdf</t>
  </si>
  <si>
    <t>cd .. &amp; cd  MR041001_MR042000 &amp; rename *.pdf? *pdf</t>
  </si>
  <si>
    <t>cd .. &amp; cd  MR042001_MR043000 &amp; rename *.pdf? *pdf</t>
  </si>
  <si>
    <t>cd .. &amp; cd  MR043001_MR044000 &amp; rename *.pdf? *pdf</t>
  </si>
  <si>
    <t>cd .. &amp; cd  MR044001_MR045000 &amp; rename *.pdf? *pdf</t>
  </si>
  <si>
    <t>cd .. &amp; cd  MR045001_MR046000 &amp; rename *.pdf? *pdf</t>
  </si>
  <si>
    <t>cd .. &amp; cd  MR046001_MR047000 &amp; rename *.pdf? *pdf</t>
  </si>
  <si>
    <t>cd .. &amp; cd  MR047001_MR048000 &amp; rename *.pdf? *pdf</t>
  </si>
  <si>
    <t>cd .. &amp; cd  MR048001_MR049000 &amp; rename *.pdf? *pdf</t>
  </si>
  <si>
    <t>cd .. &amp; cd  MR049001_MR050000 &amp; rename *.pdf? *pdf</t>
  </si>
  <si>
    <t>for f in</t>
  </si>
  <si>
    <t>/cygdrive/c/Users/Lucky/Documents/Hospital_data/04_2017_DOWNLOAD/</t>
  </si>
  <si>
    <t>*.pdf; do pdftotext -layout -nopgbrk "$f"</t>
  </si>
  <si>
    <t>pat_pdfs/</t>
  </si>
  <si>
    <t>pat_txts/</t>
  </si>
  <si>
    <t>MR000001_MR001000/</t>
  </si>
  <si>
    <t>MR001001_MR002000/</t>
  </si>
  <si>
    <t>MR002001_MR003000/</t>
  </si>
  <si>
    <t>MR003001_MR004000/</t>
  </si>
  <si>
    <t>MR004001_MR005000/</t>
  </si>
  <si>
    <t>MR005001_MR006000/</t>
  </si>
  <si>
    <t>MR006001_MR007000/</t>
  </si>
  <si>
    <t>MR007001_MR008000/</t>
  </si>
  <si>
    <t>MR008001_MR009000/</t>
  </si>
  <si>
    <t>MR009001_MR010000/</t>
  </si>
  <si>
    <t>MR010001_MR011000/</t>
  </si>
  <si>
    <t>MR011001_MR012000/</t>
  </si>
  <si>
    <t>MR012001_MR013000/</t>
  </si>
  <si>
    <t>MR013001_MR014000/</t>
  </si>
  <si>
    <t>MR014001_MR015000/</t>
  </si>
  <si>
    <t>MR015001_MR016000/</t>
  </si>
  <si>
    <t>MR016001_MR017000/</t>
  </si>
  <si>
    <t>MR017001_MR018000/</t>
  </si>
  <si>
    <t>MR018001_MR019000/</t>
  </si>
  <si>
    <t>MR019001_MR020000/</t>
  </si>
  <si>
    <t>MR020001_MR021000/</t>
  </si>
  <si>
    <t>MR021001_MR022000/</t>
  </si>
  <si>
    <t>MR022001_MR023000/</t>
  </si>
  <si>
    <t>MR023001_MR024000/</t>
  </si>
  <si>
    <t>MR024001_MR025000/</t>
  </si>
  <si>
    <t>MR025001_MR026000/</t>
  </si>
  <si>
    <t>MR026001_MR027000/</t>
  </si>
  <si>
    <t>MR027001_MR028000/</t>
  </si>
  <si>
    <t>MR028001_MR029000/</t>
  </si>
  <si>
    <t>MR029001_MR030000/</t>
  </si>
  <si>
    <t>MR030001_MR031000/</t>
  </si>
  <si>
    <t>MR031001_MR032000/</t>
  </si>
  <si>
    <t>MR032001_MR033000/</t>
  </si>
  <si>
    <t>MR033001_MR034000/</t>
  </si>
  <si>
    <t>MR034001_MR035000/</t>
  </si>
  <si>
    <t>MR035001_MR036000/</t>
  </si>
  <si>
    <t>MR036001_MR037000/</t>
  </si>
  <si>
    <t>MR037001_MR038000/</t>
  </si>
  <si>
    <t>MR038001_MR039000/</t>
  </si>
  <si>
    <t>MR039001_MR040000/</t>
  </si>
  <si>
    <t>MR040001_MR041000/</t>
  </si>
  <si>
    <t>MR041001_MR042000/</t>
  </si>
  <si>
    <t>MR042001_MR043000/</t>
  </si>
  <si>
    <t>MR043001_MR044000/</t>
  </si>
  <si>
    <t>MR044001_MR045000/</t>
  </si>
  <si>
    <t>MR045001_MR046000/</t>
  </si>
  <si>
    <t>MR046001_MR047000/</t>
  </si>
  <si>
    <t>MR047001_MR048000/</t>
  </si>
  <si>
    <t>MR048001_MR049000/</t>
  </si>
  <si>
    <t>MR049001_MR050000/</t>
  </si>
  <si>
    <t>To find the size of the folders</t>
  </si>
  <si>
    <t>du --apparent-size -hc</t>
  </si>
  <si>
    <t xml:space="preserve"># Number of files in each folder </t>
  </si>
  <si>
    <t>ls -1|rev|tr -s "_" " "|awk '{print $1}'|sort|rev|uniq -c</t>
  </si>
  <si>
    <t>1st Sept 2017 6:45 PM</t>
  </si>
  <si>
    <t>2nd Sept 2017 7:56 PM</t>
  </si>
  <si>
    <t>ls -U ./MR000001_MR001000 |wc -l</t>
  </si>
  <si>
    <t>ls -U ./MR001001_MR002000 |wc -l</t>
  </si>
  <si>
    <t>ls -U ./MR002001_MR003000 |wc -l</t>
  </si>
  <si>
    <t>ls -U ./MR003001_MR004000 |wc -l</t>
  </si>
  <si>
    <t>Count number of files per folder</t>
  </si>
  <si>
    <t>ls -U ./MR004001_MR005000 |wc -l</t>
  </si>
  <si>
    <t>find . -type d|awk '{print "ls -U", $1, "|wc -l"}'|sh</t>
  </si>
  <si>
    <t>ls -U ./MR005001_MR006000 |wc -l</t>
  </si>
  <si>
    <t>Count number of files per patient</t>
  </si>
  <si>
    <t>ls -U ./MR006001_MR007000 |wc -l</t>
  </si>
  <si>
    <t>find . -type f -name "*pdf*"|tr -s "/_" "  "|awk '{print $1, $2, $3,$4}'|sort|uniq -c|cat -n</t>
  </si>
  <si>
    <t>ls -U ./MR007001_MR008000 |wc -l</t>
  </si>
  <si>
    <t>find . -name "*_6.pdf*" -newermt "2017-08-30 22:00:00" |xargs ls -ltr|cat -n</t>
  </si>
  <si>
    <t>ls -U ./MR008001_MR009000 |wc -l</t>
  </si>
  <si>
    <t>find . -name "*_3.pdf*" -newermt "2017-08-30 22:30:00" |xargs ls -ltr|cat -n</t>
  </si>
  <si>
    <t>ls -U ./MR009001_MR010000 |wc -l</t>
  </si>
  <si>
    <t>Download 0 sized files again</t>
  </si>
  <si>
    <t>ls -U ./MR010001_MR011000 |wc -l</t>
  </si>
  <si>
    <t>find . -size 0 -type f|cat -n</t>
  </si>
  <si>
    <t>ls -U ./MR011001_MR012000 |wc -l</t>
  </si>
  <si>
    <t>ls -U ./MR012001_MR013000 |wc -l</t>
  </si>
  <si>
    <t>ls -U ./MR013001_MR014000 |wc -l</t>
  </si>
  <si>
    <t>ls -U ./MR014001_MR015000 |wc -l</t>
  </si>
  <si>
    <t>ls -U ./MR015001_MR016000 |wc -l</t>
  </si>
  <si>
    <t>ls -U ./MR016001_MR017000 |wc -l</t>
  </si>
  <si>
    <t>ls -U ./MR017001_MR018000 |wc -l</t>
  </si>
  <si>
    <t>ls -U ./MR018001_MR019000 |wc -l</t>
  </si>
  <si>
    <t>ls -U ./MR019001_MR020000 |wc -l</t>
  </si>
  <si>
    <t>AWK to create columns and outputs</t>
  </si>
  <si>
    <t>ls -U ./MR020001_MR021000 |wc -l</t>
  </si>
  <si>
    <t>gawk 'BEGIN {FIELDWIDTHS="6 37 19 12 9 123"; OFS ="@";} { print $1, $2, $3, $4, $5, $6 ;} ' MR000445_36_1295500080000_3.txt|awk -F@ '{print $2}'</t>
  </si>
  <si>
    <t>ls -U ./MR021001_MR022000 |wc -l</t>
  </si>
  <si>
    <t>Create datasets</t>
  </si>
  <si>
    <t>ls -U ./MR022001_MR023000 |wc -l</t>
  </si>
  <si>
    <t>sed -f /cygdrive/c/Users/Lucky/Documents/Hospital_data/04_2017_DOWNLOAD/pgrm/replace.txt *_6.txt</t>
  </si>
  <si>
    <t>ls -U ./MR023001_MR024000 |wc -l</t>
  </si>
  <si>
    <t xml:space="preserve">Sl.No </t>
  </si>
  <si>
    <t>ls -U ./MR024001_MR025000 |wc -l</t>
  </si>
  <si>
    <t xml:space="preserve">Medicine Name                        </t>
  </si>
  <si>
    <t>ls -U ./MR025001_MR026000 |wc -l</t>
  </si>
  <si>
    <t xml:space="preserve">Dosage             </t>
  </si>
  <si>
    <t>ls -U ./MR026001_MR027000 |wc -l</t>
  </si>
  <si>
    <t xml:space="preserve">Days        </t>
  </si>
  <si>
    <t>ls -U ./MR027001_MR028000 |wc -l</t>
  </si>
  <si>
    <t xml:space="preserve">Qty      </t>
  </si>
  <si>
    <t>ls -U ./MR028001_MR029000 |wc -l</t>
  </si>
  <si>
    <t xml:space="preserve">Remarks                                                                                                                    </t>
  </si>
  <si>
    <t>ls -U ./MR029001_MR030000 |wc -l</t>
  </si>
  <si>
    <t>ls -U ./MR030001_MR031000 |wc -l</t>
  </si>
  <si>
    <t>ls -U ./MR031001_MR032000 |wc -l</t>
  </si>
  <si>
    <t>ls -U ./MR032001_MR033000 |wc -l</t>
  </si>
  <si>
    <t>ls -U ./MR033001_MR034000 |wc -l</t>
  </si>
  <si>
    <t>ls -U ./MR034001_MR035000 |wc -l</t>
  </si>
  <si>
    <t>ls -U ./MR035001_MR036000 |wc -l</t>
  </si>
  <si>
    <t>ls -U ./MR036001_MR037000 |wc -l</t>
  </si>
  <si>
    <t>ls -U ./MR037001_MR038000 |wc -l</t>
  </si>
  <si>
    <t>ls -U ./MR038001_MR039000 |wc -l</t>
  </si>
  <si>
    <t>ls -U ./MR039001_MR040000 |wc -l</t>
  </si>
  <si>
    <t>ls -U ./MR040001_MR041000 |wc -l</t>
  </si>
  <si>
    <t>ls -U ./MR041001_MR042000 |wc -l</t>
  </si>
  <si>
    <t>ls -U ./MR042001_MR043000 |wc -l</t>
  </si>
  <si>
    <t>ls -U ./MR043001_MR044000 |wc -l</t>
  </si>
  <si>
    <t>ls -U ./MR044001_MR045000 |wc -l</t>
  </si>
  <si>
    <t>ls -U ./MR045001_MR046000 |wc -l</t>
  </si>
  <si>
    <t>ls -U ./MR046001_MR047000 |wc -l</t>
  </si>
  <si>
    <t>ls -U ./MR047001_MR048000 |wc -l</t>
  </si>
  <si>
    <t>ls -U ./MR048001_MR049000 |wc -l</t>
  </si>
  <si>
    <t>ls -U ./MR049001_MR050000 |wc -l</t>
  </si>
  <si>
    <t>Total</t>
  </si>
  <si>
    <t>curl 'https://182.71.223.195/instahms/emr/print.do?method=printConsultation&amp;consultation_id=125785&amp;printerId=4&amp;allFields=Y&amp;fromEmr=Y' -H 'Accept-Encoding: gzip, deflate, br' -H 'Accept-Language: en-US,en;q=0.8' -H 'Upgrade-Insecure-Requests: 1' -H 'User-Agent: Mozilla/5.0 (Windows NT 6.3; Win64; x64) AppleWebKit/537.36 (KHTML, like Gecko) Chrome/60.0.3112.113 Safari/537.36' -H 'Accept: text/html,application/xhtml+xml,application/xml;q=0.9,image/webp,image/apng,*/*;q=0.8' -H 'Referer: https://182.71.223.195/instahms/loginForm.do' -H 'Cookie: JSESSIONID=ACACABCE5D865EBD9458540C34E5CF8D; user_schema</t>
  </si>
  <si>
    <t>/instahms=iaim; firstMenuIndex=0; lastUser=VmluYXltYWhhamFu' -H 'Connection: keep-alive' -H 'Cache-Control: max-age=0' --compressed --insecure</t>
  </si>
  <si>
    <t xml:space="preserve">parallel --progress -j15  -eta ::: 'bash vin_curl03_pend.sh' </t>
  </si>
  <si>
    <t xml:space="preserve">parallel --progress -j15  -eta ::: 'bash vin_curl06pend20000.sh' </t>
  </si>
  <si>
    <t xml:space="preserve">parallel --progress -j15  -eta ::: 'bash vin_curl_0size.sh' </t>
  </si>
  <si>
    <t xml:space="preserve">parallel --progress -j15  -eta ::: 'bash vin_curl06pend61000.sh' </t>
  </si>
  <si>
    <t>sed -f /cygdrive/c/Users/Lucky/Documents/Hospital_data/04_2017_DOWNLOAD/pgrm/replace.txt  MR000043_5_1442825400000_3.txt</t>
  </si>
  <si>
    <t>MR000703_14_1327564425323_3.txt MR000445_39_1423679400000_10.txt</t>
  </si>
  <si>
    <t>sed -f -e /cygdrive/c/Users/Lucky/Documents/Hospital_data/04_2017_DOWNLOAD/pgrm/replace.txt MR000445_36_1295500080000_3.txt</t>
  </si>
  <si>
    <t>-e s/Signature/+2d</t>
  </si>
  <si>
    <t>s/Service Name:/</t>
  </si>
  <si>
    <t>Service Name:/g</t>
  </si>
  <si>
    <t>s/Qty Ordered:/</t>
  </si>
  <si>
    <t xml:space="preserve"> Qty Ordered:/g</t>
  </si>
  <si>
    <t>s/Service Department:/</t>
  </si>
  <si>
    <t>Service Department:/g</t>
  </si>
  <si>
    <t>s/Completed:/</t>
  </si>
  <si>
    <t>Completed:/g</t>
  </si>
  <si>
    <t>s/Conducted By:/</t>
  </si>
  <si>
    <t>Conducted By:/g</t>
  </si>
  <si>
    <t>s/Remarks:/</t>
  </si>
  <si>
    <t>Remarks:/g</t>
  </si>
  <si>
    <t>s/Conducted Date:/</t>
  </si>
  <si>
    <t>Conducted Date:/g</t>
  </si>
  <si>
    <t>C:\Users\Lucky\Documents\Hospital_data\04_2017_DOWNLOAD\pgrm</t>
  </si>
  <si>
    <t>sed /cygdrive/c/Users/Lucky/Documents/Hospital_data/04_2017_DOWNLOAD/pgrm/replace.txt MR000944_0171_06NOV2015_6.txt &gt; rpl.txt</t>
  </si>
  <si>
    <t>gawk 'BEGIN {FIELDWIDTHS="6 37 19 12 9 123";} { printf($1, $2, $3, $4, $5);} ' MR000445_36_1295500080000_3.txt</t>
  </si>
  <si>
    <t>gawk 'BEGIN {FIELDWIDTHS="6 37 19 12 9 123"; OFS ="|";} { print $1, $2, $3, $4, $5, $6 ;} ' MR000445_36_1295500080000_3.txt</t>
  </si>
  <si>
    <t>6     7                                    43                 63          75       83</t>
  </si>
  <si>
    <t>Sl.No Medicine Name                        Dosage             Days        Qty      Remarks</t>
  </si>
  <si>
    <t>1     Chandraprabha Gulika (AVP)           1-0-1              14          28       to be powdered and taken with above</t>
  </si>
  <si>
    <t>for fl in `ls -1 MR00*_3.txt`</t>
  </si>
  <si>
    <t>do</t>
  </si>
  <si>
    <t xml:space="preserve">grep "Medicine Name" $fl|sed 's/Medicine Name/MedicineName/'g|tr " " "\n"|tr ":" "\n"||awk '{print length $0 }'|cat -n; </t>
  </si>
  <si>
    <t>done</t>
  </si>
  <si>
    <t>grep "Medicine Name" MR00*_3.txt|sed 's/Medicine Name/MedicineName/'g|tr ":" "\n"|fold -w1|cat -n|more</t>
  </si>
  <si>
    <t xml:space="preserve">tr " " "\n"|tr ":" "\n"||awk '{print length $0 }'|cat -n; </t>
  </si>
  <si>
    <t>grep "Medicine Name" MR000444_12_1349588774772_3.txt|sed 's/Medicine Name/Medicine_Name/'g|tr ":" "\n"|fold -w1|cat -n|awk '{print $1, "==",$2, "=="}'|grep -v "==  =="|awk 'NR % 2 != 0 {a=$1; b=$2} NR % 2 == 0 {if (b - $2 &gt; 1 || $2 - b &gt; 1){print a,b}}' inputfile</t>
  </si>
  <si>
    <t>grep "Medicine Name" MR000444_12_1349588774772_3.txt|sed 's/Medicine Name/Medicine_Name/'g|tr ":" "\n"|fold -w1|cat -n|awk '{print $1, "==",$2, "=="}'|grep -v "==  =="|awk '{a=$1; b=$2} {if (b - $2 &gt; -1 || $2 - b &gt; -1){print a,b}}' inputfile</t>
  </si>
  <si>
    <t>grep "Medicine Name" MR000444_12_1349588774772_3.txt|sed 's/Medicine Name/Medicine_Name/'g|tr ":" "\n"|fold -w1|cat -n|awk '{print $1, "==",$2, "=="}'|grep -v "==  =="&gt; chk.txt</t>
  </si>
  <si>
    <t>awk '{a=$1} {if(NR&gt;1){print _n-$1};_n=$1}' chk.txt</t>
  </si>
  <si>
    <t>awk 'NR &gt; 1 {print $0-ll} ; {ll=$0} chk.txt</t>
  </si>
  <si>
    <t xml:space="preserve"> </t>
  </si>
  <si>
    <t>awk '{a=$1} {if(NR&gt;1){b=_n-$1};_n=$1 {print a,b}}' chk.txt</t>
  </si>
  <si>
    <t>awk '{a=$1} { if(NR&gt;1){print _n-$1};_n=$1 {if(_n != -1) {print a} } }'</t>
  </si>
  <si>
    <t>grep "Medicine Name" MR000444_12_1349588774772_3.txt|sed 's/Medicine Name/Medicine_Name/'g|awk ' { for (i=1;i&lt;=NF;i++) print "$"i " is \""$i"\" of length, " length($i);}'</t>
  </si>
  <si>
    <t>grep "Medicine Name" MR000444_12_1349588774772_3.txt|sed 's/Medicine Name/Medicine_Name/'g|awk '</t>
  </si>
  <si>
    <t xml:space="preserve">        {       for(i=1;i&lt;=NF;i++){</t>
  </si>
  <si>
    <t xml:space="preserve">                        len = length($i)</t>
  </si>
  <si>
    <t xml:space="preserve">                        for(j=len;j&gt;0;j--){</t>
  </si>
  <si>
    <t xml:space="preserve">                                char = substr($i,j,1)</t>
  </si>
  <si>
    <t xml:space="preserve">                                tmp = tmp char</t>
  </si>
  <si>
    <t xml:space="preserve">                        }</t>
  </si>
  <si>
    <t xml:space="preserve">                        $i  = len</t>
  </si>
  <si>
    <t xml:space="preserve">                        tmp = ""</t>
  </si>
  <si>
    <t xml:space="preserve">                }     </t>
  </si>
  <si>
    <t xml:space="preserve">                print</t>
  </si>
  <si>
    <t xml:space="preserve">        }'</t>
  </si>
  <si>
    <t>grep "Medicine Name" MR000444_12_1349588774772_3.txt|sed 's/Medicine Name/Medicine_Name/'g|awk 'print (index, $0, "Sl.No")'</t>
  </si>
  <si>
    <t>Sl.No Medicine_Name                       Dosage             Days          Qty    Remarks</t>
  </si>
  <si>
    <t>awk -F '|' -v w=9 '{for (i=1; i&lt;=NF; i++) printf "%-*s", w, substr($i,1,w); print ""}' file</t>
  </si>
  <si>
    <t>sed -n '/Medicine Name/,/^$/p' MR000043_*_3.txt|more</t>
  </si>
  <si>
    <t>Simple SED to get the dosing table</t>
  </si>
  <si>
    <t>Get PERL to subset for specific sections</t>
  </si>
  <si>
    <t>3rd Sept 2017 4:58 PM</t>
  </si>
  <si>
    <t>TXT files</t>
  </si>
  <si>
    <t>Find the folder size for all</t>
  </si>
  <si>
    <t>find . -type d|awk '{print "du --apparent-size -hc", $1}'|sh</t>
  </si>
  <si>
    <t>./MR000001_MR001000</t>
  </si>
  <si>
    <t>./MR001001_MR002000</t>
  </si>
  <si>
    <t>./MR002001_MR003000</t>
  </si>
  <si>
    <t>./MR003001_MR004000</t>
  </si>
  <si>
    <t>./MR004001_MR005000</t>
  </si>
  <si>
    <t>./MR005001_MR006000</t>
  </si>
  <si>
    <t>./MR006001_MR007000</t>
  </si>
  <si>
    <t>./MR007001_MR008000</t>
  </si>
  <si>
    <t>./MR008001_MR009000</t>
  </si>
  <si>
    <t>./MR009001_MR010000</t>
  </si>
  <si>
    <t>./MR010001_MR011000</t>
  </si>
  <si>
    <t>./MR011001_MR012000</t>
  </si>
  <si>
    <t>./MR012001_MR013000</t>
  </si>
  <si>
    <t>./MR013001_MR014000</t>
  </si>
  <si>
    <t>./MR014001_MR015000</t>
  </si>
  <si>
    <t>./MR015001_MR016000</t>
  </si>
  <si>
    <t>./MR016001_MR017000</t>
  </si>
  <si>
    <t>./MR017001_MR018000</t>
  </si>
  <si>
    <t>./MR018001_MR019000</t>
  </si>
  <si>
    <t>./MR019001_MR020000</t>
  </si>
  <si>
    <t>./MR020001_MR021000</t>
  </si>
  <si>
    <t>./MR021001_MR022000</t>
  </si>
  <si>
    <t>./MR022001_MR023000</t>
  </si>
  <si>
    <t>./MR023001_MR024000</t>
  </si>
  <si>
    <t>./MR024001_MR025000</t>
  </si>
  <si>
    <t>./MR025001_MR026000</t>
  </si>
  <si>
    <t>./MR026001_MR027000</t>
  </si>
  <si>
    <t>./MR027001_MR028000</t>
  </si>
  <si>
    <t>./MR028001_MR029000</t>
  </si>
  <si>
    <t>./MR029001_MR030000</t>
  </si>
  <si>
    <t>./MR030001_MR031000</t>
  </si>
  <si>
    <t>./MR031001_MR032000</t>
  </si>
  <si>
    <t>./MR032001_MR033000</t>
  </si>
  <si>
    <t>./MR033001_MR034000</t>
  </si>
  <si>
    <t>./MR034001_MR035000</t>
  </si>
  <si>
    <t>./MR035001_MR036000</t>
  </si>
  <si>
    <t>./MR036001_MR037000</t>
  </si>
  <si>
    <t>./MR037001_MR038000</t>
  </si>
  <si>
    <t>./MR038001_MR039000</t>
  </si>
  <si>
    <t>./MR039001_MR040000</t>
  </si>
  <si>
    <t>./MR040001_MR041000</t>
  </si>
  <si>
    <t>./MR041001_MR042000</t>
  </si>
  <si>
    <t>./MR042001_MR043000</t>
  </si>
  <si>
    <t>./MR043001_MR044000</t>
  </si>
  <si>
    <t>./MR044001_MR045000</t>
  </si>
  <si>
    <t>./MR045001_MR046000</t>
  </si>
  <si>
    <t>./MR046001_MR047000</t>
  </si>
  <si>
    <t>./MR047001_MR048000</t>
  </si>
  <si>
    <t>./MR048001_MR049000</t>
  </si>
  <si>
    <t>./MR049001_MR050000</t>
  </si>
  <si>
    <t>M</t>
  </si>
  <si>
    <t>PDFs</t>
  </si>
  <si>
    <t>Diff</t>
  </si>
  <si>
    <t>time find MR032001_MR033000 -name "*pdf" -printf "%p\n"|sed 's/.pdf//g'|awk '{print "pdftotext -layout -nopgbrk", $1 ".pdf", "../pat_txts/" $1 ".txt"}'</t>
  </si>
  <si>
    <t>time find MR033001_MR034000 -name "*pdf" -printf "%p\n"|sed 's/.pdf//g'|awk '{print "pdftotext -layout -nopgbrk", $1 ".pdf", "../pat_txts/" $1 ".txt"}'</t>
  </si>
  <si>
    <t>time find MR036001_MR037000 -name "*pdf" -printf "%p\n"|sed 's/.pdf//g'|awk '{print "pdftotext -layout -nopgbrk", $1 ".pdf", "../pat_txts/" $1 ".txt"}'</t>
  </si>
  <si>
    <t>time find MR034001_MR035000 -name "*pdf" -printf "%p\n"|sed 's/.pdf//g'|awk '{print "pdftotext -layout -nopgbrk", $1 ".pdf", "../pat_txts/" $1 ".txt"}'|sh</t>
  </si>
  <si>
    <t>time find MR035001_MR036000 -name "*pdf" -printf "%p\n"|sed 's/.pdf//g'|awk '{print "pdftotext -layout -nopgbrk", $1 ".pdf", "../pat_txts/" $1 ".txt"}'|sh</t>
  </si>
  <si>
    <t>time find MR037001_MR038000 -name "*pdf" -printf "%p\n"|sed 's/.pdf//g'|awk '{print "pdftotext -layout -nopgbrk", $1 ".pdf", "../pat_txts/" $1 ".txt"}'|sh</t>
  </si>
  <si>
    <t>time find MR038001_MR039000 -name "*pdf" -printf "%p\n"|sed 's/.pdf//g'|awk '{print "pdftotext -layout -nopgbrk", $1 ".pdf", "../pat_txts/" $1 ".txt"}'|sh</t>
  </si>
  <si>
    <t>time find MR039001_MR040000 -name "*pdf" -printf "%p\n"|sed 's/.pdf//g'|awk '{print "pdftotext -layout -nopgbrk", $1 ".pdf", "../pat_txts/" $1 ".txt"}'|sh</t>
  </si>
  <si>
    <t>time find MR040001_MR041000 -name "*pdf" -printf "%p\n"|sed 's/.pdf//g'|awk '{print "pdftotext -layout -nopgbrk", $1 ".pdf", "../pat_txts/" $1 ".txt"}'|sh</t>
  </si>
  <si>
    <t>time find MR041001_MR042000 -name "*pdf" -printf "%p\n"|sed 's/.pdf//g'|awk '{print "pdftotext -layout -nopgbrk", $1 ".pdf", "../pat_txts/" $1 ".txt"}'|sh</t>
  </si>
  <si>
    <t>time find MR042001_MR043000 -name "*pdf" -printf "%p\n"|sed 's/.pdf//g'|awk '{print "pdftotext -layout -nopgbrk", $1 ".pdf", "../pat_txts/" $1 ".txt"}'|sh</t>
  </si>
  <si>
    <t>time find MR043001_MR044000 -name "*pdf" -printf "%p\n"|sed 's/.pdf//g'|awk '{print "pdftotext -layout -nopgbrk", $1 ".pdf", "../pat_txts/" $1 ".txt"}'|sh</t>
  </si>
  <si>
    <t>time find MR044001_MR045000 -name "*pdf" -printf "%p\n"|sed 's/.pdf//g'|awk '{print "pdftotext -layout -nopgbrk", $1 ".pdf", "../pat_txts/" $1 ".txt"}'|sh</t>
  </si>
  <si>
    <t>time find MR045001_MR046000 -name "*pdf" -printf "%p\n"|sed 's/.pdf//g'|awk '{print "pdftotext -layout -nopgbrk", $1 ".pdf", "../pat_txts/" $1 ".txt"}'|sh</t>
  </si>
  <si>
    <t>time find MR046001_MR047000 -name "*pdf" -printf "%p\n"|sed 's/.pdf//g'|awk '{print "pdftotext -layout -nopgbrk", $1 ".pdf", "../pat_txts/" $1 ".txt"}'|sh</t>
  </si>
  <si>
    <t>time find MR047001_MR048000 -name "*pdf" -printf "%p\n"|sed 's/.pdf//g'|awk '{print "pdftotext -layout -nopgbrk", $1 ".pdf", "../pat_txts/" $1 ".txt"}'|sh</t>
  </si>
  <si>
    <t>time find MR048001_MR049000 -name "*pdf" -printf "%p\n"|sed 's/.pdf//g'|awk '{print "pdftotext -layout -nopgbrk", $1 ".pdf", "../pat_txts/" $1 ".txt"}'|sh</t>
  </si>
  <si>
    <t>outfld</t>
  </si>
  <si>
    <t>file1</t>
  </si>
  <si>
    <t>file10</t>
  </si>
  <si>
    <t>file11</t>
  </si>
  <si>
    <t>file12</t>
  </si>
  <si>
    <t>file13</t>
  </si>
  <si>
    <t>file14</t>
  </si>
  <si>
    <t>file15</t>
  </si>
  <si>
    <t>file16</t>
  </si>
  <si>
    <t>file17</t>
  </si>
  <si>
    <t>file18</t>
  </si>
  <si>
    <t>file2</t>
  </si>
  <si>
    <t>file20</t>
  </si>
  <si>
    <t>file3</t>
  </si>
  <si>
    <t>file4</t>
  </si>
  <si>
    <t>file5</t>
  </si>
  <si>
    <t>file6</t>
  </si>
  <si>
    <t>file7</t>
  </si>
  <si>
    <t>file8</t>
  </si>
  <si>
    <t>file9</t>
  </si>
  <si>
    <t>fileNA</t>
  </si>
  <si>
    <t>Planned total</t>
  </si>
  <si>
    <t>Planned total w/o 1, 7</t>
  </si>
  <si>
    <t>MR000001_MR001000</t>
  </si>
  <si>
    <t>MR001001_MR002000</t>
  </si>
  <si>
    <t>MR002001_MR003000</t>
  </si>
  <si>
    <t>MR003001_MR004000</t>
  </si>
  <si>
    <t>MR004001_MR005000</t>
  </si>
  <si>
    <t>MR005001_MR006000</t>
  </si>
  <si>
    <t>MR006001_MR007000</t>
  </si>
  <si>
    <t>MR007001_MR008000</t>
  </si>
  <si>
    <t>MR008001_MR009000</t>
  </si>
  <si>
    <t>MR009001_MR010000</t>
  </si>
  <si>
    <t>MR010001_MR011000</t>
  </si>
  <si>
    <t>MR011001_MR012000</t>
  </si>
  <si>
    <t>MR012001_MR013000</t>
  </si>
  <si>
    <t>MR013001_MR014000</t>
  </si>
  <si>
    <t>MR014001_MR015000</t>
  </si>
  <si>
    <t>MR015001_MR016000</t>
  </si>
  <si>
    <t>MR016001_MR017000</t>
  </si>
  <si>
    <t>MR017001_MR018000</t>
  </si>
  <si>
    <t>MR018001_MR019000</t>
  </si>
  <si>
    <t>MR019001_MR020000</t>
  </si>
  <si>
    <t>MR020001_MR021000</t>
  </si>
  <si>
    <t>MR021001_MR022000</t>
  </si>
  <si>
    <t>MR022001_MR023000</t>
  </si>
  <si>
    <t>MR023001_MR024000</t>
  </si>
  <si>
    <t>MR024001_MR025000</t>
  </si>
  <si>
    <t>MR025001_MR026000</t>
  </si>
  <si>
    <t>MR026001_MR027000</t>
  </si>
  <si>
    <t>MR027001_MR028000</t>
  </si>
  <si>
    <t>MR028001_MR029000</t>
  </si>
  <si>
    <t>MR029001_MR030000</t>
  </si>
  <si>
    <t>MR030001_MR031000</t>
  </si>
  <si>
    <t>MR031001_MR032000</t>
  </si>
  <si>
    <t>MR032001_MR033000</t>
  </si>
  <si>
    <t>MR033001_MR034000</t>
  </si>
  <si>
    <t>MR034001_MR035000</t>
  </si>
  <si>
    <t>MR035001_MR036000</t>
  </si>
  <si>
    <t>MR036001_MR037000</t>
  </si>
  <si>
    <t>MR037001_MR038000</t>
  </si>
  <si>
    <t>MR038001_MR039000</t>
  </si>
  <si>
    <t>MR039001_MR040000</t>
  </si>
  <si>
    <t>MR040001_MR041000</t>
  </si>
  <si>
    <t>MR041001_MR042000</t>
  </si>
  <si>
    <t>MR042001_MR043000</t>
  </si>
  <si>
    <t>MR043001_MR044000</t>
  </si>
  <si>
    <t>MR044001_MR045000</t>
  </si>
  <si>
    <t>MR045001_MR046000</t>
  </si>
  <si>
    <t>MR046001_MR047000</t>
  </si>
  <si>
    <t>MR047001_MR048000</t>
  </si>
  <si>
    <t>MR048001_MR049000</t>
  </si>
  <si>
    <t>Downloaded
3rd Sept 2017 4:58 PM</t>
  </si>
  <si>
    <t>Diff planned vs. downloaded 
PDF files</t>
  </si>
  <si>
    <t>Diff downloaded vs. TXT</t>
  </si>
  <si>
    <t>awk '{ for (i=1;i&lt;=NF;i++) { arr[i]=arr[i]" "$i; }} END{ for(i=1;i&lt;=NF;i++) print arr[i]; }'  chk.txt</t>
  </si>
  <si>
    <t>#cat collength.awk </t>
  </si>
  <si>
    <t>{ </t>
  </si>
  <si>
    <t>for (i=1; i&lt;=NF; i++) { </t>
  </si>
  <si>
    <t>maxcol[i] = length($i) &gt; maxcol[i] ? length($i) : maxcol[i] </t>
  </si>
  <si>
    <t>numcols = i &gt; numcols ? i : numcols </t>
  </si>
  <si>
    <t>} </t>
  </si>
  <si>
    <t>END { </t>
  </si>
  <si>
    <t>for (col=1; col &lt;= numcols; col++) { </t>
  </si>
  <si>
    <t>printf "col %2d: %3d\n", col, maxcol[col] </t>
  </si>
  <si>
    <t>} '</t>
  </si>
  <si>
    <t>gawk '</t>
  </si>
  <si>
    <t>numcols=NF </t>
  </si>
  <si>
    <t>for(i = 1; i &lt;= NF; i++) { </t>
  </si>
  <si>
    <t>if ( length($i) &gt; maxcol[i] ) </t>
  </si>
  <si>
    <t>maxcol[i] = length($i) </t>
  </si>
  <si>
    <t>for(col = 1; col &lt;= numcols; col++) { </t>
  </si>
  <si>
    <t>printf "col %2d: %3d\n",col,maxcol[col] </t>
  </si>
  <si>
    <t>BEGIN { </t>
  </si>
  <si>
    <t>maxcol1=3D0 </t>
  </si>
  <si>
    <t>maxcol2=3D0 </t>
  </si>
  <si>
    <t>maxcol3=3D0 </t>
  </si>
  <si>
    <t>if ( length($1)&gt;maxcol1 ) </t>
  </si>
  <si>
    <t>maxcol1=3Dlength($1) </t>
  </si>
  <si>
    <t>if ( length($2)&gt;maxcol2 ) </t>
  </si>
  <si>
    <t>maxcol2=3Dlength($2) </t>
  </si>
  <si>
    <t>if ( length($3)&gt;maxcol3 ) </t>
  </si>
  <si>
    <t>maxcol3=3Dlength($3) </t>
  </si>
  <si>
    <t>print "col 1: " maxcol1 </t>
  </si>
  <si>
    <t>print "col 2: " maxcol2 </t>
  </si>
  <si>
    <t>print "col 3: " maxcol3 </t>
  </si>
  <si>
    <t>maxcol4=3D0 </t>
  </si>
  <si>
    <t>maxcol5=3D0 </t>
  </si>
  <si>
    <t>maxcol6=3D0 </t>
  </si>
  <si>
    <t>if ( length($4)&gt;maxcol4 ) </t>
  </si>
  <si>
    <t>if ( length($5)&gt;maxcol5 ) </t>
  </si>
  <si>
    <t>maxcol4=3Dlength($4) </t>
  </si>
  <si>
    <t>maxcol5=3Dlength($5) </t>
  </si>
  <si>
    <t>if ( length($6)&gt;maxcol6 ) </t>
  </si>
  <si>
    <t>maxcol6=3Dlength($6) </t>
  </si>
  <si>
    <t>print "col 4: " maxcol4 </t>
  </si>
  <si>
    <t>print "col 5: " maxcol5 </t>
  </si>
  <si>
    <t>print "col 6: " maxcol6 </t>
  </si>
  <si>
    <t>gawk '</t>
  </si>
  <si>
    <t>}' chk.txt</t>
  </si>
  <si>
    <t>/cygdrive/c/Users/Lucky/Documents/Hospital_data/04_2017_DOWNLOAD/pgrm/awk_fw.txt</t>
  </si>
  <si>
    <t>awk '/Medicine Name/ {print FILENAME, $0}' *.txt</t>
  </si>
  <si>
    <t>for fl in `grep -l "Medicine Name" *.txt`</t>
  </si>
  <si>
    <t>awk '/Medicine Name/ {print $0}' $fl|sed "s/Medicine Name/Medicine_Name/g"|fold -w1|cat -n &gt; fw_$fl</t>
  </si>
  <si>
    <t>sed :-n '/Medicine Name/,/^$/p' $fl|sed "s/Medicine Name/Medicine_Name/g" &gt; dos_$fl</t>
  </si>
  <si>
    <t>setwd("C:\\Users\\Lucky\\Documents\\Hospital_data\\04_2017_DOWNLOAD\\pat_txts\\MR027001_MR028000\\")</t>
  </si>
  <si>
    <t xml:space="preserve">chk &lt;- fread(file ="fw_MR027180_0018_16SEP2014_3.txt")            </t>
  </si>
  <si>
    <t>chk2 &lt;- chk [, first := as.integer(seq_len(.N) == 1L), by = V2]</t>
  </si>
  <si>
    <t>echo '&gt;&gt;&gt;'1 MR000017_0010_03MAR2016_10.pdf;curl 'https://182.71.223.195/instahms/wardactivities/VisitSummaryRecord.do?_method=generateReport&amp;patient_id=IP005234&amp;printerId=4'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&gt;MR000001_MR001000/MR000017_0010_03MAR2016_10.pdf</t>
  </si>
  <si>
    <t>s/Long term</t>
  </si>
  <si>
    <t>/\n@IP - Nutitional Assessment@Long term</t>
  </si>
  <si>
    <t>/g</t>
  </si>
  <si>
    <t xml:space="preserve"> Medication/\n@IP - Nutitional Assessment@Long term</t>
  </si>
  <si>
    <t xml:space="preserve"> Medication/g</t>
  </si>
  <si>
    <t>s/Chronic illness if any:/\n@IP - Nutitional Assessment@Chronic illness if any:/g</t>
  </si>
  <si>
    <t>s/Inborn</t>
  </si>
  <si>
    <t xml:space="preserve"> metabolic errors:/\n@IP - Nutitional Assessment@Inborn</t>
  </si>
  <si>
    <t xml:space="preserve"> metabolic errors:/g</t>
  </si>
  <si>
    <t>#s/Intake of</t>
  </si>
  <si>
    <t>perl -ne 'if (!/^$/) { chomp } else { print '\n' } print'</t>
  </si>
  <si>
    <t>Create modified TXT files</t>
  </si>
  <si>
    <t>for fl in `find . -name "MR*.txt"|head -n 10`</t>
  </si>
  <si>
    <t xml:space="preserve">sed -r "/Page/d" $fl|perl -ne 'if (!/^$/) { chomp } else { print '\n' } print' &gt; ../pat_txts_mod/$fl </t>
  </si>
  <si>
    <t>dir=`dirname $fl`</t>
  </si>
  <si>
    <t>file=`basename $fl`</t>
  </si>
  <si>
    <t>Create Diagnosis details program</t>
  </si>
  <si>
    <t>for fl in `find . -name "MR*.txt"|xargs -P10 -n20 grep -l "Consultation Details"`</t>
  </si>
  <si>
    <t>echo ../pat_txts_mod/$dir"/fw_"$file ../pat_txts_mod/$dir"/dos_"$file</t>
  </si>
  <si>
    <t>awk '/Diag. Code/ {print $0}' $fl|sed "s/Diag. Code/Diag__Code/g"|sed "s/Diag. Type/Diag__Type/g"|fold -w1|cat -n &gt; ../pat_txts_mod/$dir"/fwdig_"$file</t>
  </si>
  <si>
    <t>Move files into correct folders</t>
  </si>
  <si>
    <t>ls -1|awk '{print "mv", $1 "/diag*", "../pat_txts_mod/" $1}'|sh</t>
  </si>
  <si>
    <t>/cygdrive/c/Users/Lucky/Documents/Hospital_data/04_2017_DOWNLOAD/pat_txts</t>
  </si>
  <si>
    <t>sed -n '/Diag. Code/,/^$/p' $fl|sed "s/Diag. Code/Diag__Code/g"|sed "s/Diag. Type/Diag__Type/g" &gt; ../pat_txts_mod/$dir"/dig_"$file</t>
  </si>
  <si>
    <t xml:space="preserve">Medicine_Name                        </t>
  </si>
  <si>
    <t xml:space="preserve">Qty         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</si>
</sst>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/>
    <xf numFmtId="20" fontId="0" fillId="0" borderId="0" xfId="0" applyNumberFormat="1"/>
    <xf numFmtId="22" fontId="0" fillId="0" borderId="0" xfId="0" applyNumberFormat="1"/>
    <xf numFmtId="18" fontId="0" fillId="0" borderId="0" xfId="0" applyNumberFormat="1"/>
    <xf numFmtId="0" fontId="2" fillId="2" borderId="0" xfId="0" applyFont="1" applyFill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1"/>
    <xf numFmtId="0" fontId="0" fillId="2" borderId="0" xfId="0" applyFill="1" applyAlignment="1">
      <alignment wrapText="1"/>
    </xf>
    <xf numFmtId="0" fontId="3" fillId="0" borderId="0" xfId="1" applyAlignment="1">
      <alignment wrapText="1"/>
    </xf>
    <xf numFmtId="0" fontId="4" fillId="0" borderId="0" xfId="0" applyFont="1"/>
    <xf numFmtId="0" fontId="0" fillId="2" borderId="0" xfId="0" applyFill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9"/>
  <sheetViews>
    <sheetView workbookViewId="0"/>
  </sheetViews>
  <sheetFormatPr defaultRowHeight="15"/>
  <cols>
    <col min="6" max="6" width="9.85546875" bestFit="1" customWidth="1"/>
    <col min="10" max="10" width="31.7109375" bestFit="1" customWidth="1"/>
    <col min="18" max="18" width="13.85546875" bestFit="1" customWidth="1"/>
    <col min="23" max="23" width="20" bestFit="1" customWidth="1"/>
    <col min="24" max="24" width="20.7109375" bestFit="1" customWidth="1"/>
    <col min="25" max="25" width="20.28515625" bestFit="1" customWidth="1"/>
    <col min="34" max="34" width="5.7109375" bestFit="1" customWidth="1"/>
    <col min="35" max="35" width="21.5703125" bestFit="1" customWidth="1"/>
  </cols>
  <sheetData>
    <row r="1" spans="1:35">
      <c r="K1" s="3">
        <v>0.64930555555555558</v>
      </c>
      <c r="L1" s="3">
        <v>0.65069444444444446</v>
      </c>
      <c r="M1" s="3">
        <v>0.66319444444444442</v>
      </c>
      <c r="N1" s="3">
        <v>0.68402777777777779</v>
      </c>
      <c r="O1" s="3">
        <v>0.70624999999999993</v>
      </c>
      <c r="P1" s="3">
        <v>0.79861111111111116</v>
      </c>
      <c r="Q1" s="3">
        <v>0.81805555555555554</v>
      </c>
      <c r="R1" s="4">
        <v>42978.34375</v>
      </c>
      <c r="S1" s="5">
        <v>0.34861111111111115</v>
      </c>
      <c r="T1" s="5">
        <v>0.7944444444444444</v>
      </c>
      <c r="U1" s="5">
        <v>0.82916666666666661</v>
      </c>
      <c r="V1" s="5">
        <v>0.88402777777777775</v>
      </c>
      <c r="W1" t="s">
        <v>109</v>
      </c>
      <c r="X1" t="s">
        <v>110</v>
      </c>
      <c r="Y1" s="10" t="s">
        <v>244</v>
      </c>
      <c r="AD1" t="s">
        <v>245</v>
      </c>
      <c r="AE1" t="s">
        <v>300</v>
      </c>
      <c r="AH1" t="s">
        <v>298</v>
      </c>
      <c r="AI1" t="s">
        <v>299</v>
      </c>
    </row>
    <row r="2" spans="1:35">
      <c r="A2">
        <v>65109</v>
      </c>
      <c r="B2">
        <v>64417</v>
      </c>
      <c r="C2">
        <f>A2-B2</f>
        <v>692</v>
      </c>
      <c r="D2">
        <v>25</v>
      </c>
      <c r="E2">
        <f>C2/D2</f>
        <v>27.68</v>
      </c>
      <c r="F2" s="5">
        <v>0.59375</v>
      </c>
      <c r="J2" t="s">
        <v>111</v>
      </c>
      <c r="K2">
        <v>7316</v>
      </c>
      <c r="L2">
        <v>7316</v>
      </c>
      <c r="M2">
        <v>7316</v>
      </c>
      <c r="N2">
        <v>7316</v>
      </c>
      <c r="O2">
        <v>7316</v>
      </c>
      <c r="P2">
        <v>7316</v>
      </c>
      <c r="Q2">
        <v>7316</v>
      </c>
      <c r="R2">
        <v>7316</v>
      </c>
      <c r="S2">
        <v>7316</v>
      </c>
      <c r="T2">
        <v>7316</v>
      </c>
      <c r="U2">
        <v>7316</v>
      </c>
      <c r="V2">
        <v>7316</v>
      </c>
      <c r="W2">
        <v>7316</v>
      </c>
      <c r="X2">
        <v>7316</v>
      </c>
      <c r="Y2" s="10">
        <v>7316</v>
      </c>
      <c r="AB2">
        <f>Y2-X2</f>
        <v>0</v>
      </c>
      <c r="AD2">
        <v>7296</v>
      </c>
      <c r="AE2">
        <f>Y2-AD2</f>
        <v>20</v>
      </c>
      <c r="AH2">
        <v>562</v>
      </c>
      <c r="AI2" t="s">
        <v>248</v>
      </c>
    </row>
    <row r="3" spans="1:35">
      <c r="A3">
        <v>66281</v>
      </c>
      <c r="B3">
        <v>64417</v>
      </c>
      <c r="C3">
        <f>A3-B3</f>
        <v>1864</v>
      </c>
      <c r="D3">
        <v>65</v>
      </c>
      <c r="E3">
        <f>C3/D3</f>
        <v>28.676923076923078</v>
      </c>
      <c r="F3" s="5">
        <v>0.63888888888888895</v>
      </c>
      <c r="J3" t="s">
        <v>112</v>
      </c>
      <c r="K3">
        <v>7639</v>
      </c>
      <c r="L3">
        <v>7639</v>
      </c>
      <c r="M3">
        <v>7639</v>
      </c>
      <c r="N3">
        <v>7639</v>
      </c>
      <c r="O3">
        <v>7639</v>
      </c>
      <c r="P3">
        <v>7639</v>
      </c>
      <c r="Q3">
        <v>7639</v>
      </c>
      <c r="R3">
        <v>7639</v>
      </c>
      <c r="S3">
        <v>7639</v>
      </c>
      <c r="T3">
        <v>7639</v>
      </c>
      <c r="U3">
        <v>7639</v>
      </c>
      <c r="V3">
        <v>7639</v>
      </c>
      <c r="W3">
        <v>7639</v>
      </c>
      <c r="X3">
        <v>7639</v>
      </c>
      <c r="Y3" s="10">
        <v>7639</v>
      </c>
      <c r="AB3">
        <f t="shared" ref="AB3:AD51" si="0">Y3-X3</f>
        <v>0</v>
      </c>
      <c r="AD3">
        <v>7621</v>
      </c>
      <c r="AE3">
        <f t="shared" ref="AE3:AE51" si="1">Y3-AD3</f>
        <v>18</v>
      </c>
      <c r="AH3">
        <v>673</v>
      </c>
      <c r="AI3" t="s">
        <v>249</v>
      </c>
    </row>
    <row r="4" spans="1:35">
      <c r="A4">
        <v>72419</v>
      </c>
      <c r="B4">
        <v>64417</v>
      </c>
      <c r="C4">
        <f>A4-B4</f>
        <v>8002</v>
      </c>
      <c r="D4">
        <v>300</v>
      </c>
      <c r="E4">
        <f>C4/D4</f>
        <v>26.673333333333332</v>
      </c>
      <c r="F4" s="5">
        <v>0.79861111111111116</v>
      </c>
      <c r="J4" t="s">
        <v>113</v>
      </c>
      <c r="K4">
        <v>5766</v>
      </c>
      <c r="L4">
        <v>5766</v>
      </c>
      <c r="M4">
        <v>5766</v>
      </c>
      <c r="N4">
        <v>5766</v>
      </c>
      <c r="O4">
        <v>5766</v>
      </c>
      <c r="P4">
        <v>5766</v>
      </c>
      <c r="Q4">
        <v>5766</v>
      </c>
      <c r="R4">
        <v>5766</v>
      </c>
      <c r="S4">
        <v>5766</v>
      </c>
      <c r="T4">
        <v>5766</v>
      </c>
      <c r="U4">
        <v>5766</v>
      </c>
      <c r="V4">
        <v>5766</v>
      </c>
      <c r="W4">
        <v>5766</v>
      </c>
      <c r="X4">
        <v>5766</v>
      </c>
      <c r="Y4" s="10">
        <v>5766</v>
      </c>
      <c r="AB4">
        <f t="shared" si="0"/>
        <v>0</v>
      </c>
      <c r="AD4">
        <v>5747</v>
      </c>
      <c r="AE4">
        <f t="shared" si="1"/>
        <v>19</v>
      </c>
      <c r="AH4">
        <v>553</v>
      </c>
      <c r="AI4" t="s">
        <v>250</v>
      </c>
    </row>
    <row r="5" spans="1:35">
      <c r="J5" t="s">
        <v>114</v>
      </c>
      <c r="K5">
        <v>5400</v>
      </c>
      <c r="L5">
        <v>5400</v>
      </c>
      <c r="M5">
        <v>5400</v>
      </c>
      <c r="N5">
        <v>5400</v>
      </c>
      <c r="O5">
        <v>5400</v>
      </c>
      <c r="P5">
        <v>5400</v>
      </c>
      <c r="Q5">
        <v>5458</v>
      </c>
      <c r="R5">
        <v>6764</v>
      </c>
      <c r="S5">
        <v>6764</v>
      </c>
      <c r="T5">
        <v>6764</v>
      </c>
      <c r="U5">
        <v>6764</v>
      </c>
      <c r="V5">
        <v>6764</v>
      </c>
      <c r="W5">
        <v>6764</v>
      </c>
      <c r="X5">
        <v>6764</v>
      </c>
      <c r="Y5" s="10">
        <v>6764</v>
      </c>
      <c r="AB5">
        <f t="shared" si="0"/>
        <v>0</v>
      </c>
      <c r="AD5">
        <v>6733</v>
      </c>
      <c r="AE5">
        <f t="shared" si="1"/>
        <v>31</v>
      </c>
      <c r="AH5">
        <v>627</v>
      </c>
      <c r="AI5" t="s">
        <v>251</v>
      </c>
    </row>
    <row r="6" spans="1:35">
      <c r="A6" s="6" t="s">
        <v>115</v>
      </c>
      <c r="J6" t="s">
        <v>116</v>
      </c>
      <c r="K6">
        <v>3804</v>
      </c>
      <c r="L6">
        <v>3804</v>
      </c>
      <c r="M6">
        <v>3804</v>
      </c>
      <c r="N6">
        <v>3804</v>
      </c>
      <c r="O6">
        <v>3804</v>
      </c>
      <c r="P6">
        <v>3804</v>
      </c>
      <c r="Q6">
        <v>3804</v>
      </c>
      <c r="R6">
        <v>6265</v>
      </c>
      <c r="S6">
        <v>6265</v>
      </c>
      <c r="T6">
        <v>6265</v>
      </c>
      <c r="U6">
        <v>6265</v>
      </c>
      <c r="V6">
        <v>6265</v>
      </c>
      <c r="W6">
        <v>6265</v>
      </c>
      <c r="X6">
        <v>6265</v>
      </c>
      <c r="Y6" s="10">
        <v>6265</v>
      </c>
      <c r="AB6">
        <f t="shared" si="0"/>
        <v>0</v>
      </c>
      <c r="AD6">
        <v>6245</v>
      </c>
      <c r="AE6">
        <f t="shared" si="1"/>
        <v>20</v>
      </c>
      <c r="AH6">
        <v>539</v>
      </c>
      <c r="AI6" t="s">
        <v>252</v>
      </c>
    </row>
    <row r="7" spans="1:35">
      <c r="A7" t="s">
        <v>117</v>
      </c>
      <c r="J7" t="s">
        <v>118</v>
      </c>
      <c r="K7">
        <v>4432</v>
      </c>
      <c r="L7">
        <v>4432</v>
      </c>
      <c r="M7">
        <v>4432</v>
      </c>
      <c r="N7">
        <v>4432</v>
      </c>
      <c r="O7">
        <v>4432</v>
      </c>
      <c r="P7">
        <v>4432</v>
      </c>
      <c r="Q7">
        <v>4432</v>
      </c>
      <c r="R7">
        <v>5578</v>
      </c>
      <c r="S7">
        <v>5578</v>
      </c>
      <c r="T7">
        <v>10432</v>
      </c>
      <c r="U7">
        <v>10432</v>
      </c>
      <c r="V7">
        <v>10432</v>
      </c>
      <c r="W7">
        <v>10432</v>
      </c>
      <c r="X7">
        <v>10432</v>
      </c>
      <c r="Y7" s="10">
        <v>10432</v>
      </c>
      <c r="AB7">
        <f t="shared" si="0"/>
        <v>0</v>
      </c>
      <c r="AD7">
        <v>10404</v>
      </c>
      <c r="AE7">
        <f t="shared" si="1"/>
        <v>28</v>
      </c>
      <c r="AH7">
        <v>622</v>
      </c>
      <c r="AI7" t="s">
        <v>253</v>
      </c>
    </row>
    <row r="8" spans="1:35">
      <c r="A8" s="6" t="s">
        <v>119</v>
      </c>
      <c r="J8" t="s">
        <v>120</v>
      </c>
      <c r="K8">
        <v>5073</v>
      </c>
      <c r="L8">
        <v>5073</v>
      </c>
      <c r="M8">
        <v>5073</v>
      </c>
      <c r="N8">
        <v>5073</v>
      </c>
      <c r="O8">
        <v>5073</v>
      </c>
      <c r="P8">
        <v>5073</v>
      </c>
      <c r="Q8">
        <v>5073</v>
      </c>
      <c r="R8">
        <v>5073</v>
      </c>
      <c r="S8">
        <v>5073</v>
      </c>
      <c r="T8">
        <v>12858</v>
      </c>
      <c r="U8">
        <v>12858</v>
      </c>
      <c r="V8">
        <v>12858</v>
      </c>
      <c r="W8">
        <v>12858</v>
      </c>
      <c r="X8">
        <v>12858</v>
      </c>
      <c r="Y8" s="10">
        <v>12858</v>
      </c>
      <c r="AB8">
        <f t="shared" si="0"/>
        <v>0</v>
      </c>
      <c r="AD8">
        <v>12806</v>
      </c>
      <c r="AE8">
        <f t="shared" si="1"/>
        <v>52</v>
      </c>
      <c r="AH8">
        <v>710</v>
      </c>
      <c r="AI8" t="s">
        <v>254</v>
      </c>
    </row>
    <row r="9" spans="1:35">
      <c r="A9" t="s">
        <v>121</v>
      </c>
      <c r="J9" t="s">
        <v>122</v>
      </c>
      <c r="K9">
        <v>9406</v>
      </c>
      <c r="L9">
        <v>9458</v>
      </c>
      <c r="M9">
        <v>9942</v>
      </c>
      <c r="N9">
        <v>10195</v>
      </c>
      <c r="O9">
        <v>10195</v>
      </c>
      <c r="P9">
        <v>10195</v>
      </c>
      <c r="Q9">
        <v>10195</v>
      </c>
      <c r="R9">
        <v>10195</v>
      </c>
      <c r="S9">
        <v>10195</v>
      </c>
      <c r="T9">
        <v>12972</v>
      </c>
      <c r="U9">
        <v>12972</v>
      </c>
      <c r="V9">
        <v>12972</v>
      </c>
      <c r="W9">
        <v>12972</v>
      </c>
      <c r="X9">
        <v>12972</v>
      </c>
      <c r="Y9" s="10">
        <v>12972</v>
      </c>
      <c r="AB9">
        <f t="shared" si="0"/>
        <v>0</v>
      </c>
      <c r="AD9">
        <v>12932</v>
      </c>
      <c r="AE9">
        <f t="shared" si="1"/>
        <v>40</v>
      </c>
      <c r="AH9">
        <v>690</v>
      </c>
      <c r="AI9" t="s">
        <v>255</v>
      </c>
    </row>
    <row r="10" spans="1:35">
      <c r="B10" t="s">
        <v>123</v>
      </c>
      <c r="J10" t="s">
        <v>124</v>
      </c>
      <c r="K10">
        <v>6227</v>
      </c>
      <c r="L10">
        <v>6227</v>
      </c>
      <c r="M10">
        <v>6227</v>
      </c>
      <c r="N10">
        <v>6630</v>
      </c>
      <c r="O10">
        <v>7554</v>
      </c>
      <c r="P10">
        <v>8601</v>
      </c>
      <c r="Q10">
        <v>8601</v>
      </c>
      <c r="R10">
        <v>8601</v>
      </c>
      <c r="S10">
        <v>8601</v>
      </c>
      <c r="T10">
        <v>9343</v>
      </c>
      <c r="U10">
        <v>9343</v>
      </c>
      <c r="V10">
        <v>9343</v>
      </c>
      <c r="W10">
        <v>9343</v>
      </c>
      <c r="X10">
        <v>9343</v>
      </c>
      <c r="Y10" s="10">
        <v>9343</v>
      </c>
      <c r="AB10">
        <f t="shared" si="0"/>
        <v>0</v>
      </c>
      <c r="AD10">
        <v>9308</v>
      </c>
      <c r="AE10">
        <f t="shared" si="1"/>
        <v>35</v>
      </c>
      <c r="AH10">
        <v>504</v>
      </c>
      <c r="AI10" t="s">
        <v>256</v>
      </c>
    </row>
    <row r="11" spans="1:35">
      <c r="B11" t="s">
        <v>125</v>
      </c>
      <c r="J11" t="s">
        <v>126</v>
      </c>
      <c r="K11">
        <v>1575</v>
      </c>
      <c r="L11">
        <v>1575</v>
      </c>
      <c r="M11">
        <v>1575</v>
      </c>
      <c r="N11">
        <v>1575</v>
      </c>
      <c r="O11">
        <v>1575</v>
      </c>
      <c r="P11">
        <v>3523</v>
      </c>
      <c r="Q11">
        <v>3523</v>
      </c>
      <c r="R11">
        <v>3523</v>
      </c>
      <c r="S11">
        <v>3523</v>
      </c>
      <c r="T11">
        <v>4657</v>
      </c>
      <c r="U11">
        <v>5648</v>
      </c>
      <c r="V11">
        <v>6492</v>
      </c>
      <c r="W11">
        <v>7816</v>
      </c>
      <c r="X11">
        <v>7816</v>
      </c>
      <c r="Y11" s="10">
        <v>7816</v>
      </c>
      <c r="AB11">
        <f t="shared" si="0"/>
        <v>0</v>
      </c>
      <c r="AD11">
        <v>7788</v>
      </c>
      <c r="AE11">
        <f t="shared" si="1"/>
        <v>28</v>
      </c>
      <c r="AH11">
        <v>383</v>
      </c>
      <c r="AI11" t="s">
        <v>257</v>
      </c>
    </row>
    <row r="12" spans="1:35">
      <c r="A12" s="6" t="s">
        <v>127</v>
      </c>
      <c r="F12" s="7">
        <v>42978</v>
      </c>
      <c r="J12" t="s">
        <v>128</v>
      </c>
      <c r="K12">
        <v>2205</v>
      </c>
      <c r="L12">
        <v>2205</v>
      </c>
      <c r="M12">
        <v>2205</v>
      </c>
      <c r="N12">
        <v>2205</v>
      </c>
      <c r="O12">
        <v>2205</v>
      </c>
      <c r="P12">
        <v>3860</v>
      </c>
      <c r="Q12">
        <v>4624</v>
      </c>
      <c r="R12">
        <v>5112</v>
      </c>
      <c r="S12">
        <v>5112</v>
      </c>
      <c r="T12">
        <v>5112</v>
      </c>
      <c r="U12">
        <v>5112</v>
      </c>
      <c r="V12">
        <v>5112</v>
      </c>
      <c r="W12">
        <v>9137</v>
      </c>
      <c r="X12">
        <v>9137</v>
      </c>
      <c r="Y12" s="10">
        <v>9137</v>
      </c>
      <c r="AB12">
        <f t="shared" si="0"/>
        <v>0</v>
      </c>
      <c r="AD12">
        <v>9108</v>
      </c>
      <c r="AE12">
        <f t="shared" si="1"/>
        <v>29</v>
      </c>
      <c r="AH12">
        <v>519</v>
      </c>
      <c r="AI12" t="s">
        <v>258</v>
      </c>
    </row>
    <row r="13" spans="1:35">
      <c r="A13" t="s">
        <v>129</v>
      </c>
      <c r="E13">
        <v>29488</v>
      </c>
      <c r="F13" s="5">
        <v>0.34583333333333338</v>
      </c>
      <c r="J13" t="s">
        <v>130</v>
      </c>
      <c r="K13">
        <v>2392</v>
      </c>
      <c r="L13">
        <v>2392</v>
      </c>
      <c r="M13">
        <v>2392</v>
      </c>
      <c r="N13">
        <v>2392</v>
      </c>
      <c r="O13">
        <v>2392</v>
      </c>
      <c r="P13">
        <v>2392</v>
      </c>
      <c r="Q13">
        <v>2392</v>
      </c>
      <c r="R13">
        <v>4613</v>
      </c>
      <c r="S13">
        <v>4613</v>
      </c>
      <c r="T13">
        <v>4613</v>
      </c>
      <c r="U13">
        <v>4613</v>
      </c>
      <c r="V13">
        <v>4613</v>
      </c>
      <c r="W13">
        <v>10886</v>
      </c>
      <c r="X13">
        <v>10886</v>
      </c>
      <c r="Y13" s="10">
        <v>10886</v>
      </c>
      <c r="AB13">
        <f t="shared" si="0"/>
        <v>0</v>
      </c>
      <c r="AD13">
        <v>10842</v>
      </c>
      <c r="AE13">
        <f t="shared" si="1"/>
        <v>44</v>
      </c>
      <c r="AH13">
        <v>466</v>
      </c>
      <c r="AI13" t="s">
        <v>259</v>
      </c>
    </row>
    <row r="14" spans="1:35">
      <c r="E14">
        <v>29342</v>
      </c>
      <c r="F14" s="5">
        <v>0.34791666666666665</v>
      </c>
      <c r="J14" t="s">
        <v>131</v>
      </c>
      <c r="K14">
        <v>4584</v>
      </c>
      <c r="L14">
        <v>4584</v>
      </c>
      <c r="M14">
        <v>4584</v>
      </c>
      <c r="N14">
        <v>4584</v>
      </c>
      <c r="O14">
        <v>4584</v>
      </c>
      <c r="P14">
        <v>4584</v>
      </c>
      <c r="Q14">
        <v>4584</v>
      </c>
      <c r="R14">
        <v>4584</v>
      </c>
      <c r="S14">
        <v>4584</v>
      </c>
      <c r="T14">
        <v>4584</v>
      </c>
      <c r="U14">
        <v>4584</v>
      </c>
      <c r="V14">
        <v>4584</v>
      </c>
      <c r="W14">
        <v>9192</v>
      </c>
      <c r="X14">
        <v>9192</v>
      </c>
      <c r="Y14" s="10">
        <v>9192</v>
      </c>
      <c r="AB14">
        <f t="shared" si="0"/>
        <v>0</v>
      </c>
      <c r="AD14">
        <v>9166</v>
      </c>
      <c r="AE14">
        <f t="shared" si="1"/>
        <v>26</v>
      </c>
      <c r="AH14">
        <v>460</v>
      </c>
      <c r="AI14" t="s">
        <v>260</v>
      </c>
    </row>
    <row r="15" spans="1:35">
      <c r="E15">
        <v>29236</v>
      </c>
      <c r="F15" s="5">
        <v>0.35000000000000003</v>
      </c>
      <c r="J15" t="s">
        <v>132</v>
      </c>
      <c r="K15">
        <v>8793</v>
      </c>
      <c r="L15">
        <v>8793</v>
      </c>
      <c r="M15">
        <v>8793</v>
      </c>
      <c r="N15">
        <v>8793</v>
      </c>
      <c r="O15">
        <v>8793</v>
      </c>
      <c r="P15">
        <v>8793</v>
      </c>
      <c r="Q15">
        <v>8793</v>
      </c>
      <c r="R15">
        <v>8793</v>
      </c>
      <c r="S15">
        <v>8793</v>
      </c>
      <c r="T15">
        <v>8793</v>
      </c>
      <c r="U15">
        <v>8793</v>
      </c>
      <c r="V15">
        <v>8793</v>
      </c>
      <c r="W15">
        <v>9253</v>
      </c>
      <c r="X15">
        <v>9253</v>
      </c>
      <c r="Y15" s="10">
        <v>9253</v>
      </c>
      <c r="AB15">
        <f t="shared" si="0"/>
        <v>0</v>
      </c>
      <c r="AD15">
        <v>9230</v>
      </c>
      <c r="AE15">
        <f t="shared" si="1"/>
        <v>23</v>
      </c>
      <c r="AH15">
        <v>454</v>
      </c>
      <c r="AI15" t="s">
        <v>261</v>
      </c>
    </row>
    <row r="16" spans="1:35">
      <c r="E16">
        <v>28258</v>
      </c>
      <c r="F16" s="5">
        <v>0.37847222222222227</v>
      </c>
      <c r="G16">
        <f>E13-E16</f>
        <v>1230</v>
      </c>
      <c r="J16" t="s">
        <v>133</v>
      </c>
      <c r="K16">
        <v>9481</v>
      </c>
      <c r="L16">
        <v>9481</v>
      </c>
      <c r="M16">
        <v>9481</v>
      </c>
      <c r="N16">
        <v>9481</v>
      </c>
      <c r="O16">
        <v>9481</v>
      </c>
      <c r="P16">
        <v>9481</v>
      </c>
      <c r="Q16">
        <v>9481</v>
      </c>
      <c r="R16">
        <v>9481</v>
      </c>
      <c r="S16">
        <v>9481</v>
      </c>
      <c r="T16">
        <v>9481</v>
      </c>
      <c r="U16">
        <v>9481</v>
      </c>
      <c r="V16">
        <v>9481</v>
      </c>
      <c r="W16">
        <v>9481</v>
      </c>
      <c r="X16">
        <v>9481</v>
      </c>
      <c r="Y16" s="10">
        <v>9481</v>
      </c>
      <c r="AB16">
        <f t="shared" si="0"/>
        <v>0</v>
      </c>
      <c r="AD16">
        <v>9460</v>
      </c>
      <c r="AE16">
        <f t="shared" si="1"/>
        <v>21</v>
      </c>
      <c r="AH16">
        <v>454</v>
      </c>
      <c r="AI16" t="s">
        <v>262</v>
      </c>
    </row>
    <row r="17" spans="1:35">
      <c r="E17">
        <v>27877</v>
      </c>
      <c r="F17" s="5">
        <v>0.38750000000000001</v>
      </c>
      <c r="G17">
        <f>E13-E17</f>
        <v>1611</v>
      </c>
      <c r="J17" t="s">
        <v>134</v>
      </c>
      <c r="K17">
        <v>4077</v>
      </c>
      <c r="L17">
        <v>4077</v>
      </c>
      <c r="M17">
        <v>4077</v>
      </c>
      <c r="N17">
        <v>4077</v>
      </c>
      <c r="O17">
        <v>4077</v>
      </c>
      <c r="P17">
        <v>4077</v>
      </c>
      <c r="Q17">
        <v>4077</v>
      </c>
      <c r="R17">
        <v>4077</v>
      </c>
      <c r="S17">
        <v>4077</v>
      </c>
      <c r="T17">
        <v>4077</v>
      </c>
      <c r="U17">
        <v>4077</v>
      </c>
      <c r="V17">
        <v>4077</v>
      </c>
      <c r="W17">
        <v>8078</v>
      </c>
      <c r="X17">
        <v>8078</v>
      </c>
      <c r="Y17" s="10">
        <v>8078</v>
      </c>
      <c r="AB17">
        <f t="shared" si="0"/>
        <v>0</v>
      </c>
      <c r="AD17">
        <v>8038</v>
      </c>
      <c r="AE17">
        <f t="shared" si="1"/>
        <v>40</v>
      </c>
      <c r="AH17">
        <v>402</v>
      </c>
      <c r="AI17" t="s">
        <v>263</v>
      </c>
    </row>
    <row r="18" spans="1:35">
      <c r="E18">
        <v>18994</v>
      </c>
      <c r="F18" s="5">
        <v>0.79236111111111107</v>
      </c>
      <c r="G18">
        <f>E13-E18</f>
        <v>10494</v>
      </c>
      <c r="J18" t="s">
        <v>135</v>
      </c>
      <c r="K18">
        <v>3737</v>
      </c>
      <c r="L18">
        <v>3737</v>
      </c>
      <c r="M18">
        <v>3737</v>
      </c>
      <c r="N18">
        <v>3737</v>
      </c>
      <c r="O18">
        <v>3737</v>
      </c>
      <c r="P18">
        <v>3737</v>
      </c>
      <c r="Q18">
        <v>3737</v>
      </c>
      <c r="R18">
        <v>3737</v>
      </c>
      <c r="S18">
        <v>3737</v>
      </c>
      <c r="T18">
        <v>3737</v>
      </c>
      <c r="U18">
        <v>3737</v>
      </c>
      <c r="V18">
        <v>3737</v>
      </c>
      <c r="W18">
        <v>9522</v>
      </c>
      <c r="X18">
        <v>9522</v>
      </c>
      <c r="Y18" s="10">
        <v>9522</v>
      </c>
      <c r="AB18">
        <f t="shared" si="0"/>
        <v>0</v>
      </c>
      <c r="AD18">
        <v>9474</v>
      </c>
      <c r="AE18">
        <f t="shared" si="1"/>
        <v>48</v>
      </c>
      <c r="AH18">
        <v>374</v>
      </c>
      <c r="AI18" t="s">
        <v>264</v>
      </c>
    </row>
    <row r="19" spans="1:35">
      <c r="E19">
        <v>18933</v>
      </c>
      <c r="F19" s="5">
        <v>0.79722222222222217</v>
      </c>
      <c r="G19">
        <f>E13-E19</f>
        <v>10555</v>
      </c>
      <c r="J19" t="s">
        <v>136</v>
      </c>
      <c r="K19">
        <v>2005</v>
      </c>
      <c r="L19">
        <v>2005</v>
      </c>
      <c r="M19">
        <v>2005</v>
      </c>
      <c r="N19">
        <v>2005</v>
      </c>
      <c r="O19">
        <v>2005</v>
      </c>
      <c r="P19">
        <v>2005</v>
      </c>
      <c r="Q19">
        <v>2005</v>
      </c>
      <c r="R19">
        <v>3115</v>
      </c>
      <c r="S19">
        <v>3115</v>
      </c>
      <c r="T19">
        <v>3115</v>
      </c>
      <c r="U19">
        <v>3115</v>
      </c>
      <c r="V19">
        <v>3115</v>
      </c>
      <c r="W19">
        <v>6498</v>
      </c>
      <c r="X19">
        <v>6498</v>
      </c>
      <c r="Y19" s="10">
        <v>6498</v>
      </c>
      <c r="AB19">
        <f t="shared" si="0"/>
        <v>0</v>
      </c>
      <c r="AD19">
        <v>6466</v>
      </c>
      <c r="AE19">
        <f t="shared" si="1"/>
        <v>32</v>
      </c>
      <c r="AH19">
        <v>312</v>
      </c>
      <c r="AI19" t="s">
        <v>265</v>
      </c>
    </row>
    <row r="20" spans="1:35">
      <c r="E20">
        <v>17989</v>
      </c>
      <c r="F20" s="5">
        <v>0.82916666666666661</v>
      </c>
      <c r="G20">
        <f>E13-E20</f>
        <v>11499</v>
      </c>
      <c r="J20" t="s">
        <v>137</v>
      </c>
      <c r="K20">
        <v>215</v>
      </c>
      <c r="L20">
        <v>215</v>
      </c>
      <c r="M20">
        <v>215</v>
      </c>
      <c r="N20">
        <v>215</v>
      </c>
      <c r="O20">
        <v>215</v>
      </c>
      <c r="P20">
        <v>215</v>
      </c>
      <c r="Q20">
        <v>215</v>
      </c>
      <c r="R20">
        <v>2837</v>
      </c>
      <c r="S20">
        <v>2837</v>
      </c>
      <c r="T20">
        <v>2837</v>
      </c>
      <c r="U20">
        <v>2837</v>
      </c>
      <c r="V20">
        <v>2837</v>
      </c>
      <c r="W20">
        <v>7887</v>
      </c>
      <c r="X20">
        <v>7887</v>
      </c>
      <c r="Y20" s="10">
        <v>7887</v>
      </c>
      <c r="AB20">
        <f t="shared" si="0"/>
        <v>0</v>
      </c>
      <c r="AD20">
        <v>7827</v>
      </c>
      <c r="AE20">
        <f t="shared" si="1"/>
        <v>60</v>
      </c>
      <c r="AH20">
        <v>290</v>
      </c>
      <c r="AI20" t="s">
        <v>266</v>
      </c>
    </row>
    <row r="21" spans="1:35">
      <c r="E21">
        <v>16260</v>
      </c>
      <c r="F21" s="5">
        <v>0.87013888888888891</v>
      </c>
      <c r="G21">
        <f>E13-E21</f>
        <v>13228</v>
      </c>
      <c r="J21" t="s">
        <v>138</v>
      </c>
      <c r="K21">
        <v>2556</v>
      </c>
      <c r="L21">
        <v>2556</v>
      </c>
      <c r="M21">
        <v>2556</v>
      </c>
      <c r="N21">
        <v>2556</v>
      </c>
      <c r="O21">
        <v>2556</v>
      </c>
      <c r="P21">
        <v>2556</v>
      </c>
      <c r="Q21">
        <v>2556</v>
      </c>
      <c r="R21">
        <v>5041</v>
      </c>
      <c r="S21">
        <v>5041</v>
      </c>
      <c r="T21">
        <v>5041</v>
      </c>
      <c r="U21">
        <v>5041</v>
      </c>
      <c r="V21">
        <v>5041</v>
      </c>
      <c r="W21">
        <v>7491</v>
      </c>
      <c r="X21">
        <v>7491</v>
      </c>
      <c r="Y21" s="10">
        <v>7491</v>
      </c>
      <c r="AB21">
        <f t="shared" si="0"/>
        <v>0</v>
      </c>
      <c r="AD21">
        <v>7457</v>
      </c>
      <c r="AE21">
        <f t="shared" si="1"/>
        <v>34</v>
      </c>
      <c r="AH21">
        <v>278</v>
      </c>
      <c r="AI21" t="s">
        <v>267</v>
      </c>
    </row>
    <row r="22" spans="1:35">
      <c r="A22" t="s">
        <v>139</v>
      </c>
      <c r="J22" t="s">
        <v>140</v>
      </c>
      <c r="K22">
        <v>2950</v>
      </c>
      <c r="L22">
        <v>2950</v>
      </c>
      <c r="M22">
        <v>2950</v>
      </c>
      <c r="N22">
        <v>2950</v>
      </c>
      <c r="O22">
        <v>2950</v>
      </c>
      <c r="P22">
        <v>2950</v>
      </c>
      <c r="Q22">
        <v>2950</v>
      </c>
      <c r="R22">
        <v>5715</v>
      </c>
      <c r="S22">
        <v>5715</v>
      </c>
      <c r="T22">
        <v>5715</v>
      </c>
      <c r="U22">
        <v>5715</v>
      </c>
      <c r="V22">
        <v>5715</v>
      </c>
      <c r="W22">
        <v>5715</v>
      </c>
      <c r="X22">
        <v>5715</v>
      </c>
      <c r="Y22" s="10">
        <v>5715</v>
      </c>
      <c r="AB22">
        <f t="shared" si="0"/>
        <v>0</v>
      </c>
      <c r="AD22">
        <v>5697</v>
      </c>
      <c r="AE22">
        <f t="shared" si="1"/>
        <v>18</v>
      </c>
      <c r="AH22">
        <v>299</v>
      </c>
      <c r="AI22" t="s">
        <v>268</v>
      </c>
    </row>
    <row r="23" spans="1:35">
      <c r="A23" t="s">
        <v>141</v>
      </c>
      <c r="J23" t="s">
        <v>142</v>
      </c>
      <c r="K23">
        <v>1779</v>
      </c>
      <c r="L23">
        <v>1779</v>
      </c>
      <c r="M23">
        <v>1779</v>
      </c>
      <c r="N23">
        <v>1779</v>
      </c>
      <c r="O23">
        <v>1779</v>
      </c>
      <c r="P23">
        <v>1779</v>
      </c>
      <c r="Q23">
        <v>1779</v>
      </c>
      <c r="R23">
        <v>4139</v>
      </c>
      <c r="S23">
        <v>4139</v>
      </c>
      <c r="T23">
        <v>4139</v>
      </c>
      <c r="U23">
        <v>4139</v>
      </c>
      <c r="V23">
        <v>4139</v>
      </c>
      <c r="W23">
        <v>4139</v>
      </c>
      <c r="X23">
        <v>4139</v>
      </c>
      <c r="Y23" s="10">
        <v>4139</v>
      </c>
      <c r="AB23">
        <f t="shared" si="0"/>
        <v>0</v>
      </c>
      <c r="AD23">
        <v>4125</v>
      </c>
      <c r="AE23">
        <f t="shared" si="1"/>
        <v>14</v>
      </c>
      <c r="AH23">
        <v>257</v>
      </c>
      <c r="AI23" t="s">
        <v>269</v>
      </c>
    </row>
    <row r="24" spans="1:35">
      <c r="A24" t="s">
        <v>143</v>
      </c>
      <c r="J24" t="s">
        <v>144</v>
      </c>
      <c r="K24">
        <v>2036</v>
      </c>
      <c r="L24">
        <v>2036</v>
      </c>
      <c r="M24">
        <v>2036</v>
      </c>
      <c r="N24">
        <v>2036</v>
      </c>
      <c r="O24">
        <v>2036</v>
      </c>
      <c r="P24">
        <v>2036</v>
      </c>
      <c r="Q24">
        <v>2036</v>
      </c>
      <c r="R24">
        <v>4705</v>
      </c>
      <c r="S24">
        <v>4705</v>
      </c>
      <c r="T24">
        <v>4705</v>
      </c>
      <c r="U24">
        <v>4705</v>
      </c>
      <c r="V24">
        <v>4705</v>
      </c>
      <c r="W24">
        <v>4705</v>
      </c>
      <c r="X24">
        <v>4705</v>
      </c>
      <c r="Y24" s="10">
        <v>4705</v>
      </c>
      <c r="AB24">
        <f t="shared" si="0"/>
        <v>0</v>
      </c>
      <c r="AD24">
        <v>4685</v>
      </c>
      <c r="AE24">
        <f t="shared" si="1"/>
        <v>20</v>
      </c>
      <c r="AH24">
        <v>289</v>
      </c>
      <c r="AI24" t="s">
        <v>270</v>
      </c>
    </row>
    <row r="25" spans="1:35">
      <c r="A25" t="s">
        <v>145</v>
      </c>
      <c r="J25" t="s">
        <v>146</v>
      </c>
      <c r="K25">
        <v>2217</v>
      </c>
      <c r="L25">
        <v>2217</v>
      </c>
      <c r="M25">
        <v>2217</v>
      </c>
      <c r="N25">
        <v>2217</v>
      </c>
      <c r="O25">
        <v>2217</v>
      </c>
      <c r="P25">
        <v>2217</v>
      </c>
      <c r="Q25">
        <v>2217</v>
      </c>
      <c r="R25">
        <v>3355</v>
      </c>
      <c r="S25">
        <v>3355</v>
      </c>
      <c r="T25">
        <v>3355</v>
      </c>
      <c r="U25">
        <v>3355</v>
      </c>
      <c r="V25">
        <v>3355</v>
      </c>
      <c r="W25">
        <v>4315</v>
      </c>
      <c r="X25">
        <v>4315</v>
      </c>
      <c r="Y25" s="10">
        <v>4315</v>
      </c>
      <c r="AB25">
        <f t="shared" si="0"/>
        <v>0</v>
      </c>
      <c r="AD25">
        <v>4284</v>
      </c>
      <c r="AE25">
        <f t="shared" si="1"/>
        <v>31</v>
      </c>
      <c r="AH25">
        <v>284</v>
      </c>
      <c r="AI25" t="s">
        <v>271</v>
      </c>
    </row>
    <row r="26" spans="1:35">
      <c r="A26" t="s">
        <v>147</v>
      </c>
      <c r="B26">
        <f t="shared" ref="B26:B31" si="2">LEN(A26)</f>
        <v>6</v>
      </c>
      <c r="J26" t="s">
        <v>148</v>
      </c>
      <c r="K26">
        <v>2633</v>
      </c>
      <c r="L26">
        <v>2633</v>
      </c>
      <c r="M26">
        <v>2633</v>
      </c>
      <c r="N26">
        <v>2633</v>
      </c>
      <c r="O26">
        <v>2633</v>
      </c>
      <c r="P26">
        <v>2633</v>
      </c>
      <c r="Q26">
        <v>2633</v>
      </c>
      <c r="R26">
        <v>2633</v>
      </c>
      <c r="S26">
        <v>2633</v>
      </c>
      <c r="T26">
        <v>2633</v>
      </c>
      <c r="U26">
        <v>2633</v>
      </c>
      <c r="V26">
        <v>2633</v>
      </c>
      <c r="W26">
        <v>4335</v>
      </c>
      <c r="X26">
        <v>4660</v>
      </c>
      <c r="Y26" s="10">
        <v>4660</v>
      </c>
      <c r="AB26">
        <f t="shared" si="0"/>
        <v>0</v>
      </c>
      <c r="AD26">
        <v>4619</v>
      </c>
      <c r="AE26">
        <f t="shared" si="1"/>
        <v>41</v>
      </c>
      <c r="AH26">
        <v>273</v>
      </c>
      <c r="AI26" t="s">
        <v>272</v>
      </c>
    </row>
    <row r="27" spans="1:35">
      <c r="A27" t="s">
        <v>149</v>
      </c>
      <c r="B27">
        <f t="shared" si="2"/>
        <v>37</v>
      </c>
      <c r="J27" t="s">
        <v>150</v>
      </c>
      <c r="K27">
        <v>3103</v>
      </c>
      <c r="L27">
        <v>3103</v>
      </c>
      <c r="M27">
        <v>3103</v>
      </c>
      <c r="N27">
        <v>3103</v>
      </c>
      <c r="O27">
        <v>3103</v>
      </c>
      <c r="P27">
        <v>3103</v>
      </c>
      <c r="Q27">
        <v>3103</v>
      </c>
      <c r="R27">
        <v>3103</v>
      </c>
      <c r="S27">
        <v>3103</v>
      </c>
      <c r="T27">
        <v>3103</v>
      </c>
      <c r="U27">
        <v>3103</v>
      </c>
      <c r="V27">
        <v>3103</v>
      </c>
      <c r="W27">
        <v>3103</v>
      </c>
      <c r="X27">
        <v>7381</v>
      </c>
      <c r="Y27" s="10">
        <v>7381</v>
      </c>
      <c r="AB27">
        <f t="shared" si="0"/>
        <v>0</v>
      </c>
      <c r="AD27">
        <v>7320</v>
      </c>
      <c r="AE27">
        <f t="shared" si="1"/>
        <v>61</v>
      </c>
      <c r="AH27">
        <v>314</v>
      </c>
      <c r="AI27" t="s">
        <v>273</v>
      </c>
    </row>
    <row r="28" spans="1:35">
      <c r="A28" t="s">
        <v>151</v>
      </c>
      <c r="B28">
        <f t="shared" si="2"/>
        <v>19</v>
      </c>
      <c r="J28" t="s">
        <v>152</v>
      </c>
      <c r="K28">
        <v>2745</v>
      </c>
      <c r="L28">
        <v>2745</v>
      </c>
      <c r="M28">
        <v>2745</v>
      </c>
      <c r="N28">
        <v>2745</v>
      </c>
      <c r="O28">
        <v>2745</v>
      </c>
      <c r="P28">
        <v>2745</v>
      </c>
      <c r="Q28">
        <v>2745</v>
      </c>
      <c r="R28">
        <v>2745</v>
      </c>
      <c r="S28">
        <v>2745</v>
      </c>
      <c r="T28">
        <v>2745</v>
      </c>
      <c r="U28">
        <v>2745</v>
      </c>
      <c r="V28">
        <v>2745</v>
      </c>
      <c r="W28">
        <v>2745</v>
      </c>
      <c r="X28">
        <v>7173</v>
      </c>
      <c r="Y28" s="10">
        <v>7173</v>
      </c>
      <c r="AB28">
        <f t="shared" si="0"/>
        <v>0</v>
      </c>
      <c r="AD28">
        <v>7085</v>
      </c>
      <c r="AE28">
        <f t="shared" si="1"/>
        <v>88</v>
      </c>
      <c r="AH28">
        <v>277</v>
      </c>
      <c r="AI28" t="s">
        <v>274</v>
      </c>
    </row>
    <row r="29" spans="1:35">
      <c r="A29" t="s">
        <v>153</v>
      </c>
      <c r="B29">
        <f t="shared" si="2"/>
        <v>12</v>
      </c>
      <c r="J29" t="s">
        <v>154</v>
      </c>
      <c r="K29">
        <v>2936</v>
      </c>
      <c r="L29">
        <v>2936</v>
      </c>
      <c r="M29">
        <v>2936</v>
      </c>
      <c r="N29">
        <v>2936</v>
      </c>
      <c r="O29">
        <v>2936</v>
      </c>
      <c r="P29">
        <v>2936</v>
      </c>
      <c r="Q29">
        <v>2936</v>
      </c>
      <c r="R29">
        <v>2936</v>
      </c>
      <c r="S29">
        <v>2936</v>
      </c>
      <c r="T29">
        <v>2936</v>
      </c>
      <c r="U29">
        <v>2936</v>
      </c>
      <c r="V29">
        <v>2936</v>
      </c>
      <c r="W29">
        <v>2936</v>
      </c>
      <c r="X29">
        <v>8766</v>
      </c>
      <c r="Y29" s="10">
        <v>8766</v>
      </c>
      <c r="AB29">
        <f t="shared" si="0"/>
        <v>0</v>
      </c>
      <c r="AD29">
        <v>8658</v>
      </c>
      <c r="AE29">
        <f t="shared" si="1"/>
        <v>108</v>
      </c>
      <c r="AH29">
        <v>298</v>
      </c>
      <c r="AI29" t="s">
        <v>275</v>
      </c>
    </row>
    <row r="30" spans="1:35">
      <c r="A30" t="s">
        <v>155</v>
      </c>
      <c r="B30">
        <f t="shared" si="2"/>
        <v>9</v>
      </c>
      <c r="J30" t="s">
        <v>156</v>
      </c>
      <c r="K30">
        <v>5378</v>
      </c>
      <c r="L30">
        <v>5378</v>
      </c>
      <c r="M30">
        <v>5378</v>
      </c>
      <c r="N30">
        <v>5378</v>
      </c>
      <c r="O30">
        <v>5378</v>
      </c>
      <c r="P30">
        <v>5378</v>
      </c>
      <c r="Q30">
        <v>5378</v>
      </c>
      <c r="R30">
        <v>5378</v>
      </c>
      <c r="S30">
        <v>5378</v>
      </c>
      <c r="T30">
        <v>5378</v>
      </c>
      <c r="U30">
        <v>5378</v>
      </c>
      <c r="V30">
        <v>5378</v>
      </c>
      <c r="W30">
        <v>5378</v>
      </c>
      <c r="X30">
        <v>8906</v>
      </c>
      <c r="Y30" s="10">
        <v>8906</v>
      </c>
      <c r="AB30">
        <f t="shared" si="0"/>
        <v>0</v>
      </c>
      <c r="AD30">
        <v>8828</v>
      </c>
      <c r="AE30">
        <f t="shared" si="1"/>
        <v>78</v>
      </c>
      <c r="AH30">
        <v>289</v>
      </c>
      <c r="AI30" t="s">
        <v>276</v>
      </c>
    </row>
    <row r="31" spans="1:35">
      <c r="A31" s="8" t="s">
        <v>157</v>
      </c>
      <c r="B31">
        <f t="shared" si="2"/>
        <v>123</v>
      </c>
      <c r="J31" t="s">
        <v>158</v>
      </c>
      <c r="K31">
        <v>7149</v>
      </c>
      <c r="L31">
        <v>7149</v>
      </c>
      <c r="M31">
        <v>7149</v>
      </c>
      <c r="N31">
        <v>7149</v>
      </c>
      <c r="O31">
        <v>7149</v>
      </c>
      <c r="P31">
        <v>7149</v>
      </c>
      <c r="Q31">
        <v>7149</v>
      </c>
      <c r="R31">
        <v>7918</v>
      </c>
      <c r="S31">
        <v>7918</v>
      </c>
      <c r="T31">
        <v>7918</v>
      </c>
      <c r="U31">
        <v>7918</v>
      </c>
      <c r="V31">
        <v>7918</v>
      </c>
      <c r="W31">
        <v>7918</v>
      </c>
      <c r="X31">
        <v>7918</v>
      </c>
      <c r="Y31" s="10">
        <v>7918</v>
      </c>
      <c r="AB31">
        <f t="shared" si="0"/>
        <v>0</v>
      </c>
      <c r="AD31">
        <v>7227</v>
      </c>
      <c r="AE31">
        <f t="shared" si="1"/>
        <v>691</v>
      </c>
      <c r="AH31">
        <v>288</v>
      </c>
      <c r="AI31" t="s">
        <v>277</v>
      </c>
    </row>
    <row r="32" spans="1:35">
      <c r="J32" t="s">
        <v>159</v>
      </c>
      <c r="K32">
        <v>1601</v>
      </c>
      <c r="L32">
        <v>1601</v>
      </c>
      <c r="M32">
        <v>1601</v>
      </c>
      <c r="N32">
        <v>1601</v>
      </c>
      <c r="O32">
        <v>1601</v>
      </c>
      <c r="P32">
        <v>1601</v>
      </c>
      <c r="Q32">
        <v>1601</v>
      </c>
      <c r="R32">
        <v>4131</v>
      </c>
      <c r="S32">
        <v>4131</v>
      </c>
      <c r="T32">
        <v>4131</v>
      </c>
      <c r="U32">
        <v>4131</v>
      </c>
      <c r="V32">
        <v>4131</v>
      </c>
      <c r="W32">
        <v>4131</v>
      </c>
      <c r="X32">
        <v>7767</v>
      </c>
      <c r="Y32" s="10">
        <v>8457</v>
      </c>
      <c r="AB32">
        <f t="shared" si="0"/>
        <v>690</v>
      </c>
      <c r="AD32">
        <v>8366</v>
      </c>
      <c r="AE32">
        <f t="shared" si="1"/>
        <v>91</v>
      </c>
      <c r="AH32">
        <v>295</v>
      </c>
      <c r="AI32" t="s">
        <v>278</v>
      </c>
    </row>
    <row r="33" spans="1:36">
      <c r="A33" s="6" t="s">
        <v>242</v>
      </c>
      <c r="J33" t="s">
        <v>160</v>
      </c>
      <c r="K33">
        <v>551</v>
      </c>
      <c r="L33">
        <v>551</v>
      </c>
      <c r="M33">
        <v>551</v>
      </c>
      <c r="N33">
        <v>551</v>
      </c>
      <c r="O33">
        <v>551</v>
      </c>
      <c r="P33">
        <v>551</v>
      </c>
      <c r="Q33">
        <v>551</v>
      </c>
      <c r="R33">
        <v>2931</v>
      </c>
      <c r="S33">
        <v>2931</v>
      </c>
      <c r="T33">
        <v>2931</v>
      </c>
      <c r="U33">
        <v>2931</v>
      </c>
      <c r="V33">
        <v>2931</v>
      </c>
      <c r="W33">
        <v>2931</v>
      </c>
      <c r="X33">
        <v>2931</v>
      </c>
      <c r="Y33" s="10">
        <v>8215</v>
      </c>
      <c r="AB33">
        <f t="shared" si="0"/>
        <v>5284</v>
      </c>
      <c r="AD33">
        <v>8066</v>
      </c>
      <c r="AE33">
        <f t="shared" si="1"/>
        <v>149</v>
      </c>
      <c r="AH33">
        <v>299</v>
      </c>
      <c r="AI33" t="s">
        <v>279</v>
      </c>
    </row>
    <row r="34" spans="1:36">
      <c r="A34" t="s">
        <v>241</v>
      </c>
      <c r="J34" t="s">
        <v>161</v>
      </c>
      <c r="K34">
        <v>484</v>
      </c>
      <c r="L34">
        <v>484</v>
      </c>
      <c r="M34">
        <v>484</v>
      </c>
      <c r="N34">
        <v>484</v>
      </c>
      <c r="O34">
        <v>484</v>
      </c>
      <c r="P34">
        <v>484</v>
      </c>
      <c r="Q34">
        <v>484</v>
      </c>
      <c r="R34">
        <v>2927</v>
      </c>
      <c r="S34">
        <v>2927</v>
      </c>
      <c r="T34">
        <v>2927</v>
      </c>
      <c r="U34">
        <v>2927</v>
      </c>
      <c r="V34">
        <v>2927</v>
      </c>
      <c r="W34">
        <v>2927</v>
      </c>
      <c r="X34">
        <v>2927</v>
      </c>
      <c r="Y34" s="10">
        <v>7573</v>
      </c>
      <c r="AB34">
        <f t="shared" si="0"/>
        <v>4646</v>
      </c>
      <c r="AD34">
        <v>7474</v>
      </c>
      <c r="AE34">
        <f t="shared" si="1"/>
        <v>99</v>
      </c>
      <c r="AH34">
        <v>298</v>
      </c>
      <c r="AI34" t="s">
        <v>280</v>
      </c>
      <c r="AJ34" t="s">
        <v>301</v>
      </c>
    </row>
    <row r="35" spans="1:36">
      <c r="J35" t="s">
        <v>162</v>
      </c>
      <c r="K35">
        <v>361</v>
      </c>
      <c r="L35">
        <v>361</v>
      </c>
      <c r="M35">
        <v>361</v>
      </c>
      <c r="N35">
        <v>361</v>
      </c>
      <c r="O35">
        <v>361</v>
      </c>
      <c r="P35">
        <v>361</v>
      </c>
      <c r="Q35">
        <v>361</v>
      </c>
      <c r="R35">
        <v>2907</v>
      </c>
      <c r="S35">
        <v>2907</v>
      </c>
      <c r="T35">
        <v>2907</v>
      </c>
      <c r="U35">
        <v>2907</v>
      </c>
      <c r="V35">
        <v>2907</v>
      </c>
      <c r="W35">
        <v>2907</v>
      </c>
      <c r="X35">
        <v>2907</v>
      </c>
      <c r="Y35" s="10">
        <v>6533</v>
      </c>
      <c r="AB35">
        <f t="shared" si="0"/>
        <v>3626</v>
      </c>
      <c r="AD35">
        <v>6464</v>
      </c>
      <c r="AE35">
        <f t="shared" si="1"/>
        <v>69</v>
      </c>
      <c r="AH35">
        <v>296</v>
      </c>
      <c r="AI35" t="s">
        <v>281</v>
      </c>
      <c r="AJ35" t="s">
        <v>302</v>
      </c>
    </row>
    <row r="36" spans="1:36">
      <c r="A36" s="6" t="s">
        <v>243</v>
      </c>
      <c r="J36" t="s">
        <v>163</v>
      </c>
      <c r="K36">
        <v>364</v>
      </c>
      <c r="L36">
        <v>364</v>
      </c>
      <c r="M36">
        <v>364</v>
      </c>
      <c r="N36">
        <v>364</v>
      </c>
      <c r="O36">
        <v>364</v>
      </c>
      <c r="P36">
        <v>364</v>
      </c>
      <c r="Q36">
        <v>364</v>
      </c>
      <c r="R36">
        <v>2738</v>
      </c>
      <c r="S36">
        <v>2738</v>
      </c>
      <c r="T36">
        <v>2738</v>
      </c>
      <c r="U36">
        <v>2738</v>
      </c>
      <c r="V36">
        <v>2738</v>
      </c>
      <c r="W36">
        <v>2738</v>
      </c>
      <c r="X36">
        <v>2738</v>
      </c>
      <c r="Y36" s="10">
        <v>5099</v>
      </c>
      <c r="AB36">
        <f t="shared" si="0"/>
        <v>2361</v>
      </c>
      <c r="AD36">
        <v>5030</v>
      </c>
      <c r="AE36">
        <f t="shared" si="1"/>
        <v>69</v>
      </c>
      <c r="AH36">
        <v>276</v>
      </c>
      <c r="AI36" t="s">
        <v>282</v>
      </c>
      <c r="AJ36" t="s">
        <v>304</v>
      </c>
    </row>
    <row r="37" spans="1:36">
      <c r="A37" t="s">
        <v>457</v>
      </c>
      <c r="J37" t="s">
        <v>164</v>
      </c>
      <c r="K37">
        <v>2036</v>
      </c>
      <c r="L37">
        <v>2036</v>
      </c>
      <c r="M37">
        <v>2036</v>
      </c>
      <c r="N37">
        <v>2036</v>
      </c>
      <c r="O37">
        <v>2036</v>
      </c>
      <c r="P37">
        <v>2036</v>
      </c>
      <c r="Q37">
        <v>2036</v>
      </c>
      <c r="R37">
        <v>2900</v>
      </c>
      <c r="S37">
        <v>2900</v>
      </c>
      <c r="T37">
        <v>2900</v>
      </c>
      <c r="U37">
        <v>2900</v>
      </c>
      <c r="V37">
        <v>2900</v>
      </c>
      <c r="W37">
        <v>2900</v>
      </c>
      <c r="X37">
        <v>2900</v>
      </c>
      <c r="Y37" s="10">
        <v>3804</v>
      </c>
      <c r="AB37">
        <f t="shared" si="0"/>
        <v>904</v>
      </c>
      <c r="AD37">
        <v>3761</v>
      </c>
      <c r="AE37">
        <f t="shared" si="1"/>
        <v>43</v>
      </c>
      <c r="AH37">
        <v>324</v>
      </c>
      <c r="AI37" t="s">
        <v>283</v>
      </c>
      <c r="AJ37" t="s">
        <v>305</v>
      </c>
    </row>
    <row r="38" spans="1:36">
      <c r="J38" t="s">
        <v>165</v>
      </c>
      <c r="K38">
        <v>4658</v>
      </c>
      <c r="L38">
        <v>4658</v>
      </c>
      <c r="M38">
        <v>4658</v>
      </c>
      <c r="N38">
        <v>4658</v>
      </c>
      <c r="O38">
        <v>4658</v>
      </c>
      <c r="P38">
        <v>4658</v>
      </c>
      <c r="Q38">
        <v>4658</v>
      </c>
      <c r="R38">
        <v>4658</v>
      </c>
      <c r="S38">
        <v>4658</v>
      </c>
      <c r="T38">
        <v>4658</v>
      </c>
      <c r="U38">
        <v>4658</v>
      </c>
      <c r="V38">
        <v>4658</v>
      </c>
      <c r="W38">
        <v>4658</v>
      </c>
      <c r="X38">
        <v>4658</v>
      </c>
      <c r="Y38" s="10">
        <v>4658</v>
      </c>
      <c r="AB38">
        <f t="shared" si="0"/>
        <v>0</v>
      </c>
      <c r="AD38">
        <v>4646</v>
      </c>
      <c r="AE38">
        <f t="shared" si="1"/>
        <v>12</v>
      </c>
      <c r="AH38">
        <v>295</v>
      </c>
      <c r="AI38" t="s">
        <v>284</v>
      </c>
      <c r="AJ38" t="s">
        <v>303</v>
      </c>
    </row>
    <row r="39" spans="1:36">
      <c r="J39" t="s">
        <v>166</v>
      </c>
      <c r="K39">
        <v>3933</v>
      </c>
      <c r="L39">
        <v>3933</v>
      </c>
      <c r="M39">
        <v>3933</v>
      </c>
      <c r="N39">
        <v>3933</v>
      </c>
      <c r="O39">
        <v>3933</v>
      </c>
      <c r="P39">
        <v>3933</v>
      </c>
      <c r="Q39">
        <v>3933</v>
      </c>
      <c r="R39">
        <v>3933</v>
      </c>
      <c r="S39">
        <v>3933</v>
      </c>
      <c r="T39">
        <v>3933</v>
      </c>
      <c r="U39">
        <v>3933</v>
      </c>
      <c r="V39">
        <v>3933</v>
      </c>
      <c r="W39">
        <v>3933</v>
      </c>
      <c r="X39">
        <v>3933</v>
      </c>
      <c r="Y39" s="10">
        <v>3933</v>
      </c>
      <c r="AB39">
        <f t="shared" si="0"/>
        <v>0</v>
      </c>
      <c r="AD39">
        <v>3903</v>
      </c>
      <c r="AE39">
        <f t="shared" si="1"/>
        <v>30</v>
      </c>
      <c r="AH39">
        <v>277</v>
      </c>
      <c r="AI39" t="s">
        <v>285</v>
      </c>
      <c r="AJ39" t="s">
        <v>306</v>
      </c>
    </row>
    <row r="40" spans="1:36">
      <c r="J40" t="s">
        <v>167</v>
      </c>
      <c r="K40">
        <v>4694</v>
      </c>
      <c r="L40">
        <v>4694</v>
      </c>
      <c r="M40">
        <v>4694</v>
      </c>
      <c r="N40">
        <v>4694</v>
      </c>
      <c r="O40">
        <v>4694</v>
      </c>
      <c r="P40">
        <v>4694</v>
      </c>
      <c r="Q40">
        <v>4694</v>
      </c>
      <c r="R40">
        <v>4694</v>
      </c>
      <c r="S40">
        <v>4694</v>
      </c>
      <c r="T40">
        <v>4694</v>
      </c>
      <c r="U40">
        <v>4694</v>
      </c>
      <c r="V40">
        <v>4694</v>
      </c>
      <c r="W40">
        <v>4694</v>
      </c>
      <c r="X40">
        <v>4694</v>
      </c>
      <c r="Y40" s="10">
        <v>4694</v>
      </c>
      <c r="AB40">
        <f t="shared" si="0"/>
        <v>0</v>
      </c>
      <c r="AD40">
        <v>4677</v>
      </c>
      <c r="AE40">
        <f t="shared" si="1"/>
        <v>17</v>
      </c>
      <c r="AH40">
        <v>261</v>
      </c>
      <c r="AI40" t="s">
        <v>286</v>
      </c>
      <c r="AJ40" t="s">
        <v>307</v>
      </c>
    </row>
    <row r="41" spans="1:36">
      <c r="A41" s="10" t="s">
        <v>458</v>
      </c>
      <c r="J41" t="s">
        <v>168</v>
      </c>
      <c r="K41">
        <v>3898</v>
      </c>
      <c r="L41">
        <v>3898</v>
      </c>
      <c r="M41">
        <v>3898</v>
      </c>
      <c r="N41">
        <v>3898</v>
      </c>
      <c r="O41">
        <v>3898</v>
      </c>
      <c r="P41">
        <v>3898</v>
      </c>
      <c r="Q41">
        <v>3898</v>
      </c>
      <c r="R41">
        <v>3898</v>
      </c>
      <c r="S41">
        <v>3898</v>
      </c>
      <c r="T41">
        <v>3898</v>
      </c>
      <c r="U41">
        <v>3898</v>
      </c>
      <c r="V41">
        <v>3898</v>
      </c>
      <c r="W41">
        <v>3898</v>
      </c>
      <c r="X41">
        <v>3898</v>
      </c>
      <c r="Y41" s="10">
        <v>3898</v>
      </c>
      <c r="AB41">
        <f t="shared" si="0"/>
        <v>0</v>
      </c>
      <c r="AD41">
        <v>3888</v>
      </c>
      <c r="AE41">
        <f t="shared" si="1"/>
        <v>10</v>
      </c>
      <c r="AH41">
        <v>248</v>
      </c>
      <c r="AI41" t="s">
        <v>287</v>
      </c>
      <c r="AJ41" t="s">
        <v>308</v>
      </c>
    </row>
    <row r="42" spans="1:36">
      <c r="A42" s="10" t="s">
        <v>459</v>
      </c>
      <c r="J42" t="s">
        <v>169</v>
      </c>
      <c r="K42">
        <v>3299</v>
      </c>
      <c r="L42">
        <v>3299</v>
      </c>
      <c r="M42">
        <v>3299</v>
      </c>
      <c r="N42">
        <v>3299</v>
      </c>
      <c r="O42">
        <v>3299</v>
      </c>
      <c r="P42">
        <v>3299</v>
      </c>
      <c r="Q42">
        <v>3299</v>
      </c>
      <c r="R42">
        <v>3299</v>
      </c>
      <c r="S42">
        <v>3299</v>
      </c>
      <c r="T42">
        <v>3299</v>
      </c>
      <c r="U42">
        <v>3299</v>
      </c>
      <c r="V42">
        <v>3299</v>
      </c>
      <c r="W42">
        <v>3299</v>
      </c>
      <c r="X42">
        <v>3299</v>
      </c>
      <c r="Y42" s="10">
        <v>3299</v>
      </c>
      <c r="AB42">
        <f t="shared" si="0"/>
        <v>0</v>
      </c>
      <c r="AD42">
        <v>3288</v>
      </c>
      <c r="AE42">
        <f t="shared" si="1"/>
        <v>11</v>
      </c>
      <c r="AH42">
        <v>251</v>
      </c>
      <c r="AI42" t="s">
        <v>288</v>
      </c>
      <c r="AJ42" t="s">
        <v>309</v>
      </c>
    </row>
    <row r="43" spans="1:36">
      <c r="A43" s="10" t="s">
        <v>212</v>
      </c>
      <c r="J43" t="s">
        <v>170</v>
      </c>
      <c r="K43">
        <v>3396</v>
      </c>
      <c r="L43">
        <v>3396</v>
      </c>
      <c r="M43">
        <v>3396</v>
      </c>
      <c r="N43">
        <v>3396</v>
      </c>
      <c r="O43">
        <v>3396</v>
      </c>
      <c r="P43">
        <v>3396</v>
      </c>
      <c r="Q43">
        <v>3396</v>
      </c>
      <c r="R43">
        <v>3396</v>
      </c>
      <c r="S43">
        <v>3396</v>
      </c>
      <c r="T43">
        <v>3396</v>
      </c>
      <c r="U43">
        <v>3396</v>
      </c>
      <c r="V43">
        <v>3396</v>
      </c>
      <c r="W43">
        <v>3396</v>
      </c>
      <c r="X43">
        <v>3396</v>
      </c>
      <c r="Y43" s="10">
        <v>3396</v>
      </c>
      <c r="AB43">
        <f t="shared" si="0"/>
        <v>0</v>
      </c>
      <c r="AD43">
        <v>3385</v>
      </c>
      <c r="AE43">
        <f t="shared" si="1"/>
        <v>11</v>
      </c>
      <c r="AH43">
        <v>248</v>
      </c>
      <c r="AI43" t="s">
        <v>289</v>
      </c>
      <c r="AJ43" t="s">
        <v>310</v>
      </c>
    </row>
    <row r="44" spans="1:36">
      <c r="A44" s="10" t="s">
        <v>460</v>
      </c>
      <c r="J44" t="s">
        <v>171</v>
      </c>
      <c r="K44">
        <v>2279</v>
      </c>
      <c r="L44">
        <v>2279</v>
      </c>
      <c r="M44">
        <v>2279</v>
      </c>
      <c r="N44">
        <v>2279</v>
      </c>
      <c r="O44">
        <v>2279</v>
      </c>
      <c r="P44">
        <v>2279</v>
      </c>
      <c r="Q44">
        <v>2279</v>
      </c>
      <c r="R44">
        <v>2806</v>
      </c>
      <c r="S44">
        <v>2806</v>
      </c>
      <c r="T44">
        <v>2806</v>
      </c>
      <c r="U44">
        <v>2806</v>
      </c>
      <c r="V44">
        <v>2806</v>
      </c>
      <c r="W44">
        <v>2806</v>
      </c>
      <c r="X44">
        <v>2806</v>
      </c>
      <c r="Y44" s="10">
        <v>3567</v>
      </c>
      <c r="AB44">
        <f t="shared" si="0"/>
        <v>761</v>
      </c>
      <c r="AD44">
        <v>3549</v>
      </c>
      <c r="AE44">
        <f t="shared" si="1"/>
        <v>18</v>
      </c>
      <c r="AH44">
        <v>241</v>
      </c>
      <c r="AI44" t="s">
        <v>290</v>
      </c>
      <c r="AJ44" t="s">
        <v>311</v>
      </c>
    </row>
    <row r="45" spans="1:36">
      <c r="A45" s="10" t="s">
        <v>214</v>
      </c>
      <c r="J45" t="s">
        <v>172</v>
      </c>
      <c r="K45">
        <v>324</v>
      </c>
      <c r="L45">
        <v>324</v>
      </c>
      <c r="M45">
        <v>324</v>
      </c>
      <c r="N45">
        <v>324</v>
      </c>
      <c r="O45">
        <v>324</v>
      </c>
      <c r="P45">
        <v>324</v>
      </c>
      <c r="Q45">
        <v>324</v>
      </c>
      <c r="R45">
        <v>2303</v>
      </c>
      <c r="S45">
        <v>2303</v>
      </c>
      <c r="T45">
        <v>2303</v>
      </c>
      <c r="U45">
        <v>2303</v>
      </c>
      <c r="V45">
        <v>2303</v>
      </c>
      <c r="W45">
        <v>2303</v>
      </c>
      <c r="X45">
        <v>2303</v>
      </c>
      <c r="Y45" s="10">
        <v>3066</v>
      </c>
      <c r="AB45">
        <f t="shared" si="0"/>
        <v>763</v>
      </c>
      <c r="AD45">
        <v>3050</v>
      </c>
      <c r="AE45">
        <f t="shared" si="1"/>
        <v>16</v>
      </c>
      <c r="AH45">
        <v>237</v>
      </c>
      <c r="AI45" t="s">
        <v>291</v>
      </c>
      <c r="AJ45" t="s">
        <v>312</v>
      </c>
    </row>
    <row r="46" spans="1:36">
      <c r="J46" t="s">
        <v>173</v>
      </c>
      <c r="K46">
        <v>285</v>
      </c>
      <c r="L46">
        <v>285</v>
      </c>
      <c r="M46">
        <v>285</v>
      </c>
      <c r="N46">
        <v>285</v>
      </c>
      <c r="O46">
        <v>285</v>
      </c>
      <c r="P46">
        <v>285</v>
      </c>
      <c r="Q46">
        <v>285</v>
      </c>
      <c r="R46">
        <v>2084</v>
      </c>
      <c r="S46">
        <v>2084</v>
      </c>
      <c r="T46">
        <v>2084</v>
      </c>
      <c r="U46">
        <v>2084</v>
      </c>
      <c r="V46">
        <v>2084</v>
      </c>
      <c r="W46">
        <v>2084</v>
      </c>
      <c r="X46">
        <v>2084</v>
      </c>
      <c r="Y46" s="10">
        <v>2798</v>
      </c>
      <c r="AB46">
        <f t="shared" si="0"/>
        <v>714</v>
      </c>
      <c r="AD46">
        <v>2780</v>
      </c>
      <c r="AE46">
        <f t="shared" si="1"/>
        <v>18</v>
      </c>
      <c r="AH46">
        <v>210</v>
      </c>
      <c r="AI46" t="s">
        <v>292</v>
      </c>
      <c r="AJ46" t="s">
        <v>313</v>
      </c>
    </row>
    <row r="47" spans="1:36">
      <c r="J47" t="s">
        <v>174</v>
      </c>
      <c r="K47">
        <v>390</v>
      </c>
      <c r="L47">
        <v>390</v>
      </c>
      <c r="M47">
        <v>390</v>
      </c>
      <c r="N47">
        <v>390</v>
      </c>
      <c r="O47">
        <v>390</v>
      </c>
      <c r="P47">
        <v>390</v>
      </c>
      <c r="Q47">
        <v>390</v>
      </c>
      <c r="R47">
        <v>2279</v>
      </c>
      <c r="S47">
        <v>2279</v>
      </c>
      <c r="T47">
        <v>2279</v>
      </c>
      <c r="U47">
        <v>2279</v>
      </c>
      <c r="V47">
        <v>2279</v>
      </c>
      <c r="W47">
        <v>2279</v>
      </c>
      <c r="X47">
        <v>2279</v>
      </c>
      <c r="Y47" s="10">
        <v>3662</v>
      </c>
      <c r="AB47">
        <f t="shared" si="0"/>
        <v>1383</v>
      </c>
      <c r="AD47">
        <v>3652</v>
      </c>
      <c r="AE47" s="11">
        <f t="shared" si="1"/>
        <v>10</v>
      </c>
      <c r="AF47" s="11"/>
      <c r="AG47" s="11"/>
      <c r="AH47" s="11">
        <v>233</v>
      </c>
      <c r="AI47" s="11" t="s">
        <v>293</v>
      </c>
      <c r="AJ47" s="11" t="s">
        <v>314</v>
      </c>
    </row>
    <row r="48" spans="1:36">
      <c r="J48" t="s">
        <v>175</v>
      </c>
      <c r="K48">
        <v>493</v>
      </c>
      <c r="L48">
        <v>493</v>
      </c>
      <c r="M48">
        <v>493</v>
      </c>
      <c r="N48">
        <v>493</v>
      </c>
      <c r="O48">
        <v>493</v>
      </c>
      <c r="P48">
        <v>493</v>
      </c>
      <c r="Q48">
        <v>493</v>
      </c>
      <c r="R48">
        <v>2270</v>
      </c>
      <c r="S48">
        <v>2270</v>
      </c>
      <c r="T48">
        <v>2270</v>
      </c>
      <c r="U48">
        <v>2270</v>
      </c>
      <c r="V48">
        <v>2270</v>
      </c>
      <c r="W48">
        <v>2270</v>
      </c>
      <c r="X48">
        <v>2270</v>
      </c>
      <c r="Y48" s="10">
        <v>3291</v>
      </c>
      <c r="AB48">
        <f t="shared" si="0"/>
        <v>1021</v>
      </c>
      <c r="AD48">
        <v>3266</v>
      </c>
      <c r="AE48" s="11">
        <f t="shared" si="1"/>
        <v>25</v>
      </c>
      <c r="AF48" s="11"/>
      <c r="AG48" s="11"/>
      <c r="AH48" s="11">
        <v>234</v>
      </c>
      <c r="AI48" s="11" t="s">
        <v>294</v>
      </c>
      <c r="AJ48" s="11" t="s">
        <v>315</v>
      </c>
    </row>
    <row r="49" spans="1:36">
      <c r="J49" t="s">
        <v>176</v>
      </c>
      <c r="K49">
        <v>410</v>
      </c>
      <c r="L49">
        <v>410</v>
      </c>
      <c r="M49">
        <v>410</v>
      </c>
      <c r="N49">
        <v>410</v>
      </c>
      <c r="O49">
        <v>410</v>
      </c>
      <c r="P49">
        <v>410</v>
      </c>
      <c r="Q49">
        <v>410</v>
      </c>
      <c r="R49">
        <v>2076</v>
      </c>
      <c r="S49">
        <v>2076</v>
      </c>
      <c r="T49">
        <v>2076</v>
      </c>
      <c r="U49">
        <v>2076</v>
      </c>
      <c r="V49">
        <v>2076</v>
      </c>
      <c r="W49">
        <v>2076</v>
      </c>
      <c r="X49">
        <v>2076</v>
      </c>
      <c r="Y49" s="10">
        <v>3025</v>
      </c>
      <c r="AB49">
        <f t="shared" si="0"/>
        <v>949</v>
      </c>
      <c r="AD49">
        <v>2980</v>
      </c>
      <c r="AE49" s="11">
        <f t="shared" si="1"/>
        <v>45</v>
      </c>
      <c r="AF49" s="11"/>
      <c r="AG49" s="11"/>
      <c r="AH49" s="11">
        <v>221</v>
      </c>
      <c r="AI49" s="11" t="s">
        <v>295</v>
      </c>
      <c r="AJ49" s="11" t="s">
        <v>316</v>
      </c>
    </row>
    <row r="50" spans="1:36">
      <c r="J50" t="s">
        <v>177</v>
      </c>
      <c r="K50">
        <v>335</v>
      </c>
      <c r="L50">
        <v>335</v>
      </c>
      <c r="M50">
        <v>335</v>
      </c>
      <c r="N50">
        <v>335</v>
      </c>
      <c r="O50">
        <v>335</v>
      </c>
      <c r="P50">
        <v>335</v>
      </c>
      <c r="Q50">
        <v>335</v>
      </c>
      <c r="R50">
        <v>1681</v>
      </c>
      <c r="S50">
        <v>1681</v>
      </c>
      <c r="T50">
        <v>1681</v>
      </c>
      <c r="U50">
        <v>1681</v>
      </c>
      <c r="V50">
        <v>1681</v>
      </c>
      <c r="W50">
        <v>1777</v>
      </c>
      <c r="X50">
        <v>1777</v>
      </c>
      <c r="Y50" s="10">
        <v>2971</v>
      </c>
      <c r="AB50">
        <f t="shared" si="0"/>
        <v>1194</v>
      </c>
      <c r="AD50">
        <v>2921</v>
      </c>
      <c r="AE50" s="11">
        <f t="shared" si="1"/>
        <v>50</v>
      </c>
      <c r="AF50" s="11"/>
      <c r="AG50" s="11"/>
      <c r="AH50" s="11">
        <v>200</v>
      </c>
      <c r="AI50" s="11" t="s">
        <v>296</v>
      </c>
      <c r="AJ50" s="11" t="s">
        <v>317</v>
      </c>
    </row>
    <row r="51" spans="1:36">
      <c r="J51" t="s">
        <v>178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10">
        <v>0</v>
      </c>
      <c r="AB51">
        <f t="shared" si="0"/>
        <v>0</v>
      </c>
      <c r="AD51">
        <f t="shared" si="0"/>
        <v>0</v>
      </c>
      <c r="AE51">
        <f t="shared" si="1"/>
        <v>0</v>
      </c>
      <c r="AH51">
        <v>0</v>
      </c>
      <c r="AI51" t="s">
        <v>297</v>
      </c>
    </row>
    <row r="52" spans="1:36">
      <c r="Y52" s="10"/>
    </row>
    <row r="53" spans="1:36">
      <c r="J53" t="s">
        <v>179</v>
      </c>
      <c r="K53">
        <f>SUM(K2:K52)</f>
        <v>163400</v>
      </c>
      <c r="L53">
        <f t="shared" ref="L53:Y53" si="3">SUM(L2:L52)</f>
        <v>163452</v>
      </c>
      <c r="M53">
        <f t="shared" si="3"/>
        <v>163936</v>
      </c>
      <c r="N53">
        <f t="shared" si="3"/>
        <v>164592</v>
      </c>
      <c r="O53">
        <f t="shared" si="3"/>
        <v>165516</v>
      </c>
      <c r="P53">
        <f t="shared" si="3"/>
        <v>170166</v>
      </c>
      <c r="Q53">
        <f t="shared" si="3"/>
        <v>170988</v>
      </c>
      <c r="R53">
        <f t="shared" si="3"/>
        <v>218648</v>
      </c>
      <c r="S53">
        <f t="shared" si="3"/>
        <v>218648</v>
      </c>
      <c r="T53">
        <f t="shared" si="3"/>
        <v>235940</v>
      </c>
      <c r="U53">
        <f t="shared" si="3"/>
        <v>236931</v>
      </c>
      <c r="V53">
        <f t="shared" si="3"/>
        <v>237775</v>
      </c>
      <c r="W53">
        <f t="shared" si="3"/>
        <v>277892</v>
      </c>
      <c r="X53">
        <f t="shared" si="3"/>
        <v>299917</v>
      </c>
      <c r="Y53" s="10">
        <f t="shared" si="3"/>
        <v>324213</v>
      </c>
      <c r="AD53" s="10">
        <f t="shared" ref="AD53:AE53" si="4">SUM(AD2:AD52)</f>
        <v>321622</v>
      </c>
      <c r="AE53" s="10">
        <f t="shared" si="4"/>
        <v>2591</v>
      </c>
    </row>
    <row r="54" spans="1:36">
      <c r="O54">
        <f>O53-K53</f>
        <v>2116</v>
      </c>
      <c r="Q54">
        <f>Q53-K53</f>
        <v>7588</v>
      </c>
    </row>
    <row r="56" spans="1:36">
      <c r="A56" s="10" t="s">
        <v>463</v>
      </c>
    </row>
    <row r="57" spans="1:36">
      <c r="A57" s="10" t="s">
        <v>464</v>
      </c>
    </row>
    <row r="58" spans="1:36">
      <c r="A58" s="10" t="s">
        <v>212</v>
      </c>
    </row>
    <row r="59" spans="1:36">
      <c r="A59" s="10" t="s">
        <v>461</v>
      </c>
    </row>
    <row r="60" spans="1:36">
      <c r="A60" s="10" t="s">
        <v>462</v>
      </c>
    </row>
    <row r="61" spans="1:36">
      <c r="A61" s="10"/>
    </row>
    <row r="62" spans="1:36">
      <c r="A62" s="10" t="s">
        <v>466</v>
      </c>
    </row>
    <row r="63" spans="1:36">
      <c r="A63" s="10" t="s">
        <v>470</v>
      </c>
    </row>
    <row r="64" spans="1:36">
      <c r="A64" s="16" t="s">
        <v>465</v>
      </c>
    </row>
    <row r="65" spans="1:1">
      <c r="A65" s="10" t="s">
        <v>214</v>
      </c>
    </row>
    <row r="67" spans="1:1">
      <c r="A67" s="10" t="s">
        <v>467</v>
      </c>
    </row>
    <row r="68" spans="1:1">
      <c r="A68" s="10" t="s">
        <v>469</v>
      </c>
    </row>
    <row r="69" spans="1:1">
      <c r="A69" s="10" t="s">
        <v>468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"/>
  <sheetViews>
    <sheetView workbookViewId="0"/>
  </sheetViews>
  <sheetFormatPr defaultRowHeight="15"/>
  <cols>
    <col min="1" max="1" width="49.28515625" bestFit="1" customWidth="1"/>
  </cols>
  <sheetData>
    <row r="1" spans="1:7">
      <c r="A1" t="s">
        <v>0</v>
      </c>
    </row>
    <row r="2" spans="1:7">
      <c r="A2" t="s">
        <v>1</v>
      </c>
    </row>
    <row r="3" spans="1:7">
      <c r="A3" t="s">
        <v>2</v>
      </c>
    </row>
    <row r="4" spans="1:7">
      <c r="A4" t="s">
        <v>3</v>
      </c>
    </row>
    <row r="5" spans="1:7">
      <c r="A5" t="s">
        <v>4</v>
      </c>
    </row>
    <row r="6" spans="1:7">
      <c r="A6" t="s">
        <v>5</v>
      </c>
    </row>
    <row r="7" spans="1:7">
      <c r="A7" t="s">
        <v>6</v>
      </c>
      <c r="E7">
        <v>96767</v>
      </c>
      <c r="F7">
        <v>10</v>
      </c>
      <c r="G7">
        <f>E7/F7</f>
        <v>9676.7000000000007</v>
      </c>
    </row>
    <row r="8" spans="1:7">
      <c r="A8" t="s">
        <v>7</v>
      </c>
    </row>
    <row r="9" spans="1:7">
      <c r="A9" t="s">
        <v>8</v>
      </c>
    </row>
    <row r="10" spans="1:7">
      <c r="A10" t="s">
        <v>9</v>
      </c>
    </row>
    <row r="11" spans="1:7">
      <c r="A11" t="s">
        <v>10</v>
      </c>
    </row>
    <row r="12" spans="1:7">
      <c r="A12" t="s">
        <v>11</v>
      </c>
    </row>
    <row r="13" spans="1:7">
      <c r="A13" t="s">
        <v>12</v>
      </c>
    </row>
    <row r="14" spans="1:7">
      <c r="A14" t="s">
        <v>13</v>
      </c>
    </row>
    <row r="15" spans="1:7">
      <c r="A15" t="s">
        <v>14</v>
      </c>
    </row>
    <row r="16" spans="1:7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0"/>
  <sheetViews>
    <sheetView topLeftCell="H1" workbookViewId="0">
      <selection activeCell="H1" sqref="H1"/>
    </sheetView>
  </sheetViews>
  <sheetFormatPr defaultRowHeight="11.25"/>
  <cols>
    <col min="1" max="1" width="5.140625" style="1" bestFit="1" customWidth="1"/>
    <col min="2" max="2" width="52.7109375" style="1" bestFit="1" customWidth="1"/>
    <col min="3" max="3" width="7.42578125" style="1" bestFit="1" customWidth="1"/>
    <col min="4" max="4" width="7.140625" style="1" bestFit="1" customWidth="1"/>
    <col min="5" max="5" width="17" style="1" bestFit="1" customWidth="1"/>
    <col min="6" max="6" width="27.7109375" style="1" bestFit="1" customWidth="1"/>
    <col min="7" max="7" width="66.7109375" style="2" customWidth="1"/>
    <col min="8" max="16384" width="9.140625" style="1"/>
  </cols>
  <sheetData>
    <row r="1" spans="1:7">
      <c r="A1" s="1" t="s">
        <v>50</v>
      </c>
      <c r="B1" s="1" t="s">
        <v>51</v>
      </c>
      <c r="C1" s="1" t="s">
        <v>53</v>
      </c>
      <c r="D1" s="1" t="s">
        <v>54</v>
      </c>
      <c r="E1" s="1" t="s">
        <v>55</v>
      </c>
      <c r="F1" s="1" t="s">
        <v>52</v>
      </c>
      <c r="G1" s="2" t="str">
        <f>CONCATENATE(A1, " ", B1,C1,E1,F1, " ", "'", B1,D1, E1,"${f%.*}.txt';done")</f>
        <v>for f in /cygdrive/c/Users/Lucky/Documents/Hospital_data/04_2017_DOWNLOAD/pat_pdfs/MR000001_MR001000/*.pdf; do pdftotext -layout -nopgbrk "$f" '/cygdrive/c/Users/Lucky/Documents/Hospital_data/04_2017_DOWNLOAD/pat_txts/MR000001_MR001000/${f%.*}.txt';done</v>
      </c>
    </row>
    <row r="2" spans="1:7">
      <c r="A2" s="1" t="s">
        <v>50</v>
      </c>
      <c r="B2" s="1" t="s">
        <v>51</v>
      </c>
      <c r="C2" s="1" t="s">
        <v>53</v>
      </c>
      <c r="D2" s="1" t="s">
        <v>54</v>
      </c>
      <c r="E2" s="1" t="s">
        <v>56</v>
      </c>
      <c r="F2" s="1" t="s">
        <v>52</v>
      </c>
      <c r="G2" s="2" t="str">
        <f t="shared" ref="G2:G50" si="0">CONCATENATE(A2, " ", B2,C2,E2,F2, " ", "'", B2,D2, E2,"${f%.*}.txt';done")</f>
        <v>for f in /cygdrive/c/Users/Lucky/Documents/Hospital_data/04_2017_DOWNLOAD/pat_pdfs/MR001001_MR002000/*.pdf; do pdftotext -layout -nopgbrk "$f" '/cygdrive/c/Users/Lucky/Documents/Hospital_data/04_2017_DOWNLOAD/pat_txts/MR001001_MR002000/${f%.*}.txt';done</v>
      </c>
    </row>
    <row r="3" spans="1:7">
      <c r="A3" s="1" t="s">
        <v>50</v>
      </c>
      <c r="B3" s="1" t="s">
        <v>51</v>
      </c>
      <c r="C3" s="1" t="s">
        <v>53</v>
      </c>
      <c r="D3" s="1" t="s">
        <v>54</v>
      </c>
      <c r="E3" s="1" t="s">
        <v>57</v>
      </c>
      <c r="F3" s="1" t="s">
        <v>52</v>
      </c>
      <c r="G3" s="2" t="str">
        <f t="shared" si="0"/>
        <v>for f in /cygdrive/c/Users/Lucky/Documents/Hospital_data/04_2017_DOWNLOAD/pat_pdfs/MR002001_MR003000/*.pdf; do pdftotext -layout -nopgbrk "$f" '/cygdrive/c/Users/Lucky/Documents/Hospital_data/04_2017_DOWNLOAD/pat_txts/MR002001_MR003000/${f%.*}.txt';done</v>
      </c>
    </row>
    <row r="4" spans="1:7">
      <c r="A4" s="1" t="s">
        <v>50</v>
      </c>
      <c r="B4" s="1" t="s">
        <v>51</v>
      </c>
      <c r="C4" s="1" t="s">
        <v>53</v>
      </c>
      <c r="D4" s="1" t="s">
        <v>54</v>
      </c>
      <c r="E4" s="1" t="s">
        <v>58</v>
      </c>
      <c r="F4" s="1" t="s">
        <v>52</v>
      </c>
      <c r="G4" s="2" t="str">
        <f t="shared" si="0"/>
        <v>for f in /cygdrive/c/Users/Lucky/Documents/Hospital_data/04_2017_DOWNLOAD/pat_pdfs/MR003001_MR004000/*.pdf; do pdftotext -layout -nopgbrk "$f" '/cygdrive/c/Users/Lucky/Documents/Hospital_data/04_2017_DOWNLOAD/pat_txts/MR003001_MR004000/${f%.*}.txt';done</v>
      </c>
    </row>
    <row r="5" spans="1:7">
      <c r="A5" s="1" t="s">
        <v>50</v>
      </c>
      <c r="B5" s="1" t="s">
        <v>51</v>
      </c>
      <c r="C5" s="1" t="s">
        <v>53</v>
      </c>
      <c r="D5" s="1" t="s">
        <v>54</v>
      </c>
      <c r="E5" s="1" t="s">
        <v>59</v>
      </c>
      <c r="F5" s="1" t="s">
        <v>52</v>
      </c>
      <c r="G5" s="2" t="str">
        <f t="shared" si="0"/>
        <v>for f in /cygdrive/c/Users/Lucky/Documents/Hospital_data/04_2017_DOWNLOAD/pat_pdfs/MR004001_MR005000/*.pdf; do pdftotext -layout -nopgbrk "$f" '/cygdrive/c/Users/Lucky/Documents/Hospital_data/04_2017_DOWNLOAD/pat_txts/MR004001_MR005000/${f%.*}.txt';done</v>
      </c>
    </row>
    <row r="6" spans="1:7">
      <c r="A6" s="1" t="s">
        <v>50</v>
      </c>
      <c r="B6" s="1" t="s">
        <v>51</v>
      </c>
      <c r="C6" s="1" t="s">
        <v>53</v>
      </c>
      <c r="D6" s="1" t="s">
        <v>54</v>
      </c>
      <c r="E6" s="1" t="s">
        <v>60</v>
      </c>
      <c r="F6" s="1" t="s">
        <v>52</v>
      </c>
      <c r="G6" s="2" t="str">
        <f t="shared" si="0"/>
        <v>for f in /cygdrive/c/Users/Lucky/Documents/Hospital_data/04_2017_DOWNLOAD/pat_pdfs/MR005001_MR006000/*.pdf; do pdftotext -layout -nopgbrk "$f" '/cygdrive/c/Users/Lucky/Documents/Hospital_data/04_2017_DOWNLOAD/pat_txts/MR005001_MR006000/${f%.*}.txt';done</v>
      </c>
    </row>
    <row r="7" spans="1:7">
      <c r="A7" s="1" t="s">
        <v>50</v>
      </c>
      <c r="B7" s="1" t="s">
        <v>51</v>
      </c>
      <c r="C7" s="1" t="s">
        <v>53</v>
      </c>
      <c r="D7" s="1" t="s">
        <v>54</v>
      </c>
      <c r="E7" s="1" t="s">
        <v>61</v>
      </c>
      <c r="F7" s="1" t="s">
        <v>52</v>
      </c>
      <c r="G7" s="2" t="str">
        <f t="shared" si="0"/>
        <v>for f in /cygdrive/c/Users/Lucky/Documents/Hospital_data/04_2017_DOWNLOAD/pat_pdfs/MR006001_MR007000/*.pdf; do pdftotext -layout -nopgbrk "$f" '/cygdrive/c/Users/Lucky/Documents/Hospital_data/04_2017_DOWNLOAD/pat_txts/MR006001_MR007000/${f%.*}.txt';done</v>
      </c>
    </row>
    <row r="8" spans="1:7">
      <c r="A8" s="1" t="s">
        <v>50</v>
      </c>
      <c r="B8" s="1" t="s">
        <v>51</v>
      </c>
      <c r="C8" s="1" t="s">
        <v>53</v>
      </c>
      <c r="D8" s="1" t="s">
        <v>54</v>
      </c>
      <c r="E8" s="1" t="s">
        <v>62</v>
      </c>
      <c r="F8" s="1" t="s">
        <v>52</v>
      </c>
      <c r="G8" s="2" t="str">
        <f t="shared" si="0"/>
        <v>for f in /cygdrive/c/Users/Lucky/Documents/Hospital_data/04_2017_DOWNLOAD/pat_pdfs/MR007001_MR008000/*.pdf; do pdftotext -layout -nopgbrk "$f" '/cygdrive/c/Users/Lucky/Documents/Hospital_data/04_2017_DOWNLOAD/pat_txts/MR007001_MR008000/${f%.*}.txt';done</v>
      </c>
    </row>
    <row r="9" spans="1:7">
      <c r="A9" s="1" t="s">
        <v>50</v>
      </c>
      <c r="B9" s="1" t="s">
        <v>51</v>
      </c>
      <c r="C9" s="1" t="s">
        <v>53</v>
      </c>
      <c r="D9" s="1" t="s">
        <v>54</v>
      </c>
      <c r="E9" s="1" t="s">
        <v>63</v>
      </c>
      <c r="F9" s="1" t="s">
        <v>52</v>
      </c>
      <c r="G9" s="2" t="str">
        <f t="shared" si="0"/>
        <v>for f in /cygdrive/c/Users/Lucky/Documents/Hospital_data/04_2017_DOWNLOAD/pat_pdfs/MR008001_MR009000/*.pdf; do pdftotext -layout -nopgbrk "$f" '/cygdrive/c/Users/Lucky/Documents/Hospital_data/04_2017_DOWNLOAD/pat_txts/MR008001_MR009000/${f%.*}.txt';done</v>
      </c>
    </row>
    <row r="10" spans="1:7">
      <c r="A10" s="1" t="s">
        <v>50</v>
      </c>
      <c r="B10" s="1" t="s">
        <v>51</v>
      </c>
      <c r="C10" s="1" t="s">
        <v>53</v>
      </c>
      <c r="D10" s="1" t="s">
        <v>54</v>
      </c>
      <c r="E10" s="1" t="s">
        <v>64</v>
      </c>
      <c r="F10" s="1" t="s">
        <v>52</v>
      </c>
      <c r="G10" s="2" t="str">
        <f t="shared" si="0"/>
        <v>for f in /cygdrive/c/Users/Lucky/Documents/Hospital_data/04_2017_DOWNLOAD/pat_pdfs/MR009001_MR010000/*.pdf; do pdftotext -layout -nopgbrk "$f" '/cygdrive/c/Users/Lucky/Documents/Hospital_data/04_2017_DOWNLOAD/pat_txts/MR009001_MR010000/${f%.*}.txt';done</v>
      </c>
    </row>
    <row r="11" spans="1:7">
      <c r="A11" s="1" t="s">
        <v>50</v>
      </c>
      <c r="B11" s="1" t="s">
        <v>51</v>
      </c>
      <c r="C11" s="1" t="s">
        <v>53</v>
      </c>
      <c r="D11" s="1" t="s">
        <v>54</v>
      </c>
      <c r="E11" s="1" t="s">
        <v>65</v>
      </c>
      <c r="F11" s="1" t="s">
        <v>52</v>
      </c>
      <c r="G11" s="2" t="str">
        <f t="shared" si="0"/>
        <v>for f in /cygdrive/c/Users/Lucky/Documents/Hospital_data/04_2017_DOWNLOAD/pat_pdfs/MR010001_MR011000/*.pdf; do pdftotext -layout -nopgbrk "$f" '/cygdrive/c/Users/Lucky/Documents/Hospital_data/04_2017_DOWNLOAD/pat_txts/MR010001_MR011000/${f%.*}.txt';done</v>
      </c>
    </row>
    <row r="12" spans="1:7">
      <c r="A12" s="1" t="s">
        <v>50</v>
      </c>
      <c r="B12" s="1" t="s">
        <v>51</v>
      </c>
      <c r="C12" s="1" t="s">
        <v>53</v>
      </c>
      <c r="D12" s="1" t="s">
        <v>54</v>
      </c>
      <c r="E12" s="1" t="s">
        <v>66</v>
      </c>
      <c r="F12" s="1" t="s">
        <v>52</v>
      </c>
      <c r="G12" s="2" t="str">
        <f t="shared" si="0"/>
        <v>for f in /cygdrive/c/Users/Lucky/Documents/Hospital_data/04_2017_DOWNLOAD/pat_pdfs/MR011001_MR012000/*.pdf; do pdftotext -layout -nopgbrk "$f" '/cygdrive/c/Users/Lucky/Documents/Hospital_data/04_2017_DOWNLOAD/pat_txts/MR011001_MR012000/${f%.*}.txt';done</v>
      </c>
    </row>
    <row r="13" spans="1:7">
      <c r="A13" s="1" t="s">
        <v>50</v>
      </c>
      <c r="B13" s="1" t="s">
        <v>51</v>
      </c>
      <c r="C13" s="1" t="s">
        <v>53</v>
      </c>
      <c r="D13" s="1" t="s">
        <v>54</v>
      </c>
      <c r="E13" s="1" t="s">
        <v>67</v>
      </c>
      <c r="F13" s="1" t="s">
        <v>52</v>
      </c>
      <c r="G13" s="2" t="str">
        <f t="shared" si="0"/>
        <v>for f in /cygdrive/c/Users/Lucky/Documents/Hospital_data/04_2017_DOWNLOAD/pat_pdfs/MR012001_MR013000/*.pdf; do pdftotext -layout -nopgbrk "$f" '/cygdrive/c/Users/Lucky/Documents/Hospital_data/04_2017_DOWNLOAD/pat_txts/MR012001_MR013000/${f%.*}.txt';done</v>
      </c>
    </row>
    <row r="14" spans="1:7">
      <c r="A14" s="1" t="s">
        <v>50</v>
      </c>
      <c r="B14" s="1" t="s">
        <v>51</v>
      </c>
      <c r="C14" s="1" t="s">
        <v>53</v>
      </c>
      <c r="D14" s="1" t="s">
        <v>54</v>
      </c>
      <c r="E14" s="1" t="s">
        <v>68</v>
      </c>
      <c r="F14" s="1" t="s">
        <v>52</v>
      </c>
      <c r="G14" s="2" t="str">
        <f t="shared" si="0"/>
        <v>for f in /cygdrive/c/Users/Lucky/Documents/Hospital_data/04_2017_DOWNLOAD/pat_pdfs/MR013001_MR014000/*.pdf; do pdftotext -layout -nopgbrk "$f" '/cygdrive/c/Users/Lucky/Documents/Hospital_data/04_2017_DOWNLOAD/pat_txts/MR013001_MR014000/${f%.*}.txt';done</v>
      </c>
    </row>
    <row r="15" spans="1:7">
      <c r="A15" s="1" t="s">
        <v>50</v>
      </c>
      <c r="B15" s="1" t="s">
        <v>51</v>
      </c>
      <c r="C15" s="1" t="s">
        <v>53</v>
      </c>
      <c r="D15" s="1" t="s">
        <v>54</v>
      </c>
      <c r="E15" s="1" t="s">
        <v>69</v>
      </c>
      <c r="F15" s="1" t="s">
        <v>52</v>
      </c>
      <c r="G15" s="2" t="str">
        <f t="shared" si="0"/>
        <v>for f in /cygdrive/c/Users/Lucky/Documents/Hospital_data/04_2017_DOWNLOAD/pat_pdfs/MR014001_MR015000/*.pdf; do pdftotext -layout -nopgbrk "$f" '/cygdrive/c/Users/Lucky/Documents/Hospital_data/04_2017_DOWNLOAD/pat_txts/MR014001_MR015000/${f%.*}.txt';done</v>
      </c>
    </row>
    <row r="16" spans="1:7">
      <c r="A16" s="1" t="s">
        <v>50</v>
      </c>
      <c r="B16" s="1" t="s">
        <v>51</v>
      </c>
      <c r="C16" s="1" t="s">
        <v>53</v>
      </c>
      <c r="D16" s="1" t="s">
        <v>54</v>
      </c>
      <c r="E16" s="1" t="s">
        <v>70</v>
      </c>
      <c r="F16" s="1" t="s">
        <v>52</v>
      </c>
      <c r="G16" s="2" t="str">
        <f t="shared" si="0"/>
        <v>for f in /cygdrive/c/Users/Lucky/Documents/Hospital_data/04_2017_DOWNLOAD/pat_pdfs/MR015001_MR016000/*.pdf; do pdftotext -layout -nopgbrk "$f" '/cygdrive/c/Users/Lucky/Documents/Hospital_data/04_2017_DOWNLOAD/pat_txts/MR015001_MR016000/${f%.*}.txt';done</v>
      </c>
    </row>
    <row r="17" spans="1:7">
      <c r="A17" s="1" t="s">
        <v>50</v>
      </c>
      <c r="B17" s="1" t="s">
        <v>51</v>
      </c>
      <c r="C17" s="1" t="s">
        <v>53</v>
      </c>
      <c r="D17" s="1" t="s">
        <v>54</v>
      </c>
      <c r="E17" s="1" t="s">
        <v>71</v>
      </c>
      <c r="F17" s="1" t="s">
        <v>52</v>
      </c>
      <c r="G17" s="2" t="str">
        <f t="shared" si="0"/>
        <v>for f in /cygdrive/c/Users/Lucky/Documents/Hospital_data/04_2017_DOWNLOAD/pat_pdfs/MR016001_MR017000/*.pdf; do pdftotext -layout -nopgbrk "$f" '/cygdrive/c/Users/Lucky/Documents/Hospital_data/04_2017_DOWNLOAD/pat_txts/MR016001_MR017000/${f%.*}.txt';done</v>
      </c>
    </row>
    <row r="18" spans="1:7">
      <c r="A18" s="1" t="s">
        <v>50</v>
      </c>
      <c r="B18" s="1" t="s">
        <v>51</v>
      </c>
      <c r="C18" s="1" t="s">
        <v>53</v>
      </c>
      <c r="D18" s="1" t="s">
        <v>54</v>
      </c>
      <c r="E18" s="1" t="s">
        <v>72</v>
      </c>
      <c r="F18" s="1" t="s">
        <v>52</v>
      </c>
      <c r="G18" s="2" t="str">
        <f t="shared" si="0"/>
        <v>for f in /cygdrive/c/Users/Lucky/Documents/Hospital_data/04_2017_DOWNLOAD/pat_pdfs/MR017001_MR018000/*.pdf; do pdftotext -layout -nopgbrk "$f" '/cygdrive/c/Users/Lucky/Documents/Hospital_data/04_2017_DOWNLOAD/pat_txts/MR017001_MR018000/${f%.*}.txt';done</v>
      </c>
    </row>
    <row r="19" spans="1:7">
      <c r="A19" s="1" t="s">
        <v>50</v>
      </c>
      <c r="B19" s="1" t="s">
        <v>51</v>
      </c>
      <c r="C19" s="1" t="s">
        <v>53</v>
      </c>
      <c r="D19" s="1" t="s">
        <v>54</v>
      </c>
      <c r="E19" s="1" t="s">
        <v>73</v>
      </c>
      <c r="F19" s="1" t="s">
        <v>52</v>
      </c>
      <c r="G19" s="2" t="str">
        <f t="shared" si="0"/>
        <v>for f in /cygdrive/c/Users/Lucky/Documents/Hospital_data/04_2017_DOWNLOAD/pat_pdfs/MR018001_MR019000/*.pdf; do pdftotext -layout -nopgbrk "$f" '/cygdrive/c/Users/Lucky/Documents/Hospital_data/04_2017_DOWNLOAD/pat_txts/MR018001_MR019000/${f%.*}.txt';done</v>
      </c>
    </row>
    <row r="20" spans="1:7">
      <c r="A20" s="1" t="s">
        <v>50</v>
      </c>
      <c r="B20" s="1" t="s">
        <v>51</v>
      </c>
      <c r="C20" s="1" t="s">
        <v>53</v>
      </c>
      <c r="D20" s="1" t="s">
        <v>54</v>
      </c>
      <c r="E20" s="1" t="s">
        <v>74</v>
      </c>
      <c r="F20" s="1" t="s">
        <v>52</v>
      </c>
      <c r="G20" s="2" t="str">
        <f t="shared" si="0"/>
        <v>for f in /cygdrive/c/Users/Lucky/Documents/Hospital_data/04_2017_DOWNLOAD/pat_pdfs/MR019001_MR020000/*.pdf; do pdftotext -layout -nopgbrk "$f" '/cygdrive/c/Users/Lucky/Documents/Hospital_data/04_2017_DOWNLOAD/pat_txts/MR019001_MR020000/${f%.*}.txt';done</v>
      </c>
    </row>
    <row r="21" spans="1:7">
      <c r="A21" s="1" t="s">
        <v>50</v>
      </c>
      <c r="B21" s="1" t="s">
        <v>51</v>
      </c>
      <c r="C21" s="1" t="s">
        <v>53</v>
      </c>
      <c r="D21" s="1" t="s">
        <v>54</v>
      </c>
      <c r="E21" s="1" t="s">
        <v>75</v>
      </c>
      <c r="F21" s="1" t="s">
        <v>52</v>
      </c>
      <c r="G21" s="2" t="str">
        <f t="shared" si="0"/>
        <v>for f in /cygdrive/c/Users/Lucky/Documents/Hospital_data/04_2017_DOWNLOAD/pat_pdfs/MR020001_MR021000/*.pdf; do pdftotext -layout -nopgbrk "$f" '/cygdrive/c/Users/Lucky/Documents/Hospital_data/04_2017_DOWNLOAD/pat_txts/MR020001_MR021000/${f%.*}.txt';done</v>
      </c>
    </row>
    <row r="22" spans="1:7">
      <c r="A22" s="1" t="s">
        <v>50</v>
      </c>
      <c r="B22" s="1" t="s">
        <v>51</v>
      </c>
      <c r="C22" s="1" t="s">
        <v>53</v>
      </c>
      <c r="D22" s="1" t="s">
        <v>54</v>
      </c>
      <c r="E22" s="1" t="s">
        <v>76</v>
      </c>
      <c r="F22" s="1" t="s">
        <v>52</v>
      </c>
      <c r="G22" s="2" t="str">
        <f t="shared" si="0"/>
        <v>for f in /cygdrive/c/Users/Lucky/Documents/Hospital_data/04_2017_DOWNLOAD/pat_pdfs/MR021001_MR022000/*.pdf; do pdftotext -layout -nopgbrk "$f" '/cygdrive/c/Users/Lucky/Documents/Hospital_data/04_2017_DOWNLOAD/pat_txts/MR021001_MR022000/${f%.*}.txt';done</v>
      </c>
    </row>
    <row r="23" spans="1:7">
      <c r="A23" s="1" t="s">
        <v>50</v>
      </c>
      <c r="B23" s="1" t="s">
        <v>51</v>
      </c>
      <c r="C23" s="1" t="s">
        <v>53</v>
      </c>
      <c r="D23" s="1" t="s">
        <v>54</v>
      </c>
      <c r="E23" s="1" t="s">
        <v>77</v>
      </c>
      <c r="F23" s="1" t="s">
        <v>52</v>
      </c>
      <c r="G23" s="2" t="str">
        <f t="shared" si="0"/>
        <v>for f in /cygdrive/c/Users/Lucky/Documents/Hospital_data/04_2017_DOWNLOAD/pat_pdfs/MR022001_MR023000/*.pdf; do pdftotext -layout -nopgbrk "$f" '/cygdrive/c/Users/Lucky/Documents/Hospital_data/04_2017_DOWNLOAD/pat_txts/MR022001_MR023000/${f%.*}.txt';done</v>
      </c>
    </row>
    <row r="24" spans="1:7">
      <c r="A24" s="1" t="s">
        <v>50</v>
      </c>
      <c r="B24" s="1" t="s">
        <v>51</v>
      </c>
      <c r="C24" s="1" t="s">
        <v>53</v>
      </c>
      <c r="D24" s="1" t="s">
        <v>54</v>
      </c>
      <c r="E24" s="1" t="s">
        <v>78</v>
      </c>
      <c r="F24" s="1" t="s">
        <v>52</v>
      </c>
      <c r="G24" s="2" t="str">
        <f t="shared" si="0"/>
        <v>for f in /cygdrive/c/Users/Lucky/Documents/Hospital_data/04_2017_DOWNLOAD/pat_pdfs/MR023001_MR024000/*.pdf; do pdftotext -layout -nopgbrk "$f" '/cygdrive/c/Users/Lucky/Documents/Hospital_data/04_2017_DOWNLOAD/pat_txts/MR023001_MR024000/${f%.*}.txt';done</v>
      </c>
    </row>
    <row r="25" spans="1:7">
      <c r="A25" s="1" t="s">
        <v>50</v>
      </c>
      <c r="B25" s="1" t="s">
        <v>51</v>
      </c>
      <c r="C25" s="1" t="s">
        <v>53</v>
      </c>
      <c r="D25" s="1" t="s">
        <v>54</v>
      </c>
      <c r="E25" s="1" t="s">
        <v>79</v>
      </c>
      <c r="F25" s="1" t="s">
        <v>52</v>
      </c>
      <c r="G25" s="2" t="str">
        <f t="shared" si="0"/>
        <v>for f in /cygdrive/c/Users/Lucky/Documents/Hospital_data/04_2017_DOWNLOAD/pat_pdfs/MR024001_MR025000/*.pdf; do pdftotext -layout -nopgbrk "$f" '/cygdrive/c/Users/Lucky/Documents/Hospital_data/04_2017_DOWNLOAD/pat_txts/MR024001_MR025000/${f%.*}.txt';done</v>
      </c>
    </row>
    <row r="26" spans="1:7">
      <c r="A26" s="1" t="s">
        <v>50</v>
      </c>
      <c r="B26" s="1" t="s">
        <v>51</v>
      </c>
      <c r="C26" s="1" t="s">
        <v>53</v>
      </c>
      <c r="D26" s="1" t="s">
        <v>54</v>
      </c>
      <c r="E26" s="1" t="s">
        <v>80</v>
      </c>
      <c r="F26" s="1" t="s">
        <v>52</v>
      </c>
      <c r="G26" s="2" t="str">
        <f t="shared" si="0"/>
        <v>for f in /cygdrive/c/Users/Lucky/Documents/Hospital_data/04_2017_DOWNLOAD/pat_pdfs/MR025001_MR026000/*.pdf; do pdftotext -layout -nopgbrk "$f" '/cygdrive/c/Users/Lucky/Documents/Hospital_data/04_2017_DOWNLOAD/pat_txts/MR025001_MR026000/${f%.*}.txt';done</v>
      </c>
    </row>
    <row r="27" spans="1:7">
      <c r="A27" s="1" t="s">
        <v>50</v>
      </c>
      <c r="B27" s="1" t="s">
        <v>51</v>
      </c>
      <c r="C27" s="1" t="s">
        <v>53</v>
      </c>
      <c r="D27" s="1" t="s">
        <v>54</v>
      </c>
      <c r="E27" s="1" t="s">
        <v>81</v>
      </c>
      <c r="F27" s="1" t="s">
        <v>52</v>
      </c>
      <c r="G27" s="2" t="str">
        <f t="shared" si="0"/>
        <v>for f in /cygdrive/c/Users/Lucky/Documents/Hospital_data/04_2017_DOWNLOAD/pat_pdfs/MR026001_MR027000/*.pdf; do pdftotext -layout -nopgbrk "$f" '/cygdrive/c/Users/Lucky/Documents/Hospital_data/04_2017_DOWNLOAD/pat_txts/MR026001_MR027000/${f%.*}.txt';done</v>
      </c>
    </row>
    <row r="28" spans="1:7">
      <c r="A28" s="1" t="s">
        <v>50</v>
      </c>
      <c r="B28" s="1" t="s">
        <v>51</v>
      </c>
      <c r="C28" s="1" t="s">
        <v>53</v>
      </c>
      <c r="D28" s="1" t="s">
        <v>54</v>
      </c>
      <c r="E28" s="1" t="s">
        <v>82</v>
      </c>
      <c r="F28" s="1" t="s">
        <v>52</v>
      </c>
      <c r="G28" s="2" t="str">
        <f t="shared" si="0"/>
        <v>for f in /cygdrive/c/Users/Lucky/Documents/Hospital_data/04_2017_DOWNLOAD/pat_pdfs/MR027001_MR028000/*.pdf; do pdftotext -layout -nopgbrk "$f" '/cygdrive/c/Users/Lucky/Documents/Hospital_data/04_2017_DOWNLOAD/pat_txts/MR027001_MR028000/${f%.*}.txt';done</v>
      </c>
    </row>
    <row r="29" spans="1:7">
      <c r="A29" s="1" t="s">
        <v>50</v>
      </c>
      <c r="B29" s="1" t="s">
        <v>51</v>
      </c>
      <c r="C29" s="1" t="s">
        <v>53</v>
      </c>
      <c r="D29" s="1" t="s">
        <v>54</v>
      </c>
      <c r="E29" s="1" t="s">
        <v>83</v>
      </c>
      <c r="F29" s="1" t="s">
        <v>52</v>
      </c>
      <c r="G29" s="2" t="str">
        <f t="shared" si="0"/>
        <v>for f in /cygdrive/c/Users/Lucky/Documents/Hospital_data/04_2017_DOWNLOAD/pat_pdfs/MR028001_MR029000/*.pdf; do pdftotext -layout -nopgbrk "$f" '/cygdrive/c/Users/Lucky/Documents/Hospital_data/04_2017_DOWNLOAD/pat_txts/MR028001_MR029000/${f%.*}.txt';done</v>
      </c>
    </row>
    <row r="30" spans="1:7">
      <c r="A30" s="1" t="s">
        <v>50</v>
      </c>
      <c r="B30" s="1" t="s">
        <v>51</v>
      </c>
      <c r="C30" s="1" t="s">
        <v>53</v>
      </c>
      <c r="D30" s="1" t="s">
        <v>54</v>
      </c>
      <c r="E30" s="1" t="s">
        <v>84</v>
      </c>
      <c r="F30" s="1" t="s">
        <v>52</v>
      </c>
      <c r="G30" s="2" t="str">
        <f t="shared" si="0"/>
        <v>for f in /cygdrive/c/Users/Lucky/Documents/Hospital_data/04_2017_DOWNLOAD/pat_pdfs/MR029001_MR030000/*.pdf; do pdftotext -layout -nopgbrk "$f" '/cygdrive/c/Users/Lucky/Documents/Hospital_data/04_2017_DOWNLOAD/pat_txts/MR029001_MR030000/${f%.*}.txt';done</v>
      </c>
    </row>
    <row r="31" spans="1:7">
      <c r="A31" s="1" t="s">
        <v>50</v>
      </c>
      <c r="B31" s="1" t="s">
        <v>51</v>
      </c>
      <c r="C31" s="1" t="s">
        <v>53</v>
      </c>
      <c r="D31" s="1" t="s">
        <v>54</v>
      </c>
      <c r="E31" s="1" t="s">
        <v>85</v>
      </c>
      <c r="F31" s="1" t="s">
        <v>52</v>
      </c>
      <c r="G31" s="2" t="str">
        <f t="shared" si="0"/>
        <v>for f in /cygdrive/c/Users/Lucky/Documents/Hospital_data/04_2017_DOWNLOAD/pat_pdfs/MR030001_MR031000/*.pdf; do pdftotext -layout -nopgbrk "$f" '/cygdrive/c/Users/Lucky/Documents/Hospital_data/04_2017_DOWNLOAD/pat_txts/MR030001_MR031000/${f%.*}.txt';done</v>
      </c>
    </row>
    <row r="32" spans="1:7">
      <c r="A32" s="1" t="s">
        <v>50</v>
      </c>
      <c r="B32" s="1" t="s">
        <v>51</v>
      </c>
      <c r="C32" s="1" t="s">
        <v>53</v>
      </c>
      <c r="D32" s="1" t="s">
        <v>54</v>
      </c>
      <c r="E32" s="1" t="s">
        <v>86</v>
      </c>
      <c r="F32" s="1" t="s">
        <v>52</v>
      </c>
      <c r="G32" s="2" t="str">
        <f t="shared" si="0"/>
        <v>for f in /cygdrive/c/Users/Lucky/Documents/Hospital_data/04_2017_DOWNLOAD/pat_pdfs/MR031001_MR032000/*.pdf; do pdftotext -layout -nopgbrk "$f" '/cygdrive/c/Users/Lucky/Documents/Hospital_data/04_2017_DOWNLOAD/pat_txts/MR031001_MR032000/${f%.*}.txt';done</v>
      </c>
    </row>
    <row r="33" spans="1:7">
      <c r="A33" s="1" t="s">
        <v>50</v>
      </c>
      <c r="B33" s="1" t="s">
        <v>51</v>
      </c>
      <c r="C33" s="1" t="s">
        <v>53</v>
      </c>
      <c r="D33" s="1" t="s">
        <v>54</v>
      </c>
      <c r="E33" s="1" t="s">
        <v>87</v>
      </c>
      <c r="F33" s="1" t="s">
        <v>52</v>
      </c>
      <c r="G33" s="2" t="str">
        <f t="shared" si="0"/>
        <v>for f in /cygdrive/c/Users/Lucky/Documents/Hospital_data/04_2017_DOWNLOAD/pat_pdfs/MR032001_MR033000/*.pdf; do pdftotext -layout -nopgbrk "$f" '/cygdrive/c/Users/Lucky/Documents/Hospital_data/04_2017_DOWNLOAD/pat_txts/MR032001_MR033000/${f%.*}.txt';done</v>
      </c>
    </row>
    <row r="34" spans="1:7">
      <c r="A34" s="1" t="s">
        <v>50</v>
      </c>
      <c r="B34" s="1" t="s">
        <v>51</v>
      </c>
      <c r="C34" s="1" t="s">
        <v>53</v>
      </c>
      <c r="D34" s="1" t="s">
        <v>54</v>
      </c>
      <c r="E34" s="1" t="s">
        <v>88</v>
      </c>
      <c r="F34" s="1" t="s">
        <v>52</v>
      </c>
      <c r="G34" s="2" t="str">
        <f t="shared" si="0"/>
        <v>for f in /cygdrive/c/Users/Lucky/Documents/Hospital_data/04_2017_DOWNLOAD/pat_pdfs/MR033001_MR034000/*.pdf; do pdftotext -layout -nopgbrk "$f" '/cygdrive/c/Users/Lucky/Documents/Hospital_data/04_2017_DOWNLOAD/pat_txts/MR033001_MR034000/${f%.*}.txt';done</v>
      </c>
    </row>
    <row r="35" spans="1:7">
      <c r="A35" s="1" t="s">
        <v>50</v>
      </c>
      <c r="B35" s="1" t="s">
        <v>51</v>
      </c>
      <c r="C35" s="1" t="s">
        <v>53</v>
      </c>
      <c r="D35" s="1" t="s">
        <v>54</v>
      </c>
      <c r="E35" s="1" t="s">
        <v>89</v>
      </c>
      <c r="F35" s="1" t="s">
        <v>52</v>
      </c>
      <c r="G35" s="2" t="str">
        <f t="shared" si="0"/>
        <v>for f in /cygdrive/c/Users/Lucky/Documents/Hospital_data/04_2017_DOWNLOAD/pat_pdfs/MR034001_MR035000/*.pdf; do pdftotext -layout -nopgbrk "$f" '/cygdrive/c/Users/Lucky/Documents/Hospital_data/04_2017_DOWNLOAD/pat_txts/MR034001_MR035000/${f%.*}.txt';done</v>
      </c>
    </row>
    <row r="36" spans="1:7">
      <c r="A36" s="1" t="s">
        <v>50</v>
      </c>
      <c r="B36" s="1" t="s">
        <v>51</v>
      </c>
      <c r="C36" s="1" t="s">
        <v>53</v>
      </c>
      <c r="D36" s="1" t="s">
        <v>54</v>
      </c>
      <c r="E36" s="1" t="s">
        <v>90</v>
      </c>
      <c r="F36" s="1" t="s">
        <v>52</v>
      </c>
      <c r="G36" s="2" t="str">
        <f t="shared" si="0"/>
        <v>for f in /cygdrive/c/Users/Lucky/Documents/Hospital_data/04_2017_DOWNLOAD/pat_pdfs/MR035001_MR036000/*.pdf; do pdftotext -layout -nopgbrk "$f" '/cygdrive/c/Users/Lucky/Documents/Hospital_data/04_2017_DOWNLOAD/pat_txts/MR035001_MR036000/${f%.*}.txt';done</v>
      </c>
    </row>
    <row r="37" spans="1:7">
      <c r="A37" s="1" t="s">
        <v>50</v>
      </c>
      <c r="B37" s="1" t="s">
        <v>51</v>
      </c>
      <c r="C37" s="1" t="s">
        <v>53</v>
      </c>
      <c r="D37" s="1" t="s">
        <v>54</v>
      </c>
      <c r="E37" s="1" t="s">
        <v>91</v>
      </c>
      <c r="F37" s="1" t="s">
        <v>52</v>
      </c>
      <c r="G37" s="2" t="str">
        <f t="shared" si="0"/>
        <v>for f in /cygdrive/c/Users/Lucky/Documents/Hospital_data/04_2017_DOWNLOAD/pat_pdfs/MR036001_MR037000/*.pdf; do pdftotext -layout -nopgbrk "$f" '/cygdrive/c/Users/Lucky/Documents/Hospital_data/04_2017_DOWNLOAD/pat_txts/MR036001_MR037000/${f%.*}.txt';done</v>
      </c>
    </row>
    <row r="38" spans="1:7">
      <c r="A38" s="1" t="s">
        <v>50</v>
      </c>
      <c r="B38" s="1" t="s">
        <v>51</v>
      </c>
      <c r="C38" s="1" t="s">
        <v>53</v>
      </c>
      <c r="D38" s="1" t="s">
        <v>54</v>
      </c>
      <c r="E38" s="1" t="s">
        <v>92</v>
      </c>
      <c r="F38" s="1" t="s">
        <v>52</v>
      </c>
      <c r="G38" s="2" t="str">
        <f t="shared" si="0"/>
        <v>for f in /cygdrive/c/Users/Lucky/Documents/Hospital_data/04_2017_DOWNLOAD/pat_pdfs/MR037001_MR038000/*.pdf; do pdftotext -layout -nopgbrk "$f" '/cygdrive/c/Users/Lucky/Documents/Hospital_data/04_2017_DOWNLOAD/pat_txts/MR037001_MR038000/${f%.*}.txt';done</v>
      </c>
    </row>
    <row r="39" spans="1:7">
      <c r="A39" s="1" t="s">
        <v>50</v>
      </c>
      <c r="B39" s="1" t="s">
        <v>51</v>
      </c>
      <c r="C39" s="1" t="s">
        <v>53</v>
      </c>
      <c r="D39" s="1" t="s">
        <v>54</v>
      </c>
      <c r="E39" s="1" t="s">
        <v>93</v>
      </c>
      <c r="F39" s="1" t="s">
        <v>52</v>
      </c>
      <c r="G39" s="2" t="str">
        <f t="shared" si="0"/>
        <v>for f in /cygdrive/c/Users/Lucky/Documents/Hospital_data/04_2017_DOWNLOAD/pat_pdfs/MR038001_MR039000/*.pdf; do pdftotext -layout -nopgbrk "$f" '/cygdrive/c/Users/Lucky/Documents/Hospital_data/04_2017_DOWNLOAD/pat_txts/MR038001_MR039000/${f%.*}.txt';done</v>
      </c>
    </row>
    <row r="40" spans="1:7">
      <c r="A40" s="1" t="s">
        <v>50</v>
      </c>
      <c r="B40" s="1" t="s">
        <v>51</v>
      </c>
      <c r="C40" s="1" t="s">
        <v>53</v>
      </c>
      <c r="D40" s="1" t="s">
        <v>54</v>
      </c>
      <c r="E40" s="1" t="s">
        <v>94</v>
      </c>
      <c r="F40" s="1" t="s">
        <v>52</v>
      </c>
      <c r="G40" s="2" t="str">
        <f t="shared" si="0"/>
        <v>for f in /cygdrive/c/Users/Lucky/Documents/Hospital_data/04_2017_DOWNLOAD/pat_pdfs/MR039001_MR040000/*.pdf; do pdftotext -layout -nopgbrk "$f" '/cygdrive/c/Users/Lucky/Documents/Hospital_data/04_2017_DOWNLOAD/pat_txts/MR039001_MR040000/${f%.*}.txt';done</v>
      </c>
    </row>
    <row r="41" spans="1:7">
      <c r="A41" s="1" t="s">
        <v>50</v>
      </c>
      <c r="B41" s="1" t="s">
        <v>51</v>
      </c>
      <c r="C41" s="1" t="s">
        <v>53</v>
      </c>
      <c r="D41" s="1" t="s">
        <v>54</v>
      </c>
      <c r="E41" s="1" t="s">
        <v>95</v>
      </c>
      <c r="F41" s="1" t="s">
        <v>52</v>
      </c>
      <c r="G41" s="2" t="str">
        <f t="shared" si="0"/>
        <v>for f in /cygdrive/c/Users/Lucky/Documents/Hospital_data/04_2017_DOWNLOAD/pat_pdfs/MR040001_MR041000/*.pdf; do pdftotext -layout -nopgbrk "$f" '/cygdrive/c/Users/Lucky/Documents/Hospital_data/04_2017_DOWNLOAD/pat_txts/MR040001_MR041000/${f%.*}.txt';done</v>
      </c>
    </row>
    <row r="42" spans="1:7">
      <c r="A42" s="1" t="s">
        <v>50</v>
      </c>
      <c r="B42" s="1" t="s">
        <v>51</v>
      </c>
      <c r="C42" s="1" t="s">
        <v>53</v>
      </c>
      <c r="D42" s="1" t="s">
        <v>54</v>
      </c>
      <c r="E42" s="1" t="s">
        <v>96</v>
      </c>
      <c r="F42" s="1" t="s">
        <v>52</v>
      </c>
      <c r="G42" s="2" t="str">
        <f t="shared" si="0"/>
        <v>for f in /cygdrive/c/Users/Lucky/Documents/Hospital_data/04_2017_DOWNLOAD/pat_pdfs/MR041001_MR042000/*.pdf; do pdftotext -layout -nopgbrk "$f" '/cygdrive/c/Users/Lucky/Documents/Hospital_data/04_2017_DOWNLOAD/pat_txts/MR041001_MR042000/${f%.*}.txt';done</v>
      </c>
    </row>
    <row r="43" spans="1:7">
      <c r="A43" s="1" t="s">
        <v>50</v>
      </c>
      <c r="B43" s="1" t="s">
        <v>51</v>
      </c>
      <c r="C43" s="1" t="s">
        <v>53</v>
      </c>
      <c r="D43" s="1" t="s">
        <v>54</v>
      </c>
      <c r="E43" s="1" t="s">
        <v>97</v>
      </c>
      <c r="F43" s="1" t="s">
        <v>52</v>
      </c>
      <c r="G43" s="2" t="str">
        <f t="shared" si="0"/>
        <v>for f in /cygdrive/c/Users/Lucky/Documents/Hospital_data/04_2017_DOWNLOAD/pat_pdfs/MR042001_MR043000/*.pdf; do pdftotext -layout -nopgbrk "$f" '/cygdrive/c/Users/Lucky/Documents/Hospital_data/04_2017_DOWNLOAD/pat_txts/MR042001_MR043000/${f%.*}.txt';done</v>
      </c>
    </row>
    <row r="44" spans="1:7">
      <c r="A44" s="1" t="s">
        <v>50</v>
      </c>
      <c r="B44" s="1" t="s">
        <v>51</v>
      </c>
      <c r="C44" s="1" t="s">
        <v>53</v>
      </c>
      <c r="D44" s="1" t="s">
        <v>54</v>
      </c>
      <c r="E44" s="1" t="s">
        <v>98</v>
      </c>
      <c r="F44" s="1" t="s">
        <v>52</v>
      </c>
      <c r="G44" s="2" t="str">
        <f t="shared" si="0"/>
        <v>for f in /cygdrive/c/Users/Lucky/Documents/Hospital_data/04_2017_DOWNLOAD/pat_pdfs/MR043001_MR044000/*.pdf; do pdftotext -layout -nopgbrk "$f" '/cygdrive/c/Users/Lucky/Documents/Hospital_data/04_2017_DOWNLOAD/pat_txts/MR043001_MR044000/${f%.*}.txt';done</v>
      </c>
    </row>
    <row r="45" spans="1:7">
      <c r="A45" s="1" t="s">
        <v>50</v>
      </c>
      <c r="B45" s="1" t="s">
        <v>51</v>
      </c>
      <c r="C45" s="1" t="s">
        <v>53</v>
      </c>
      <c r="D45" s="1" t="s">
        <v>54</v>
      </c>
      <c r="E45" s="1" t="s">
        <v>99</v>
      </c>
      <c r="F45" s="1" t="s">
        <v>52</v>
      </c>
      <c r="G45" s="2" t="str">
        <f t="shared" si="0"/>
        <v>for f in /cygdrive/c/Users/Lucky/Documents/Hospital_data/04_2017_DOWNLOAD/pat_pdfs/MR044001_MR045000/*.pdf; do pdftotext -layout -nopgbrk "$f" '/cygdrive/c/Users/Lucky/Documents/Hospital_data/04_2017_DOWNLOAD/pat_txts/MR044001_MR045000/${f%.*}.txt';done</v>
      </c>
    </row>
    <row r="46" spans="1:7">
      <c r="A46" s="1" t="s">
        <v>50</v>
      </c>
      <c r="B46" s="1" t="s">
        <v>51</v>
      </c>
      <c r="C46" s="1" t="s">
        <v>53</v>
      </c>
      <c r="D46" s="1" t="s">
        <v>54</v>
      </c>
      <c r="E46" s="1" t="s">
        <v>100</v>
      </c>
      <c r="F46" s="1" t="s">
        <v>52</v>
      </c>
      <c r="G46" s="2" t="str">
        <f t="shared" si="0"/>
        <v>for f in /cygdrive/c/Users/Lucky/Documents/Hospital_data/04_2017_DOWNLOAD/pat_pdfs/MR045001_MR046000/*.pdf; do pdftotext -layout -nopgbrk "$f" '/cygdrive/c/Users/Lucky/Documents/Hospital_data/04_2017_DOWNLOAD/pat_txts/MR045001_MR046000/${f%.*}.txt';done</v>
      </c>
    </row>
    <row r="47" spans="1:7">
      <c r="A47" s="1" t="s">
        <v>50</v>
      </c>
      <c r="B47" s="1" t="s">
        <v>51</v>
      </c>
      <c r="C47" s="1" t="s">
        <v>53</v>
      </c>
      <c r="D47" s="1" t="s">
        <v>54</v>
      </c>
      <c r="E47" s="1" t="s">
        <v>101</v>
      </c>
      <c r="F47" s="1" t="s">
        <v>52</v>
      </c>
      <c r="G47" s="2" t="str">
        <f t="shared" si="0"/>
        <v>for f in /cygdrive/c/Users/Lucky/Documents/Hospital_data/04_2017_DOWNLOAD/pat_pdfs/MR046001_MR047000/*.pdf; do pdftotext -layout -nopgbrk "$f" '/cygdrive/c/Users/Lucky/Documents/Hospital_data/04_2017_DOWNLOAD/pat_txts/MR046001_MR047000/${f%.*}.txt';done</v>
      </c>
    </row>
    <row r="48" spans="1:7">
      <c r="A48" s="1" t="s">
        <v>50</v>
      </c>
      <c r="B48" s="1" t="s">
        <v>51</v>
      </c>
      <c r="C48" s="1" t="s">
        <v>53</v>
      </c>
      <c r="D48" s="1" t="s">
        <v>54</v>
      </c>
      <c r="E48" s="1" t="s">
        <v>102</v>
      </c>
      <c r="F48" s="1" t="s">
        <v>52</v>
      </c>
      <c r="G48" s="2" t="str">
        <f t="shared" si="0"/>
        <v>for f in /cygdrive/c/Users/Lucky/Documents/Hospital_data/04_2017_DOWNLOAD/pat_pdfs/MR047001_MR048000/*.pdf; do pdftotext -layout -nopgbrk "$f" '/cygdrive/c/Users/Lucky/Documents/Hospital_data/04_2017_DOWNLOAD/pat_txts/MR047001_MR048000/${f%.*}.txt';done</v>
      </c>
    </row>
    <row r="49" spans="1:7">
      <c r="A49" s="1" t="s">
        <v>50</v>
      </c>
      <c r="B49" s="1" t="s">
        <v>51</v>
      </c>
      <c r="C49" s="1" t="s">
        <v>53</v>
      </c>
      <c r="D49" s="1" t="s">
        <v>54</v>
      </c>
      <c r="E49" s="1" t="s">
        <v>103</v>
      </c>
      <c r="F49" s="1" t="s">
        <v>52</v>
      </c>
      <c r="G49" s="2" t="str">
        <f t="shared" si="0"/>
        <v>for f in /cygdrive/c/Users/Lucky/Documents/Hospital_data/04_2017_DOWNLOAD/pat_pdfs/MR048001_MR049000/*.pdf; do pdftotext -layout -nopgbrk "$f" '/cygdrive/c/Users/Lucky/Documents/Hospital_data/04_2017_DOWNLOAD/pat_txts/MR048001_MR049000/${f%.*}.txt';done</v>
      </c>
    </row>
    <row r="50" spans="1:7">
      <c r="A50" s="1" t="s">
        <v>50</v>
      </c>
      <c r="B50" s="1" t="s">
        <v>51</v>
      </c>
      <c r="C50" s="1" t="s">
        <v>53</v>
      </c>
      <c r="D50" s="1" t="s">
        <v>54</v>
      </c>
      <c r="E50" s="1" t="s">
        <v>104</v>
      </c>
      <c r="F50" s="1" t="s">
        <v>52</v>
      </c>
      <c r="G50" s="2" t="str">
        <f t="shared" si="0"/>
        <v>for f in /cygdrive/c/Users/Lucky/Documents/Hospital_data/04_2017_DOWNLOAD/pat_pdfs/MR049001_MR050000/*.pdf; do pdftotext -layout -nopgbrk "$f" '/cygdrive/c/Users/Lucky/Documents/Hospital_data/04_2017_DOWNLOAD/pat_txts/MR049001_MR050000/${f%.*}.txt';done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RowHeight="15"/>
  <cols>
    <col min="1" max="1" width="27.42578125" bestFit="1" customWidth="1"/>
  </cols>
  <sheetData>
    <row r="1" spans="1:1">
      <c r="A1" t="s">
        <v>105</v>
      </c>
    </row>
    <row r="2" spans="1:1">
      <c r="A2" t="s">
        <v>106</v>
      </c>
    </row>
    <row r="4" spans="1:1">
      <c r="A4" t="s">
        <v>107</v>
      </c>
    </row>
    <row r="5" spans="1:1">
      <c r="A5" t="s">
        <v>108</v>
      </c>
    </row>
    <row r="7" spans="1:1">
      <c r="A7" t="s">
        <v>246</v>
      </c>
    </row>
    <row r="8" spans="1:1">
      <c r="A8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181"/>
  <sheetViews>
    <sheetView tabSelected="1" topLeftCell="A169" workbookViewId="0">
      <selection activeCell="D177" sqref="D177"/>
    </sheetView>
  </sheetViews>
  <sheetFormatPr defaultRowHeight="15"/>
  <sheetData>
    <row r="2" spans="1:2">
      <c r="A2" s="9" t="s">
        <v>180</v>
      </c>
      <c r="B2" t="s">
        <v>181</v>
      </c>
    </row>
    <row r="4" spans="1:2">
      <c r="A4" t="s">
        <v>182</v>
      </c>
    </row>
    <row r="5" spans="1:2">
      <c r="A5" t="s">
        <v>183</v>
      </c>
    </row>
    <row r="6" spans="1:2">
      <c r="A6" t="s">
        <v>184</v>
      </c>
    </row>
    <row r="7" spans="1:2">
      <c r="A7" t="s">
        <v>185</v>
      </c>
    </row>
    <row r="9" spans="1:2">
      <c r="A9" t="s">
        <v>186</v>
      </c>
    </row>
    <row r="10" spans="1:2">
      <c r="A10" t="s">
        <v>187</v>
      </c>
    </row>
    <row r="11" spans="1:2">
      <c r="A11" t="s">
        <v>188</v>
      </c>
    </row>
    <row r="14" spans="1:2">
      <c r="A14" t="s">
        <v>189</v>
      </c>
    </row>
    <row r="16" spans="1:2">
      <c r="A16">
        <v>1284174355</v>
      </c>
    </row>
    <row r="18" spans="1:2">
      <c r="A18" s="9" t="s">
        <v>180</v>
      </c>
      <c r="B18" t="s">
        <v>181</v>
      </c>
    </row>
    <row r="21" spans="1:2">
      <c r="A21" t="s">
        <v>190</v>
      </c>
      <c r="B21" t="s">
        <v>191</v>
      </c>
    </row>
    <row r="22" spans="1:2">
      <c r="A22" t="s">
        <v>192</v>
      </c>
      <c r="B22" t="s">
        <v>193</v>
      </c>
    </row>
    <row r="23" spans="1:2">
      <c r="A23" t="s">
        <v>194</v>
      </c>
      <c r="B23" t="s">
        <v>195</v>
      </c>
    </row>
    <row r="24" spans="1:2">
      <c r="A24" t="s">
        <v>196</v>
      </c>
      <c r="B24" t="s">
        <v>197</v>
      </c>
    </row>
    <row r="25" spans="1:2">
      <c r="A25" t="s">
        <v>198</v>
      </c>
      <c r="B25" t="s">
        <v>199</v>
      </c>
    </row>
    <row r="26" spans="1:2">
      <c r="A26" t="s">
        <v>200</v>
      </c>
      <c r="B26" t="s">
        <v>201</v>
      </c>
    </row>
    <row r="27" spans="1:2">
      <c r="A27" t="s">
        <v>202</v>
      </c>
      <c r="B27" t="s">
        <v>203</v>
      </c>
    </row>
    <row r="29" spans="1:2">
      <c r="A29" t="s">
        <v>204</v>
      </c>
    </row>
    <row r="31" spans="1:2">
      <c r="A31" t="s">
        <v>205</v>
      </c>
    </row>
    <row r="34" spans="1:1">
      <c r="A34" t="s">
        <v>206</v>
      </c>
    </row>
    <row r="35" spans="1:1">
      <c r="A35" t="s">
        <v>207</v>
      </c>
    </row>
    <row r="38" spans="1:1">
      <c r="A38" t="s">
        <v>208</v>
      </c>
    </row>
    <row r="39" spans="1:1">
      <c r="A39" t="s">
        <v>209</v>
      </c>
    </row>
    <row r="40" spans="1:1">
      <c r="A40" t="s">
        <v>210</v>
      </c>
    </row>
    <row r="43" spans="1:1">
      <c r="A43" t="s">
        <v>211</v>
      </c>
    </row>
    <row r="44" spans="1:1">
      <c r="A44" t="s">
        <v>212</v>
      </c>
    </row>
    <row r="45" spans="1:1">
      <c r="A45" t="s">
        <v>213</v>
      </c>
    </row>
    <row r="46" spans="1:1">
      <c r="A46" t="s">
        <v>214</v>
      </c>
    </row>
    <row r="48" spans="1:1">
      <c r="A48" t="s">
        <v>215</v>
      </c>
    </row>
    <row r="50" spans="1:1">
      <c r="A50" t="s">
        <v>216</v>
      </c>
    </row>
    <row r="53" spans="1:1">
      <c r="A53" s="9" t="s">
        <v>217</v>
      </c>
    </row>
    <row r="56" spans="1:1">
      <c r="A56" t="s">
        <v>218</v>
      </c>
    </row>
    <row r="58" spans="1:1">
      <c r="A58" t="s">
        <v>219</v>
      </c>
    </row>
    <row r="60" spans="1:1">
      <c r="A60" t="s">
        <v>220</v>
      </c>
    </row>
    <row r="62" spans="1:1">
      <c r="A62" t="s">
        <v>221</v>
      </c>
    </row>
    <row r="64" spans="1:1">
      <c r="A64" t="s">
        <v>222</v>
      </c>
    </row>
    <row r="65" spans="1:1">
      <c r="A65" t="s">
        <v>223</v>
      </c>
    </row>
    <row r="68" spans="1:1">
      <c r="A68" t="s">
        <v>224</v>
      </c>
    </row>
    <row r="72" spans="1:1">
      <c r="A72" t="s">
        <v>225</v>
      </c>
    </row>
    <row r="74" spans="1:1">
      <c r="A74" t="s">
        <v>226</v>
      </c>
    </row>
    <row r="75" spans="1:1">
      <c r="A75" t="s">
        <v>227</v>
      </c>
    </row>
    <row r="76" spans="1:1">
      <c r="A76" t="s">
        <v>228</v>
      </c>
    </row>
    <row r="77" spans="1:1">
      <c r="A77" t="s">
        <v>229</v>
      </c>
    </row>
    <row r="78" spans="1:1">
      <c r="A78" t="s">
        <v>230</v>
      </c>
    </row>
    <row r="79" spans="1:1">
      <c r="A79" t="s">
        <v>231</v>
      </c>
    </row>
    <row r="80" spans="1:1">
      <c r="A80" t="s">
        <v>232</v>
      </c>
    </row>
    <row r="81" spans="1:1">
      <c r="A81" t="s">
        <v>233</v>
      </c>
    </row>
    <row r="82" spans="1:1">
      <c r="A82" t="s">
        <v>234</v>
      </c>
    </row>
    <row r="83" spans="1:1">
      <c r="A83" t="s">
        <v>235</v>
      </c>
    </row>
    <row r="84" spans="1:1">
      <c r="A84" t="s">
        <v>236</v>
      </c>
    </row>
    <row r="85" spans="1:1">
      <c r="A85" t="s">
        <v>237</v>
      </c>
    </row>
    <row r="87" spans="1:1">
      <c r="A87" t="s">
        <v>238</v>
      </c>
    </row>
    <row r="89" spans="1:1">
      <c r="A89" t="s">
        <v>239</v>
      </c>
    </row>
    <row r="92" spans="1:1">
      <c r="A92" t="s">
        <v>240</v>
      </c>
    </row>
    <row r="94" spans="1:1">
      <c r="A94" t="s">
        <v>393</v>
      </c>
    </row>
    <row r="98" spans="1:14">
      <c r="A98" s="15" t="s">
        <v>394</v>
      </c>
      <c r="I98" s="15" t="s">
        <v>404</v>
      </c>
      <c r="N98" s="15" t="s">
        <v>436</v>
      </c>
    </row>
    <row r="99" spans="1:14">
      <c r="A99" s="15" t="s">
        <v>395</v>
      </c>
      <c r="I99" s="15" t="s">
        <v>395</v>
      </c>
      <c r="N99" s="15" t="s">
        <v>411</v>
      </c>
    </row>
    <row r="100" spans="1:14">
      <c r="A100" s="15" t="s">
        <v>396</v>
      </c>
      <c r="I100" s="15" t="s">
        <v>405</v>
      </c>
      <c r="N100" s="15" t="s">
        <v>412</v>
      </c>
    </row>
    <row r="101" spans="1:14">
      <c r="A101" s="15" t="s">
        <v>397</v>
      </c>
      <c r="I101" s="15" t="s">
        <v>406</v>
      </c>
      <c r="N101" s="15" t="s">
        <v>413</v>
      </c>
    </row>
    <row r="102" spans="1:14">
      <c r="A102" s="15" t="s">
        <v>398</v>
      </c>
      <c r="I102" s="15" t="s">
        <v>407</v>
      </c>
      <c r="N102" s="15" t="s">
        <v>414</v>
      </c>
    </row>
    <row r="103" spans="1:14">
      <c r="A103" s="15" t="s">
        <v>399</v>
      </c>
      <c r="I103" s="15" t="s">
        <v>408</v>
      </c>
      <c r="N103" s="15" t="s">
        <v>424</v>
      </c>
    </row>
    <row r="104" spans="1:14">
      <c r="A104" s="15" t="s">
        <v>399</v>
      </c>
      <c r="I104" s="15" t="s">
        <v>399</v>
      </c>
      <c r="N104" s="15" t="s">
        <v>425</v>
      </c>
    </row>
    <row r="105" spans="1:14">
      <c r="A105" s="15" t="s">
        <v>400</v>
      </c>
      <c r="I105" s="15" t="s">
        <v>399</v>
      </c>
      <c r="N105" s="15" t="s">
        <v>426</v>
      </c>
    </row>
    <row r="106" spans="1:14">
      <c r="A106" s="15" t="s">
        <v>401</v>
      </c>
      <c r="I106" s="15" t="s">
        <v>400</v>
      </c>
    </row>
    <row r="107" spans="1:14">
      <c r="A107" s="15" t="s">
        <v>402</v>
      </c>
      <c r="I107" s="15" t="s">
        <v>409</v>
      </c>
      <c r="N107" s="15" t="s">
        <v>399</v>
      </c>
    </row>
    <row r="108" spans="1:14">
      <c r="A108" s="15" t="s">
        <v>399</v>
      </c>
      <c r="I108" s="15" t="s">
        <v>410</v>
      </c>
    </row>
    <row r="109" spans="1:14">
      <c r="A109" s="15" t="s">
        <v>399</v>
      </c>
      <c r="I109" s="15" t="s">
        <v>399</v>
      </c>
      <c r="N109" s="15" t="s">
        <v>395</v>
      </c>
    </row>
    <row r="110" spans="1:14">
      <c r="I110" s="15" t="s">
        <v>403</v>
      </c>
      <c r="N110" s="15" t="s">
        <v>415</v>
      </c>
    </row>
    <row r="111" spans="1:14">
      <c r="N111" s="15" t="s">
        <v>416</v>
      </c>
    </row>
    <row r="113" spans="2:14">
      <c r="N113" s="15" t="s">
        <v>417</v>
      </c>
    </row>
    <row r="114" spans="2:14">
      <c r="N114" s="15" t="s">
        <v>418</v>
      </c>
    </row>
    <row r="116" spans="2:14">
      <c r="N116" s="15" t="s">
        <v>419</v>
      </c>
    </row>
    <row r="117" spans="2:14">
      <c r="B117" t="s">
        <v>204</v>
      </c>
      <c r="N117" s="15" t="s">
        <v>420</v>
      </c>
    </row>
    <row r="118" spans="2:14">
      <c r="B118" t="s">
        <v>438</v>
      </c>
    </row>
    <row r="119" spans="2:14">
      <c r="N119" s="15" t="s">
        <v>427</v>
      </c>
    </row>
    <row r="120" spans="2:14">
      <c r="N120" s="15" t="s">
        <v>429</v>
      </c>
    </row>
    <row r="122" spans="2:14">
      <c r="N122" s="15" t="s">
        <v>428</v>
      </c>
    </row>
    <row r="123" spans="2:14">
      <c r="N123" s="15" t="s">
        <v>430</v>
      </c>
    </row>
    <row r="125" spans="2:14">
      <c r="N125" s="15" t="s">
        <v>431</v>
      </c>
    </row>
    <row r="126" spans="2:14">
      <c r="N126" s="15" t="s">
        <v>432</v>
      </c>
    </row>
    <row r="127" spans="2:14">
      <c r="N127" s="15" t="s">
        <v>399</v>
      </c>
    </row>
    <row r="129" spans="2:14">
      <c r="N129" s="15" t="s">
        <v>400</v>
      </c>
    </row>
    <row r="130" spans="2:14">
      <c r="N130" s="15" t="s">
        <v>421</v>
      </c>
    </row>
    <row r="131" spans="2:14">
      <c r="N131" s="15" t="s">
        <v>422</v>
      </c>
    </row>
    <row r="132" spans="2:14">
      <c r="N132" s="15" t="s">
        <v>423</v>
      </c>
    </row>
    <row r="133" spans="2:14">
      <c r="N133" s="15" t="s">
        <v>433</v>
      </c>
    </row>
    <row r="134" spans="2:14">
      <c r="N134" s="15" t="s">
        <v>434</v>
      </c>
    </row>
    <row r="135" spans="2:14">
      <c r="N135" s="15" t="s">
        <v>435</v>
      </c>
    </row>
    <row r="137" spans="2:14">
      <c r="N137" s="15" t="s">
        <v>437</v>
      </c>
    </row>
    <row r="140" spans="2:14">
      <c r="B140" t="s">
        <v>439</v>
      </c>
    </row>
    <row r="142" spans="2:14">
      <c r="B142" t="s">
        <v>440</v>
      </c>
    </row>
    <row r="143" spans="2:14">
      <c r="B143" t="s">
        <v>212</v>
      </c>
    </row>
    <row r="144" spans="2:14">
      <c r="B144" t="s">
        <v>441</v>
      </c>
    </row>
    <row r="145" spans="2:2">
      <c r="B145" t="s">
        <v>442</v>
      </c>
    </row>
    <row r="146" spans="2:2">
      <c r="B146" t="s">
        <v>214</v>
      </c>
    </row>
    <row r="150" spans="2:2">
      <c r="B150" t="s">
        <v>443</v>
      </c>
    </row>
    <row r="152" spans="2:2">
      <c r="B152" t="s">
        <v>444</v>
      </c>
    </row>
    <row r="153" spans="2:2">
      <c r="B153" t="s">
        <v>445</v>
      </c>
    </row>
    <row r="157" spans="2:2">
      <c r="B157" s="9" t="s">
        <v>446</v>
      </c>
    </row>
    <row r="160" spans="2:2">
      <c r="B160" t="s">
        <v>447</v>
      </c>
    </row>
    <row r="161" spans="2:2">
      <c r="B161" t="s">
        <v>448</v>
      </c>
    </row>
    <row r="162" spans="2:2">
      <c r="B162" t="s">
        <v>449</v>
      </c>
    </row>
    <row r="164" spans="2:2">
      <c r="B164" t="s">
        <v>447</v>
      </c>
    </row>
    <row r="165" spans="2:2">
      <c r="B165" t="s">
        <v>450</v>
      </c>
    </row>
    <row r="166" spans="2:2">
      <c r="B166" t="s">
        <v>451</v>
      </c>
    </row>
    <row r="168" spans="2:2">
      <c r="B168" t="s">
        <v>452</v>
      </c>
    </row>
    <row r="171" spans="2:2">
      <c r="B171" t="s">
        <v>453</v>
      </c>
    </row>
    <row r="172" spans="2:2">
      <c r="B172" t="s">
        <v>454</v>
      </c>
    </row>
    <row r="173" spans="2:2">
      <c r="B173" t="s">
        <v>455</v>
      </c>
    </row>
    <row r="174" spans="2:2">
      <c r="B174" t="s">
        <v>456</v>
      </c>
    </row>
    <row r="176" spans="2:2">
      <c r="B176">
        <v>6</v>
      </c>
    </row>
    <row r="177" spans="1:2">
      <c r="A177" t="s">
        <v>471</v>
      </c>
      <c r="B177">
        <f>LEN(A177)</f>
        <v>37</v>
      </c>
    </row>
    <row r="178" spans="1:2">
      <c r="A178" t="s">
        <v>151</v>
      </c>
      <c r="B178">
        <f>LEN(A178)</f>
        <v>19</v>
      </c>
    </row>
    <row r="179" spans="1:2">
      <c r="A179" t="s">
        <v>153</v>
      </c>
      <c r="B179">
        <f>LEN(A179)</f>
        <v>12</v>
      </c>
    </row>
    <row r="180" spans="1:2">
      <c r="A180" t="s">
        <v>472</v>
      </c>
      <c r="B180">
        <f>LEN(A180)</f>
        <v>13</v>
      </c>
    </row>
    <row r="181" spans="1:2">
      <c r="B181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53"/>
  <sheetViews>
    <sheetView topLeftCell="O30" workbookViewId="0">
      <selection activeCell="Z52" sqref="Z52"/>
    </sheetView>
  </sheetViews>
  <sheetFormatPr defaultRowHeight="15"/>
  <cols>
    <col min="1" max="1" width="20" style="12" bestFit="1" customWidth="1"/>
    <col min="2" max="21" width="9.140625" style="12"/>
    <col min="22" max="22" width="12.85546875" style="12" bestFit="1" customWidth="1"/>
    <col min="23" max="23" width="20.5703125" style="12" bestFit="1" customWidth="1"/>
    <col min="24" max="24" width="20.28515625" bestFit="1" customWidth="1"/>
    <col min="25" max="25" width="27" style="12" bestFit="1" customWidth="1"/>
    <col min="26" max="26" width="9.140625" style="12"/>
    <col min="27" max="27" width="22.7109375" style="12" bestFit="1" customWidth="1"/>
    <col min="28" max="16384" width="9.140625" style="12"/>
  </cols>
  <sheetData>
    <row r="1" spans="1:27" ht="30">
      <c r="A1" s="12" t="s">
        <v>318</v>
      </c>
      <c r="B1" s="12" t="s">
        <v>319</v>
      </c>
      <c r="C1" s="12" t="s">
        <v>320</v>
      </c>
      <c r="D1" s="12" t="s">
        <v>321</v>
      </c>
      <c r="E1" s="12" t="s">
        <v>322</v>
      </c>
      <c r="F1" s="12" t="s">
        <v>323</v>
      </c>
      <c r="G1" s="12" t="s">
        <v>324</v>
      </c>
      <c r="H1" s="12" t="s">
        <v>325</v>
      </c>
      <c r="I1" s="12" t="s">
        <v>326</v>
      </c>
      <c r="J1" s="12" t="s">
        <v>327</v>
      </c>
      <c r="K1" s="12" t="s">
        <v>328</v>
      </c>
      <c r="L1" s="12" t="s">
        <v>329</v>
      </c>
      <c r="M1" s="12" t="s">
        <v>330</v>
      </c>
      <c r="N1" s="12" t="s">
        <v>331</v>
      </c>
      <c r="O1" s="12" t="s">
        <v>332</v>
      </c>
      <c r="P1" s="12" t="s">
        <v>333</v>
      </c>
      <c r="Q1" s="12" t="s">
        <v>334</v>
      </c>
      <c r="R1" s="12" t="s">
        <v>335</v>
      </c>
      <c r="S1" s="12" t="s">
        <v>336</v>
      </c>
      <c r="T1" s="12" t="s">
        <v>337</v>
      </c>
      <c r="U1" s="12" t="s">
        <v>338</v>
      </c>
      <c r="V1" s="12" t="s">
        <v>339</v>
      </c>
      <c r="W1" s="12" t="s">
        <v>340</v>
      </c>
      <c r="X1" s="13" t="s">
        <v>390</v>
      </c>
      <c r="Y1" s="14" t="s">
        <v>391</v>
      </c>
      <c r="Z1" t="s">
        <v>245</v>
      </c>
      <c r="AA1" s="12" t="s">
        <v>392</v>
      </c>
    </row>
    <row r="2" spans="1:27">
      <c r="A2" s="12" t="s">
        <v>341</v>
      </c>
      <c r="B2" s="12">
        <v>960</v>
      </c>
      <c r="C2" s="12">
        <v>10</v>
      </c>
      <c r="D2" s="12">
        <v>47</v>
      </c>
      <c r="E2" s="12">
        <v>3</v>
      </c>
      <c r="F2" s="12">
        <v>4</v>
      </c>
      <c r="G2" s="12">
        <v>2</v>
      </c>
      <c r="L2" s="12">
        <v>456</v>
      </c>
      <c r="N2" s="12">
        <v>2520</v>
      </c>
      <c r="O2" s="12">
        <v>724</v>
      </c>
      <c r="P2" s="12">
        <v>132</v>
      </c>
      <c r="Q2" s="12">
        <v>3393</v>
      </c>
      <c r="R2" s="12">
        <v>694</v>
      </c>
      <c r="S2" s="12">
        <v>16</v>
      </c>
      <c r="T2" s="12">
        <v>9</v>
      </c>
      <c r="V2" s="12">
        <f>SUM(B2:U2)</f>
        <v>8970</v>
      </c>
      <c r="W2" s="12">
        <f>SUM(B2:U2)-R2-B2</f>
        <v>7316</v>
      </c>
      <c r="X2" s="10">
        <v>7316</v>
      </c>
      <c r="Y2" s="12">
        <f>W2-X2</f>
        <v>0</v>
      </c>
      <c r="Z2">
        <v>7296</v>
      </c>
      <c r="AA2" s="12">
        <f>X2-Z2</f>
        <v>20</v>
      </c>
    </row>
    <row r="3" spans="1:27">
      <c r="A3" s="12" t="s">
        <v>342</v>
      </c>
      <c r="B3" s="12">
        <v>955</v>
      </c>
      <c r="C3" s="12">
        <v>30</v>
      </c>
      <c r="D3" s="12">
        <v>31</v>
      </c>
      <c r="E3" s="12">
        <v>1</v>
      </c>
      <c r="H3" s="12">
        <v>1</v>
      </c>
      <c r="I3" s="12">
        <v>1</v>
      </c>
      <c r="L3" s="12">
        <v>794</v>
      </c>
      <c r="N3" s="12">
        <v>2700</v>
      </c>
      <c r="O3" s="12">
        <v>783</v>
      </c>
      <c r="P3" s="12">
        <v>194</v>
      </c>
      <c r="Q3" s="12">
        <v>3057</v>
      </c>
      <c r="R3" s="12">
        <v>977</v>
      </c>
      <c r="S3" s="12">
        <v>20</v>
      </c>
      <c r="T3" s="12">
        <v>27</v>
      </c>
      <c r="V3" s="12">
        <f t="shared" ref="V3:V51" si="0">SUM(B3:U3)</f>
        <v>9571</v>
      </c>
      <c r="W3" s="12">
        <f t="shared" ref="W3:W51" si="1">SUM(B3:U3)-R3-B3</f>
        <v>7639</v>
      </c>
      <c r="X3" s="10">
        <v>7639</v>
      </c>
      <c r="Y3" s="12">
        <f t="shared" ref="Y3:Y51" si="2">W3-X3</f>
        <v>0</v>
      </c>
      <c r="Z3">
        <v>7621</v>
      </c>
      <c r="AA3" s="12">
        <f t="shared" ref="AA3:AA51" si="3">X3-Z3</f>
        <v>18</v>
      </c>
    </row>
    <row r="4" spans="1:27">
      <c r="A4" s="12" t="s">
        <v>343</v>
      </c>
      <c r="B4" s="12">
        <v>950</v>
      </c>
      <c r="C4" s="12">
        <v>10</v>
      </c>
      <c r="D4" s="12">
        <v>36</v>
      </c>
      <c r="E4" s="12">
        <v>2</v>
      </c>
      <c r="I4" s="12">
        <v>1</v>
      </c>
      <c r="J4" s="12">
        <v>1</v>
      </c>
      <c r="L4" s="12">
        <v>783</v>
      </c>
      <c r="N4" s="12">
        <v>2221</v>
      </c>
      <c r="O4" s="12">
        <v>450</v>
      </c>
      <c r="P4" s="12">
        <v>177</v>
      </c>
      <c r="Q4" s="12">
        <v>2061</v>
      </c>
      <c r="R4" s="12">
        <v>762</v>
      </c>
      <c r="S4" s="12">
        <v>13</v>
      </c>
      <c r="T4" s="12">
        <v>11</v>
      </c>
      <c r="V4" s="12">
        <f t="shared" si="0"/>
        <v>7478</v>
      </c>
      <c r="W4" s="12">
        <f t="shared" si="1"/>
        <v>5766</v>
      </c>
      <c r="X4" s="10">
        <v>5766</v>
      </c>
      <c r="Y4" s="12">
        <f t="shared" si="2"/>
        <v>0</v>
      </c>
      <c r="Z4">
        <v>5747</v>
      </c>
      <c r="AA4" s="12">
        <f t="shared" si="3"/>
        <v>19</v>
      </c>
    </row>
    <row r="5" spans="1:27">
      <c r="A5" s="12" t="s">
        <v>344</v>
      </c>
      <c r="B5" s="12">
        <v>1294</v>
      </c>
      <c r="C5" s="12">
        <v>15</v>
      </c>
      <c r="D5" s="12">
        <v>15</v>
      </c>
      <c r="L5" s="12">
        <v>862</v>
      </c>
      <c r="N5" s="12">
        <v>2579</v>
      </c>
      <c r="O5" s="12">
        <v>621</v>
      </c>
      <c r="P5" s="12">
        <v>180</v>
      </c>
      <c r="Q5" s="12">
        <v>2466</v>
      </c>
      <c r="R5" s="12">
        <v>911</v>
      </c>
      <c r="S5" s="12">
        <v>13</v>
      </c>
      <c r="T5" s="12">
        <v>13</v>
      </c>
      <c r="V5" s="12">
        <f t="shared" si="0"/>
        <v>8969</v>
      </c>
      <c r="W5" s="12">
        <f t="shared" si="1"/>
        <v>6764</v>
      </c>
      <c r="X5" s="10">
        <v>6764</v>
      </c>
      <c r="Y5" s="12">
        <f t="shared" si="2"/>
        <v>0</v>
      </c>
      <c r="Z5">
        <v>6733</v>
      </c>
      <c r="AA5" s="12">
        <f t="shared" si="3"/>
        <v>31</v>
      </c>
    </row>
    <row r="6" spans="1:27">
      <c r="A6" s="12" t="s">
        <v>345</v>
      </c>
      <c r="B6" s="12">
        <v>1071</v>
      </c>
      <c r="C6" s="12">
        <v>17</v>
      </c>
      <c r="D6" s="12">
        <v>3</v>
      </c>
      <c r="K6" s="12">
        <v>1</v>
      </c>
      <c r="L6" s="12">
        <v>774</v>
      </c>
      <c r="N6" s="12">
        <v>2308</v>
      </c>
      <c r="O6" s="12">
        <v>514</v>
      </c>
      <c r="P6" s="12">
        <v>157</v>
      </c>
      <c r="Q6" s="12">
        <v>2461</v>
      </c>
      <c r="R6" s="12">
        <v>1197</v>
      </c>
      <c r="S6" s="12">
        <v>13</v>
      </c>
      <c r="T6" s="12">
        <v>17</v>
      </c>
      <c r="V6" s="12">
        <f t="shared" si="0"/>
        <v>8533</v>
      </c>
      <c r="W6" s="12">
        <f t="shared" si="1"/>
        <v>6265</v>
      </c>
      <c r="X6" s="10">
        <v>6265</v>
      </c>
      <c r="Y6" s="12">
        <f t="shared" si="2"/>
        <v>0</v>
      </c>
      <c r="Z6">
        <v>6245</v>
      </c>
      <c r="AA6" s="12">
        <f t="shared" si="3"/>
        <v>20</v>
      </c>
    </row>
    <row r="7" spans="1:27">
      <c r="A7" s="12" t="s">
        <v>346</v>
      </c>
      <c r="B7" s="12">
        <v>1079</v>
      </c>
      <c r="C7" s="12">
        <v>15</v>
      </c>
      <c r="L7" s="12">
        <v>836</v>
      </c>
      <c r="N7" s="12">
        <v>2610</v>
      </c>
      <c r="O7" s="12">
        <v>760</v>
      </c>
      <c r="P7" s="12">
        <v>182</v>
      </c>
      <c r="Q7" s="12">
        <v>6000</v>
      </c>
      <c r="R7" s="12">
        <v>1388</v>
      </c>
      <c r="S7" s="12">
        <v>15</v>
      </c>
      <c r="T7" s="12">
        <v>14</v>
      </c>
      <c r="V7" s="12">
        <f t="shared" si="0"/>
        <v>12899</v>
      </c>
      <c r="W7" s="12">
        <f t="shared" si="1"/>
        <v>10432</v>
      </c>
      <c r="X7" s="10">
        <v>10432</v>
      </c>
      <c r="Y7" s="12">
        <f t="shared" si="2"/>
        <v>0</v>
      </c>
      <c r="Z7">
        <v>10404</v>
      </c>
      <c r="AA7" s="12">
        <f t="shared" si="3"/>
        <v>28</v>
      </c>
    </row>
    <row r="8" spans="1:27">
      <c r="A8" s="12" t="s">
        <v>347</v>
      </c>
      <c r="B8" s="12">
        <v>1494</v>
      </c>
      <c r="C8" s="12">
        <v>26</v>
      </c>
      <c r="D8" s="12">
        <v>3</v>
      </c>
      <c r="J8" s="12">
        <v>2</v>
      </c>
      <c r="L8" s="12">
        <v>960</v>
      </c>
      <c r="N8" s="12">
        <v>2852</v>
      </c>
      <c r="O8" s="12">
        <v>965</v>
      </c>
      <c r="P8" s="12">
        <v>218</v>
      </c>
      <c r="Q8" s="12">
        <v>7785</v>
      </c>
      <c r="R8" s="12">
        <v>946</v>
      </c>
      <c r="S8" s="12">
        <v>20</v>
      </c>
      <c r="T8" s="12">
        <v>27</v>
      </c>
      <c r="V8" s="12">
        <f t="shared" si="0"/>
        <v>15298</v>
      </c>
      <c r="W8" s="12">
        <f t="shared" si="1"/>
        <v>12858</v>
      </c>
      <c r="X8" s="10">
        <v>12858</v>
      </c>
      <c r="Y8" s="12">
        <f t="shared" si="2"/>
        <v>0</v>
      </c>
      <c r="Z8">
        <v>12806</v>
      </c>
      <c r="AA8" s="12">
        <f t="shared" si="3"/>
        <v>52</v>
      </c>
    </row>
    <row r="9" spans="1:27">
      <c r="A9" s="12" t="s">
        <v>348</v>
      </c>
      <c r="B9" s="12">
        <v>1241</v>
      </c>
      <c r="C9" s="12">
        <v>11</v>
      </c>
      <c r="L9" s="12">
        <v>956</v>
      </c>
      <c r="N9" s="12">
        <v>2760</v>
      </c>
      <c r="O9" s="12">
        <v>967</v>
      </c>
      <c r="P9" s="12">
        <v>199</v>
      </c>
      <c r="Q9" s="12">
        <v>8052</v>
      </c>
      <c r="R9" s="12">
        <v>926</v>
      </c>
      <c r="S9" s="12">
        <v>16</v>
      </c>
      <c r="T9" s="12">
        <v>11</v>
      </c>
      <c r="V9" s="12">
        <f t="shared" si="0"/>
        <v>15139</v>
      </c>
      <c r="W9" s="12">
        <f t="shared" si="1"/>
        <v>12972</v>
      </c>
      <c r="X9" s="10">
        <v>12972</v>
      </c>
      <c r="Y9" s="12">
        <f t="shared" si="2"/>
        <v>0</v>
      </c>
      <c r="Z9">
        <v>12932</v>
      </c>
      <c r="AA9" s="12">
        <f t="shared" si="3"/>
        <v>40</v>
      </c>
    </row>
    <row r="10" spans="1:27">
      <c r="A10" s="12" t="s">
        <v>349</v>
      </c>
      <c r="B10" s="12">
        <v>1129</v>
      </c>
      <c r="C10" s="12">
        <v>9</v>
      </c>
      <c r="J10" s="12">
        <v>2</v>
      </c>
      <c r="L10" s="12">
        <v>360</v>
      </c>
      <c r="N10" s="12">
        <v>2374</v>
      </c>
      <c r="O10" s="12">
        <v>1383</v>
      </c>
      <c r="P10" s="12">
        <v>130</v>
      </c>
      <c r="Q10" s="12">
        <v>5066</v>
      </c>
      <c r="R10" s="12">
        <v>1060</v>
      </c>
      <c r="S10" s="12">
        <v>10</v>
      </c>
      <c r="T10" s="12">
        <v>9</v>
      </c>
      <c r="V10" s="12">
        <f t="shared" si="0"/>
        <v>11532</v>
      </c>
      <c r="W10" s="12">
        <f t="shared" si="1"/>
        <v>9343</v>
      </c>
      <c r="X10" s="10">
        <v>9343</v>
      </c>
      <c r="Y10" s="12">
        <f t="shared" si="2"/>
        <v>0</v>
      </c>
      <c r="Z10">
        <v>9308</v>
      </c>
      <c r="AA10" s="12">
        <f t="shared" si="3"/>
        <v>35</v>
      </c>
    </row>
    <row r="11" spans="1:27">
      <c r="A11" s="12" t="s">
        <v>350</v>
      </c>
      <c r="B11" s="12">
        <v>1021</v>
      </c>
      <c r="C11" s="12">
        <v>7</v>
      </c>
      <c r="J11" s="12">
        <v>1</v>
      </c>
      <c r="L11" s="12">
        <v>92</v>
      </c>
      <c r="N11" s="12">
        <v>1948</v>
      </c>
      <c r="O11" s="12">
        <v>1337</v>
      </c>
      <c r="P11" s="12">
        <v>120</v>
      </c>
      <c r="Q11" s="12">
        <v>4293</v>
      </c>
      <c r="R11" s="12">
        <v>1106</v>
      </c>
      <c r="S11" s="12">
        <v>11</v>
      </c>
      <c r="T11" s="12">
        <v>7</v>
      </c>
      <c r="V11" s="12">
        <f t="shared" si="0"/>
        <v>9943</v>
      </c>
      <c r="W11" s="12">
        <f t="shared" si="1"/>
        <v>7816</v>
      </c>
      <c r="X11" s="10">
        <v>7816</v>
      </c>
      <c r="Y11" s="12">
        <f t="shared" si="2"/>
        <v>0</v>
      </c>
      <c r="Z11">
        <v>7788</v>
      </c>
      <c r="AA11" s="12">
        <f t="shared" si="3"/>
        <v>28</v>
      </c>
    </row>
    <row r="12" spans="1:27">
      <c r="A12" s="12" t="s">
        <v>351</v>
      </c>
      <c r="B12" s="12">
        <v>1474</v>
      </c>
      <c r="C12" s="12">
        <v>14</v>
      </c>
      <c r="K12" s="12">
        <v>1</v>
      </c>
      <c r="L12" s="12">
        <v>44</v>
      </c>
      <c r="N12" s="12">
        <v>2907</v>
      </c>
      <c r="O12" s="12">
        <v>1969</v>
      </c>
      <c r="P12" s="12">
        <v>140</v>
      </c>
      <c r="Q12" s="12">
        <v>4025</v>
      </c>
      <c r="R12" s="12">
        <v>1139</v>
      </c>
      <c r="S12" s="12">
        <v>25</v>
      </c>
      <c r="T12" s="12">
        <v>12</v>
      </c>
      <c r="V12" s="12">
        <f t="shared" si="0"/>
        <v>11750</v>
      </c>
      <c r="W12" s="12">
        <f t="shared" si="1"/>
        <v>9137</v>
      </c>
      <c r="X12" s="10">
        <v>9137</v>
      </c>
      <c r="Y12" s="12">
        <f t="shared" si="2"/>
        <v>0</v>
      </c>
      <c r="Z12">
        <v>9108</v>
      </c>
      <c r="AA12" s="12">
        <f t="shared" si="3"/>
        <v>29</v>
      </c>
    </row>
    <row r="13" spans="1:27">
      <c r="A13" s="12" t="s">
        <v>352</v>
      </c>
      <c r="B13" s="12">
        <v>1251</v>
      </c>
      <c r="C13" s="12">
        <v>15</v>
      </c>
      <c r="G13" s="12">
        <v>1</v>
      </c>
      <c r="L13" s="12">
        <v>44</v>
      </c>
      <c r="N13" s="12">
        <v>2602</v>
      </c>
      <c r="O13" s="12">
        <v>1784</v>
      </c>
      <c r="P13" s="12">
        <v>132</v>
      </c>
      <c r="Q13" s="12">
        <v>6273</v>
      </c>
      <c r="R13" s="12">
        <v>1203</v>
      </c>
      <c r="S13" s="12">
        <v>21</v>
      </c>
      <c r="T13" s="12">
        <v>14</v>
      </c>
      <c r="V13" s="12">
        <f t="shared" si="0"/>
        <v>13340</v>
      </c>
      <c r="W13" s="12">
        <f t="shared" si="1"/>
        <v>10886</v>
      </c>
      <c r="X13" s="10">
        <v>10886</v>
      </c>
      <c r="Y13" s="12">
        <f t="shared" si="2"/>
        <v>0</v>
      </c>
      <c r="Z13">
        <v>10842</v>
      </c>
      <c r="AA13" s="12">
        <f t="shared" si="3"/>
        <v>44</v>
      </c>
    </row>
    <row r="14" spans="1:27">
      <c r="A14" s="12" t="s">
        <v>353</v>
      </c>
      <c r="B14" s="12">
        <v>1247</v>
      </c>
      <c r="C14" s="12">
        <v>17</v>
      </c>
      <c r="G14" s="12">
        <v>2</v>
      </c>
      <c r="L14" s="12">
        <v>30</v>
      </c>
      <c r="N14" s="12">
        <v>2637</v>
      </c>
      <c r="O14" s="12">
        <v>1693</v>
      </c>
      <c r="P14" s="12">
        <v>138</v>
      </c>
      <c r="Q14" s="12">
        <v>4608</v>
      </c>
      <c r="R14" s="12">
        <v>1499</v>
      </c>
      <c r="S14" s="12">
        <v>51</v>
      </c>
      <c r="T14" s="12">
        <v>16</v>
      </c>
      <c r="V14" s="12">
        <f t="shared" si="0"/>
        <v>11938</v>
      </c>
      <c r="W14" s="12">
        <f t="shared" si="1"/>
        <v>9192</v>
      </c>
      <c r="X14" s="10">
        <v>9192</v>
      </c>
      <c r="Y14" s="12">
        <f t="shared" si="2"/>
        <v>0</v>
      </c>
      <c r="Z14">
        <v>9166</v>
      </c>
      <c r="AA14" s="12">
        <f t="shared" si="3"/>
        <v>26</v>
      </c>
    </row>
    <row r="15" spans="1:27">
      <c r="A15" s="12" t="s">
        <v>354</v>
      </c>
      <c r="B15" s="12">
        <v>1167</v>
      </c>
      <c r="C15" s="12">
        <v>18</v>
      </c>
      <c r="J15" s="12">
        <v>2</v>
      </c>
      <c r="L15" s="12">
        <v>26</v>
      </c>
      <c r="N15" s="12">
        <v>2666</v>
      </c>
      <c r="O15" s="12">
        <v>1576</v>
      </c>
      <c r="P15" s="12">
        <v>157</v>
      </c>
      <c r="Q15" s="12">
        <v>4742</v>
      </c>
      <c r="R15" s="12">
        <v>1292</v>
      </c>
      <c r="S15" s="12">
        <v>50</v>
      </c>
      <c r="T15" s="12">
        <v>16</v>
      </c>
      <c r="V15" s="12">
        <f t="shared" si="0"/>
        <v>11712</v>
      </c>
      <c r="W15" s="12">
        <f t="shared" si="1"/>
        <v>9253</v>
      </c>
      <c r="X15" s="10">
        <v>9253</v>
      </c>
      <c r="Y15" s="12">
        <f t="shared" si="2"/>
        <v>0</v>
      </c>
      <c r="Z15">
        <v>9230</v>
      </c>
      <c r="AA15" s="12">
        <f t="shared" si="3"/>
        <v>23</v>
      </c>
    </row>
    <row r="16" spans="1:27">
      <c r="A16" s="12" t="s">
        <v>355</v>
      </c>
      <c r="B16" s="12">
        <v>1221</v>
      </c>
      <c r="C16" s="12">
        <v>30</v>
      </c>
      <c r="G16" s="12">
        <v>3</v>
      </c>
      <c r="J16" s="12">
        <v>1</v>
      </c>
      <c r="L16" s="12">
        <v>32</v>
      </c>
      <c r="N16" s="12">
        <v>2717</v>
      </c>
      <c r="O16" s="12">
        <v>1492</v>
      </c>
      <c r="P16" s="12">
        <v>155</v>
      </c>
      <c r="Q16" s="12">
        <v>4986</v>
      </c>
      <c r="R16" s="12">
        <v>1057</v>
      </c>
      <c r="S16" s="12">
        <v>35</v>
      </c>
      <c r="T16" s="12">
        <v>30</v>
      </c>
      <c r="V16" s="12">
        <f t="shared" si="0"/>
        <v>11759</v>
      </c>
      <c r="W16" s="12">
        <f t="shared" si="1"/>
        <v>9481</v>
      </c>
      <c r="X16" s="10">
        <v>9481</v>
      </c>
      <c r="Y16" s="12">
        <f t="shared" si="2"/>
        <v>0</v>
      </c>
      <c r="Z16">
        <v>9460</v>
      </c>
      <c r="AA16" s="12">
        <f t="shared" si="3"/>
        <v>21</v>
      </c>
    </row>
    <row r="17" spans="1:27">
      <c r="A17" s="12" t="s">
        <v>356</v>
      </c>
      <c r="B17" s="12">
        <v>1081</v>
      </c>
      <c r="C17" s="12">
        <v>21</v>
      </c>
      <c r="G17" s="12">
        <v>1</v>
      </c>
      <c r="L17" s="12">
        <v>9</v>
      </c>
      <c r="N17" s="12">
        <v>2484</v>
      </c>
      <c r="O17" s="12">
        <v>1326</v>
      </c>
      <c r="P17" s="12">
        <v>134</v>
      </c>
      <c r="Q17" s="12">
        <v>4064</v>
      </c>
      <c r="R17" s="12">
        <v>724</v>
      </c>
      <c r="S17" s="12">
        <v>21</v>
      </c>
      <c r="T17" s="12">
        <v>18</v>
      </c>
      <c r="V17" s="12">
        <f t="shared" si="0"/>
        <v>9883</v>
      </c>
      <c r="W17" s="12">
        <f t="shared" si="1"/>
        <v>8078</v>
      </c>
      <c r="X17" s="10">
        <v>8078</v>
      </c>
      <c r="Y17" s="12">
        <f t="shared" si="2"/>
        <v>0</v>
      </c>
      <c r="Z17">
        <v>8038</v>
      </c>
      <c r="AA17" s="12">
        <f t="shared" si="3"/>
        <v>40</v>
      </c>
    </row>
    <row r="18" spans="1:27">
      <c r="A18" s="12" t="s">
        <v>357</v>
      </c>
      <c r="B18" s="12">
        <v>1095</v>
      </c>
      <c r="C18" s="12">
        <v>21</v>
      </c>
      <c r="G18" s="12">
        <v>4</v>
      </c>
      <c r="N18" s="12">
        <v>2470</v>
      </c>
      <c r="O18" s="12">
        <v>1058</v>
      </c>
      <c r="P18" s="12">
        <v>134</v>
      </c>
      <c r="Q18" s="12">
        <v>5785</v>
      </c>
      <c r="R18" s="12">
        <v>696</v>
      </c>
      <c r="S18" s="12">
        <v>29</v>
      </c>
      <c r="T18" s="12">
        <v>21</v>
      </c>
      <c r="U18" s="12">
        <v>1</v>
      </c>
      <c r="V18" s="12">
        <f t="shared" si="0"/>
        <v>11314</v>
      </c>
      <c r="W18" s="12">
        <f t="shared" si="1"/>
        <v>9523</v>
      </c>
      <c r="X18" s="10">
        <v>9522</v>
      </c>
      <c r="Y18" s="12">
        <f t="shared" si="2"/>
        <v>1</v>
      </c>
      <c r="Z18">
        <v>9474</v>
      </c>
      <c r="AA18" s="12">
        <f t="shared" si="3"/>
        <v>48</v>
      </c>
    </row>
    <row r="19" spans="1:27">
      <c r="A19" s="12" t="s">
        <v>358</v>
      </c>
      <c r="B19" s="12">
        <v>1225</v>
      </c>
      <c r="C19" s="12">
        <v>20</v>
      </c>
      <c r="G19" s="12">
        <v>3</v>
      </c>
      <c r="J19" s="12">
        <v>2</v>
      </c>
      <c r="L19" s="12">
        <v>3</v>
      </c>
      <c r="N19" s="12">
        <v>2606</v>
      </c>
      <c r="O19" s="12">
        <v>350</v>
      </c>
      <c r="P19" s="12">
        <v>90</v>
      </c>
      <c r="Q19" s="12">
        <v>3383</v>
      </c>
      <c r="R19" s="12">
        <v>572</v>
      </c>
      <c r="S19" s="12">
        <v>23</v>
      </c>
      <c r="T19" s="12">
        <v>18</v>
      </c>
      <c r="V19" s="12">
        <f t="shared" si="0"/>
        <v>8295</v>
      </c>
      <c r="W19" s="12">
        <f t="shared" si="1"/>
        <v>6498</v>
      </c>
      <c r="X19" s="10">
        <v>6498</v>
      </c>
      <c r="Y19" s="12">
        <f t="shared" si="2"/>
        <v>0</v>
      </c>
      <c r="Z19">
        <v>6466</v>
      </c>
      <c r="AA19" s="12">
        <f t="shared" si="3"/>
        <v>32</v>
      </c>
    </row>
    <row r="20" spans="1:27">
      <c r="A20" s="12" t="s">
        <v>359</v>
      </c>
      <c r="B20" s="12">
        <v>1336</v>
      </c>
      <c r="C20" s="12">
        <v>13</v>
      </c>
      <c r="G20" s="12">
        <v>19</v>
      </c>
      <c r="L20" s="12">
        <v>8</v>
      </c>
      <c r="N20" s="12">
        <v>2622</v>
      </c>
      <c r="P20" s="12">
        <v>141</v>
      </c>
      <c r="Q20" s="12">
        <v>5050</v>
      </c>
      <c r="R20" s="12">
        <v>607</v>
      </c>
      <c r="S20" s="12">
        <v>21</v>
      </c>
      <c r="T20" s="12">
        <v>13</v>
      </c>
      <c r="V20" s="12">
        <f t="shared" si="0"/>
        <v>9830</v>
      </c>
      <c r="W20" s="12">
        <f t="shared" si="1"/>
        <v>7887</v>
      </c>
      <c r="X20" s="10">
        <v>7887</v>
      </c>
      <c r="Y20" s="12">
        <f t="shared" si="2"/>
        <v>0</v>
      </c>
      <c r="Z20">
        <v>7827</v>
      </c>
      <c r="AA20" s="12">
        <f t="shared" si="3"/>
        <v>60</v>
      </c>
    </row>
    <row r="21" spans="1:27">
      <c r="A21" s="12" t="s">
        <v>360</v>
      </c>
      <c r="B21" s="12">
        <v>1159</v>
      </c>
      <c r="C21" s="12">
        <v>19</v>
      </c>
      <c r="G21" s="12">
        <v>7</v>
      </c>
      <c r="J21" s="12">
        <v>1</v>
      </c>
      <c r="L21" s="12">
        <v>10</v>
      </c>
      <c r="N21" s="12">
        <v>2485</v>
      </c>
      <c r="P21" s="12">
        <v>149</v>
      </c>
      <c r="Q21" s="12">
        <v>4772</v>
      </c>
      <c r="R21" s="12">
        <v>608</v>
      </c>
      <c r="S21" s="12">
        <v>29</v>
      </c>
      <c r="T21" s="12">
        <v>19</v>
      </c>
      <c r="V21" s="12">
        <f t="shared" si="0"/>
        <v>9258</v>
      </c>
      <c r="W21" s="12">
        <f t="shared" si="1"/>
        <v>7491</v>
      </c>
      <c r="X21" s="10">
        <v>7491</v>
      </c>
      <c r="Y21" s="12">
        <f t="shared" si="2"/>
        <v>0</v>
      </c>
      <c r="Z21">
        <v>7457</v>
      </c>
      <c r="AA21" s="12">
        <f t="shared" si="3"/>
        <v>34</v>
      </c>
    </row>
    <row r="22" spans="1:27">
      <c r="A22" s="12" t="s">
        <v>361</v>
      </c>
      <c r="B22" s="12">
        <v>1511</v>
      </c>
      <c r="C22" s="12">
        <v>23</v>
      </c>
      <c r="G22" s="12">
        <v>2</v>
      </c>
      <c r="J22" s="12">
        <v>2</v>
      </c>
      <c r="L22" s="12">
        <v>1</v>
      </c>
      <c r="N22" s="12">
        <v>2765</v>
      </c>
      <c r="O22" s="12">
        <v>1</v>
      </c>
      <c r="P22" s="12">
        <v>145</v>
      </c>
      <c r="Q22" s="12">
        <v>2728</v>
      </c>
      <c r="R22" s="12">
        <v>615</v>
      </c>
      <c r="S22" s="12">
        <v>26</v>
      </c>
      <c r="T22" s="12">
        <v>22</v>
      </c>
      <c r="V22" s="12">
        <f t="shared" si="0"/>
        <v>7841</v>
      </c>
      <c r="W22" s="12">
        <f t="shared" si="1"/>
        <v>5715</v>
      </c>
      <c r="X22" s="10">
        <v>5715</v>
      </c>
      <c r="Y22" s="12">
        <f t="shared" si="2"/>
        <v>0</v>
      </c>
      <c r="Z22">
        <v>5697</v>
      </c>
      <c r="AA22" s="12">
        <f t="shared" si="3"/>
        <v>18</v>
      </c>
    </row>
    <row r="23" spans="1:27">
      <c r="A23" s="12" t="s">
        <v>362</v>
      </c>
      <c r="B23" s="12">
        <v>1308</v>
      </c>
      <c r="C23" s="12">
        <v>19</v>
      </c>
      <c r="L23" s="12">
        <v>6</v>
      </c>
      <c r="N23" s="12">
        <v>2360</v>
      </c>
      <c r="P23" s="12">
        <v>139</v>
      </c>
      <c r="Q23" s="12">
        <v>1581</v>
      </c>
      <c r="R23" s="12">
        <v>525</v>
      </c>
      <c r="S23" s="12">
        <v>17</v>
      </c>
      <c r="T23" s="12">
        <v>17</v>
      </c>
      <c r="V23" s="12">
        <f t="shared" si="0"/>
        <v>5972</v>
      </c>
      <c r="W23" s="12">
        <f t="shared" si="1"/>
        <v>4139</v>
      </c>
      <c r="X23" s="10">
        <v>4139</v>
      </c>
      <c r="Y23" s="12">
        <f t="shared" si="2"/>
        <v>0</v>
      </c>
      <c r="Z23">
        <v>4125</v>
      </c>
      <c r="AA23" s="12">
        <f t="shared" si="3"/>
        <v>14</v>
      </c>
    </row>
    <row r="24" spans="1:27">
      <c r="A24" s="12" t="s">
        <v>363</v>
      </c>
      <c r="B24" s="12">
        <v>1439</v>
      </c>
      <c r="C24" s="12">
        <v>29</v>
      </c>
      <c r="G24" s="12">
        <v>2</v>
      </c>
      <c r="J24" s="12">
        <v>2</v>
      </c>
      <c r="L24" s="12">
        <v>2</v>
      </c>
      <c r="N24" s="12">
        <v>2669</v>
      </c>
      <c r="P24" s="12">
        <v>143</v>
      </c>
      <c r="Q24" s="12">
        <v>1805</v>
      </c>
      <c r="R24" s="12">
        <v>394</v>
      </c>
      <c r="S24" s="12">
        <v>27</v>
      </c>
      <c r="T24" s="12">
        <v>26</v>
      </c>
      <c r="V24" s="12">
        <f t="shared" si="0"/>
        <v>6538</v>
      </c>
      <c r="W24" s="12">
        <f t="shared" si="1"/>
        <v>4705</v>
      </c>
      <c r="X24" s="10">
        <v>4705</v>
      </c>
      <c r="Y24" s="12">
        <f t="shared" si="2"/>
        <v>0</v>
      </c>
      <c r="Z24">
        <v>4685</v>
      </c>
      <c r="AA24" s="12">
        <f t="shared" si="3"/>
        <v>20</v>
      </c>
    </row>
    <row r="25" spans="1:27">
      <c r="A25" s="12" t="s">
        <v>364</v>
      </c>
      <c r="B25" s="12">
        <v>1232</v>
      </c>
      <c r="C25" s="12">
        <v>12</v>
      </c>
      <c r="G25" s="12">
        <v>2</v>
      </c>
      <c r="L25" s="12">
        <v>6</v>
      </c>
      <c r="N25" s="12">
        <v>2640</v>
      </c>
      <c r="P25" s="12">
        <v>144</v>
      </c>
      <c r="Q25" s="12">
        <v>1473</v>
      </c>
      <c r="R25" s="12">
        <v>458</v>
      </c>
      <c r="S25" s="12">
        <v>28</v>
      </c>
      <c r="T25" s="12">
        <v>10</v>
      </c>
      <c r="V25" s="12">
        <f t="shared" si="0"/>
        <v>6005</v>
      </c>
      <c r="W25" s="12">
        <f t="shared" si="1"/>
        <v>4315</v>
      </c>
      <c r="X25" s="10">
        <v>4315</v>
      </c>
      <c r="Y25" s="12">
        <f t="shared" si="2"/>
        <v>0</v>
      </c>
      <c r="Z25">
        <v>4284</v>
      </c>
      <c r="AA25" s="12">
        <f t="shared" si="3"/>
        <v>31</v>
      </c>
    </row>
    <row r="26" spans="1:27">
      <c r="A26" s="12" t="s">
        <v>365</v>
      </c>
      <c r="B26" s="12">
        <v>1194</v>
      </c>
      <c r="C26" s="12">
        <v>19</v>
      </c>
      <c r="G26" s="12">
        <v>7</v>
      </c>
      <c r="J26" s="12">
        <v>1</v>
      </c>
      <c r="L26" s="12">
        <v>7</v>
      </c>
      <c r="N26" s="12">
        <v>2410</v>
      </c>
      <c r="P26" s="12">
        <v>110</v>
      </c>
      <c r="Q26" s="12">
        <v>2027</v>
      </c>
      <c r="R26" s="12">
        <v>409</v>
      </c>
      <c r="S26" s="12">
        <v>63</v>
      </c>
      <c r="T26" s="12">
        <v>16</v>
      </c>
      <c r="V26" s="12">
        <f t="shared" si="0"/>
        <v>6263</v>
      </c>
      <c r="W26" s="12">
        <f t="shared" si="1"/>
        <v>4660</v>
      </c>
      <c r="X26" s="10">
        <v>4660</v>
      </c>
      <c r="Y26" s="12">
        <f t="shared" si="2"/>
        <v>0</v>
      </c>
      <c r="Z26">
        <v>4619</v>
      </c>
      <c r="AA26" s="12">
        <f t="shared" si="3"/>
        <v>41</v>
      </c>
    </row>
    <row r="27" spans="1:27">
      <c r="A27" s="12" t="s">
        <v>366</v>
      </c>
      <c r="B27" s="12">
        <v>1418</v>
      </c>
      <c r="C27" s="12">
        <v>27</v>
      </c>
      <c r="G27" s="12">
        <v>13</v>
      </c>
      <c r="L27" s="12">
        <v>8</v>
      </c>
      <c r="N27" s="12">
        <v>2794</v>
      </c>
      <c r="P27" s="12">
        <v>141</v>
      </c>
      <c r="Q27" s="12">
        <v>4278</v>
      </c>
      <c r="R27" s="12">
        <v>400</v>
      </c>
      <c r="S27" s="12">
        <v>94</v>
      </c>
      <c r="T27" s="12">
        <v>26</v>
      </c>
      <c r="V27" s="12">
        <f t="shared" si="0"/>
        <v>9199</v>
      </c>
      <c r="W27" s="12">
        <f t="shared" si="1"/>
        <v>7381</v>
      </c>
      <c r="X27" s="10">
        <v>7381</v>
      </c>
      <c r="Y27" s="12">
        <f t="shared" si="2"/>
        <v>0</v>
      </c>
      <c r="Z27">
        <v>7320</v>
      </c>
      <c r="AA27" s="12">
        <f t="shared" si="3"/>
        <v>61</v>
      </c>
    </row>
    <row r="28" spans="1:27">
      <c r="A28" s="12" t="s">
        <v>367</v>
      </c>
      <c r="B28" s="12">
        <v>1298</v>
      </c>
      <c r="C28" s="12">
        <v>31</v>
      </c>
      <c r="E28" s="12">
        <v>1</v>
      </c>
      <c r="G28" s="12">
        <v>5</v>
      </c>
      <c r="J28" s="12">
        <v>2</v>
      </c>
      <c r="L28" s="12">
        <v>2</v>
      </c>
      <c r="N28" s="12">
        <v>2496</v>
      </c>
      <c r="P28" s="12">
        <v>105</v>
      </c>
      <c r="Q28" s="12">
        <v>4428</v>
      </c>
      <c r="R28" s="12">
        <v>410</v>
      </c>
      <c r="S28" s="12">
        <v>75</v>
      </c>
      <c r="T28" s="12">
        <v>28</v>
      </c>
      <c r="V28" s="12">
        <f t="shared" si="0"/>
        <v>8881</v>
      </c>
      <c r="W28" s="12">
        <f t="shared" si="1"/>
        <v>7173</v>
      </c>
      <c r="X28" s="10">
        <v>7173</v>
      </c>
      <c r="Y28" s="12">
        <f t="shared" si="2"/>
        <v>0</v>
      </c>
      <c r="Z28">
        <v>7085</v>
      </c>
      <c r="AA28" s="12">
        <f t="shared" si="3"/>
        <v>88</v>
      </c>
    </row>
    <row r="29" spans="1:27">
      <c r="A29" s="12" t="s">
        <v>368</v>
      </c>
      <c r="B29" s="12">
        <v>1341</v>
      </c>
      <c r="C29" s="12">
        <v>39</v>
      </c>
      <c r="G29" s="12">
        <v>3</v>
      </c>
      <c r="J29" s="12">
        <v>3</v>
      </c>
      <c r="L29" s="12">
        <v>1</v>
      </c>
      <c r="N29" s="12">
        <v>2641</v>
      </c>
      <c r="P29" s="12">
        <v>120</v>
      </c>
      <c r="Q29" s="12">
        <v>5830</v>
      </c>
      <c r="R29" s="12">
        <v>381</v>
      </c>
      <c r="S29" s="12">
        <v>95</v>
      </c>
      <c r="T29" s="12">
        <v>34</v>
      </c>
      <c r="V29" s="12">
        <f t="shared" si="0"/>
        <v>10488</v>
      </c>
      <c r="W29" s="12">
        <f t="shared" si="1"/>
        <v>8766</v>
      </c>
      <c r="X29" s="10">
        <v>8766</v>
      </c>
      <c r="Y29" s="12">
        <f t="shared" si="2"/>
        <v>0</v>
      </c>
      <c r="Z29">
        <v>8658</v>
      </c>
      <c r="AA29" s="12">
        <f t="shared" si="3"/>
        <v>108</v>
      </c>
    </row>
    <row r="30" spans="1:27">
      <c r="A30" s="12" t="s">
        <v>369</v>
      </c>
      <c r="B30" s="12">
        <v>1196</v>
      </c>
      <c r="C30" s="12">
        <v>44</v>
      </c>
      <c r="J30" s="12">
        <v>2</v>
      </c>
      <c r="N30" s="12">
        <v>2572</v>
      </c>
      <c r="P30" s="12">
        <v>116</v>
      </c>
      <c r="Q30" s="12">
        <v>6048</v>
      </c>
      <c r="R30" s="12">
        <v>450</v>
      </c>
      <c r="S30" s="12">
        <v>86</v>
      </c>
      <c r="T30" s="12">
        <v>38</v>
      </c>
      <c r="V30" s="12">
        <f t="shared" si="0"/>
        <v>10552</v>
      </c>
      <c r="W30" s="12">
        <f t="shared" si="1"/>
        <v>8906</v>
      </c>
      <c r="X30" s="10">
        <v>8906</v>
      </c>
      <c r="Y30" s="12">
        <f t="shared" si="2"/>
        <v>0</v>
      </c>
      <c r="Z30">
        <v>8828</v>
      </c>
      <c r="AA30" s="12">
        <f t="shared" si="3"/>
        <v>78</v>
      </c>
    </row>
    <row r="31" spans="1:27">
      <c r="A31" s="12" t="s">
        <v>370</v>
      </c>
      <c r="B31" s="12">
        <v>1193</v>
      </c>
      <c r="C31" s="12">
        <v>50</v>
      </c>
      <c r="J31" s="12">
        <v>4</v>
      </c>
      <c r="L31" s="12">
        <v>9</v>
      </c>
      <c r="N31" s="12">
        <v>2448</v>
      </c>
      <c r="P31" s="12">
        <v>149</v>
      </c>
      <c r="Q31" s="12">
        <v>5111</v>
      </c>
      <c r="R31" s="12">
        <v>411</v>
      </c>
      <c r="S31" s="12">
        <v>104</v>
      </c>
      <c r="T31" s="12">
        <v>43</v>
      </c>
      <c r="V31" s="12">
        <f t="shared" si="0"/>
        <v>9522</v>
      </c>
      <c r="W31" s="12">
        <f t="shared" si="1"/>
        <v>7918</v>
      </c>
      <c r="X31" s="10">
        <v>7918</v>
      </c>
      <c r="Y31" s="12">
        <f t="shared" si="2"/>
        <v>0</v>
      </c>
      <c r="Z31">
        <v>7227</v>
      </c>
      <c r="AA31" s="12">
        <f t="shared" si="3"/>
        <v>691</v>
      </c>
    </row>
    <row r="32" spans="1:27">
      <c r="A32" s="12" t="s">
        <v>371</v>
      </c>
      <c r="B32" s="12">
        <v>1962</v>
      </c>
      <c r="C32" s="12">
        <v>102</v>
      </c>
      <c r="J32" s="12">
        <v>8</v>
      </c>
      <c r="L32" s="12">
        <v>1</v>
      </c>
      <c r="N32" s="12">
        <v>2530</v>
      </c>
      <c r="P32" s="12">
        <v>121</v>
      </c>
      <c r="Q32" s="12">
        <v>5548</v>
      </c>
      <c r="R32" s="12">
        <v>355</v>
      </c>
      <c r="S32" s="12">
        <v>84</v>
      </c>
      <c r="T32" s="12">
        <v>63</v>
      </c>
      <c r="V32" s="12">
        <f t="shared" si="0"/>
        <v>10774</v>
      </c>
      <c r="W32" s="12">
        <f t="shared" si="1"/>
        <v>8457</v>
      </c>
      <c r="X32" s="10">
        <v>8457</v>
      </c>
      <c r="Y32" s="12">
        <f t="shared" si="2"/>
        <v>0</v>
      </c>
      <c r="Z32">
        <v>8366</v>
      </c>
      <c r="AA32" s="12">
        <f t="shared" si="3"/>
        <v>91</v>
      </c>
    </row>
    <row r="33" spans="1:27">
      <c r="A33" s="12" t="s">
        <v>372</v>
      </c>
      <c r="B33" s="12">
        <v>2184</v>
      </c>
      <c r="C33" s="12">
        <v>145</v>
      </c>
      <c r="G33" s="12">
        <v>2</v>
      </c>
      <c r="J33" s="12">
        <v>19</v>
      </c>
      <c r="L33" s="12">
        <v>2</v>
      </c>
      <c r="N33" s="12">
        <v>2380</v>
      </c>
      <c r="P33" s="12">
        <v>156</v>
      </c>
      <c r="Q33" s="12">
        <v>5284</v>
      </c>
      <c r="R33" s="12">
        <v>267</v>
      </c>
      <c r="S33" s="12">
        <v>93</v>
      </c>
      <c r="T33" s="12">
        <v>134</v>
      </c>
      <c r="V33" s="12">
        <f t="shared" si="0"/>
        <v>10666</v>
      </c>
      <c r="W33" s="12">
        <f t="shared" si="1"/>
        <v>8215</v>
      </c>
      <c r="X33" s="10">
        <v>8215</v>
      </c>
      <c r="Y33" s="12">
        <f t="shared" si="2"/>
        <v>0</v>
      </c>
      <c r="Z33">
        <v>8066</v>
      </c>
      <c r="AA33" s="12">
        <f t="shared" si="3"/>
        <v>149</v>
      </c>
    </row>
    <row r="34" spans="1:27">
      <c r="A34" s="12" t="s">
        <v>373</v>
      </c>
      <c r="B34" s="12">
        <v>2153</v>
      </c>
      <c r="C34" s="12">
        <v>128</v>
      </c>
      <c r="G34" s="12">
        <v>3</v>
      </c>
      <c r="J34" s="12">
        <v>6</v>
      </c>
      <c r="L34" s="12">
        <v>3</v>
      </c>
      <c r="N34" s="12">
        <v>2443</v>
      </c>
      <c r="P34" s="12">
        <v>135</v>
      </c>
      <c r="Q34" s="12">
        <v>4646</v>
      </c>
      <c r="R34" s="12">
        <v>267</v>
      </c>
      <c r="S34" s="12">
        <v>87</v>
      </c>
      <c r="T34" s="12">
        <v>122</v>
      </c>
      <c r="V34" s="12">
        <f t="shared" si="0"/>
        <v>9993</v>
      </c>
      <c r="W34" s="12">
        <f t="shared" si="1"/>
        <v>7573</v>
      </c>
      <c r="X34" s="10">
        <v>7573</v>
      </c>
      <c r="Y34" s="12">
        <f t="shared" si="2"/>
        <v>0</v>
      </c>
      <c r="Z34">
        <v>7474</v>
      </c>
      <c r="AA34" s="12">
        <f t="shared" si="3"/>
        <v>99</v>
      </c>
    </row>
    <row r="35" spans="1:27">
      <c r="A35" s="12" t="s">
        <v>374</v>
      </c>
      <c r="B35" s="12">
        <v>2247</v>
      </c>
      <c r="C35" s="12">
        <v>98</v>
      </c>
      <c r="J35" s="12">
        <v>2</v>
      </c>
      <c r="L35" s="12">
        <v>4</v>
      </c>
      <c r="N35" s="12">
        <v>2546</v>
      </c>
      <c r="P35" s="12">
        <v>102</v>
      </c>
      <c r="Q35" s="12">
        <v>3626</v>
      </c>
      <c r="R35" s="12">
        <v>311</v>
      </c>
      <c r="S35" s="12">
        <v>61</v>
      </c>
      <c r="T35" s="12">
        <v>94</v>
      </c>
      <c r="V35" s="12">
        <f t="shared" si="0"/>
        <v>9091</v>
      </c>
      <c r="W35" s="12">
        <f t="shared" si="1"/>
        <v>6533</v>
      </c>
      <c r="X35" s="10">
        <v>6533</v>
      </c>
      <c r="Y35" s="12">
        <f t="shared" si="2"/>
        <v>0</v>
      </c>
      <c r="Z35">
        <v>6464</v>
      </c>
      <c r="AA35" s="12">
        <f t="shared" si="3"/>
        <v>69</v>
      </c>
    </row>
    <row r="36" spans="1:27">
      <c r="A36" s="12" t="s">
        <v>375</v>
      </c>
      <c r="B36" s="12">
        <v>2111</v>
      </c>
      <c r="C36" s="12">
        <v>97</v>
      </c>
      <c r="J36" s="12">
        <v>1</v>
      </c>
      <c r="L36" s="12">
        <v>3</v>
      </c>
      <c r="N36" s="12">
        <v>2374</v>
      </c>
      <c r="P36" s="12">
        <v>99</v>
      </c>
      <c r="Q36" s="12">
        <v>2361</v>
      </c>
      <c r="R36" s="12">
        <v>135</v>
      </c>
      <c r="S36" s="12">
        <v>71</v>
      </c>
      <c r="T36" s="12">
        <v>93</v>
      </c>
      <c r="V36" s="12">
        <f t="shared" si="0"/>
        <v>7345</v>
      </c>
      <c r="W36" s="12">
        <f t="shared" si="1"/>
        <v>5099</v>
      </c>
      <c r="X36" s="10">
        <v>5099</v>
      </c>
      <c r="Y36" s="12">
        <f t="shared" si="2"/>
        <v>0</v>
      </c>
      <c r="Z36">
        <v>5030</v>
      </c>
      <c r="AA36" s="12">
        <f t="shared" si="3"/>
        <v>69</v>
      </c>
    </row>
    <row r="37" spans="1:27">
      <c r="A37" s="12" t="s">
        <v>376</v>
      </c>
      <c r="B37" s="12">
        <v>2041</v>
      </c>
      <c r="C37" s="12">
        <v>102</v>
      </c>
      <c r="J37" s="12">
        <v>1</v>
      </c>
      <c r="L37" s="12">
        <v>19</v>
      </c>
      <c r="N37" s="12">
        <v>2335</v>
      </c>
      <c r="P37" s="12">
        <v>102</v>
      </c>
      <c r="Q37" s="12">
        <v>1070</v>
      </c>
      <c r="R37" s="12">
        <v>337</v>
      </c>
      <c r="S37" s="12">
        <v>76</v>
      </c>
      <c r="T37" s="12">
        <v>99</v>
      </c>
      <c r="V37" s="12">
        <f t="shared" si="0"/>
        <v>6182</v>
      </c>
      <c r="W37" s="12">
        <f t="shared" si="1"/>
        <v>3804</v>
      </c>
      <c r="X37" s="10">
        <v>3804</v>
      </c>
      <c r="Y37" s="12">
        <f t="shared" si="2"/>
        <v>0</v>
      </c>
      <c r="Z37">
        <v>3761</v>
      </c>
      <c r="AA37" s="12">
        <f t="shared" si="3"/>
        <v>43</v>
      </c>
    </row>
    <row r="38" spans="1:27">
      <c r="A38" s="12" t="s">
        <v>377</v>
      </c>
      <c r="B38" s="12">
        <v>2182</v>
      </c>
      <c r="C38" s="12">
        <v>131</v>
      </c>
      <c r="J38" s="12">
        <v>1</v>
      </c>
      <c r="L38" s="12">
        <v>2</v>
      </c>
      <c r="N38" s="12">
        <v>2423</v>
      </c>
      <c r="P38" s="12">
        <v>136</v>
      </c>
      <c r="Q38" s="12">
        <v>1740</v>
      </c>
      <c r="R38" s="12">
        <v>344</v>
      </c>
      <c r="S38" s="12">
        <v>103</v>
      </c>
      <c r="T38" s="12">
        <v>122</v>
      </c>
      <c r="V38" s="12">
        <f t="shared" si="0"/>
        <v>7184</v>
      </c>
      <c r="W38" s="12">
        <f t="shared" si="1"/>
        <v>4658</v>
      </c>
      <c r="X38" s="10">
        <v>4658</v>
      </c>
      <c r="Y38" s="12">
        <f t="shared" si="2"/>
        <v>0</v>
      </c>
      <c r="Z38">
        <v>4646</v>
      </c>
      <c r="AA38" s="12">
        <f t="shared" si="3"/>
        <v>12</v>
      </c>
    </row>
    <row r="39" spans="1:27">
      <c r="A39" s="12" t="s">
        <v>378</v>
      </c>
      <c r="B39" s="12">
        <v>1899</v>
      </c>
      <c r="C39" s="12">
        <v>110</v>
      </c>
      <c r="G39" s="12">
        <v>1</v>
      </c>
      <c r="J39" s="12">
        <v>1</v>
      </c>
      <c r="L39" s="12">
        <v>20</v>
      </c>
      <c r="M39" s="12">
        <v>1</v>
      </c>
      <c r="N39" s="12">
        <v>2099</v>
      </c>
      <c r="P39" s="12">
        <v>117</v>
      </c>
      <c r="Q39" s="12">
        <v>1392</v>
      </c>
      <c r="R39" s="12">
        <v>352</v>
      </c>
      <c r="S39" s="12">
        <v>85</v>
      </c>
      <c r="T39" s="12">
        <v>107</v>
      </c>
      <c r="V39" s="12">
        <f t="shared" si="0"/>
        <v>6184</v>
      </c>
      <c r="W39" s="12">
        <f t="shared" si="1"/>
        <v>3933</v>
      </c>
      <c r="X39" s="10">
        <v>3933</v>
      </c>
      <c r="Y39" s="12">
        <f t="shared" si="2"/>
        <v>0</v>
      </c>
      <c r="Z39">
        <v>3903</v>
      </c>
      <c r="AA39" s="12">
        <f t="shared" si="3"/>
        <v>30</v>
      </c>
    </row>
    <row r="40" spans="1:27">
      <c r="A40" s="12" t="s">
        <v>379</v>
      </c>
      <c r="B40" s="12">
        <v>1910</v>
      </c>
      <c r="C40" s="12">
        <v>110</v>
      </c>
      <c r="J40" s="12">
        <v>2</v>
      </c>
      <c r="N40" s="12">
        <v>2192</v>
      </c>
      <c r="P40" s="12">
        <v>110</v>
      </c>
      <c r="Q40" s="12">
        <v>2093</v>
      </c>
      <c r="R40" s="12">
        <v>306</v>
      </c>
      <c r="S40" s="12">
        <v>81</v>
      </c>
      <c r="T40" s="12">
        <v>106</v>
      </c>
      <c r="V40" s="12">
        <f t="shared" si="0"/>
        <v>6910</v>
      </c>
      <c r="W40" s="12">
        <f t="shared" si="1"/>
        <v>4694</v>
      </c>
      <c r="X40" s="10">
        <v>4694</v>
      </c>
      <c r="Y40" s="12">
        <f t="shared" si="2"/>
        <v>0</v>
      </c>
      <c r="Z40">
        <v>4677</v>
      </c>
      <c r="AA40" s="12">
        <f t="shared" si="3"/>
        <v>17</v>
      </c>
    </row>
    <row r="41" spans="1:27">
      <c r="A41" s="12" t="s">
        <v>380</v>
      </c>
      <c r="B41" s="12">
        <v>1838</v>
      </c>
      <c r="C41" s="12">
        <v>108</v>
      </c>
      <c r="J41" s="12">
        <v>1</v>
      </c>
      <c r="N41" s="12">
        <v>2070</v>
      </c>
      <c r="P41" s="12">
        <v>111</v>
      </c>
      <c r="Q41" s="12">
        <v>1420</v>
      </c>
      <c r="R41" s="12">
        <v>308</v>
      </c>
      <c r="S41" s="12">
        <v>82</v>
      </c>
      <c r="T41" s="12">
        <v>106</v>
      </c>
      <c r="V41" s="12">
        <f t="shared" si="0"/>
        <v>6044</v>
      </c>
      <c r="W41" s="12">
        <f t="shared" si="1"/>
        <v>3898</v>
      </c>
      <c r="X41" s="10">
        <v>3898</v>
      </c>
      <c r="Y41" s="12">
        <f t="shared" si="2"/>
        <v>0</v>
      </c>
      <c r="Z41">
        <v>3888</v>
      </c>
      <c r="AA41" s="12">
        <f t="shared" si="3"/>
        <v>10</v>
      </c>
    </row>
    <row r="42" spans="1:27">
      <c r="A42" s="12" t="s">
        <v>381</v>
      </c>
      <c r="B42" s="12">
        <v>1876</v>
      </c>
      <c r="C42" s="12">
        <v>96</v>
      </c>
      <c r="J42" s="12">
        <v>2</v>
      </c>
      <c r="L42" s="12">
        <v>2</v>
      </c>
      <c r="N42" s="12">
        <v>2121</v>
      </c>
      <c r="P42" s="12">
        <v>99</v>
      </c>
      <c r="Q42" s="12">
        <v>809</v>
      </c>
      <c r="R42" s="12">
        <v>278</v>
      </c>
      <c r="S42" s="12">
        <v>76</v>
      </c>
      <c r="T42" s="12">
        <v>94</v>
      </c>
      <c r="V42" s="12">
        <f t="shared" si="0"/>
        <v>5453</v>
      </c>
      <c r="W42" s="12">
        <f t="shared" si="1"/>
        <v>3299</v>
      </c>
      <c r="X42" s="10">
        <v>3299</v>
      </c>
      <c r="Y42" s="12">
        <f t="shared" si="2"/>
        <v>0</v>
      </c>
      <c r="Z42">
        <v>3288</v>
      </c>
      <c r="AA42" s="12">
        <f t="shared" si="3"/>
        <v>11</v>
      </c>
    </row>
    <row r="43" spans="1:27">
      <c r="A43" s="12" t="s">
        <v>382</v>
      </c>
      <c r="B43" s="12">
        <v>1841</v>
      </c>
      <c r="C43" s="12">
        <v>94</v>
      </c>
      <c r="G43" s="12">
        <v>2</v>
      </c>
      <c r="J43" s="12">
        <v>1</v>
      </c>
      <c r="L43" s="12">
        <v>1</v>
      </c>
      <c r="N43" s="12">
        <v>2106</v>
      </c>
      <c r="P43" s="12">
        <v>95</v>
      </c>
      <c r="Q43" s="12">
        <v>924</v>
      </c>
      <c r="R43" s="12">
        <v>417</v>
      </c>
      <c r="S43" s="12">
        <v>85</v>
      </c>
      <c r="T43" s="12">
        <v>88</v>
      </c>
      <c r="V43" s="12">
        <f t="shared" si="0"/>
        <v>5654</v>
      </c>
      <c r="W43" s="12">
        <f t="shared" si="1"/>
        <v>3396</v>
      </c>
      <c r="X43" s="10">
        <v>3396</v>
      </c>
      <c r="Y43" s="12">
        <f t="shared" si="2"/>
        <v>0</v>
      </c>
      <c r="Z43">
        <v>3385</v>
      </c>
      <c r="AA43" s="12">
        <f t="shared" si="3"/>
        <v>11</v>
      </c>
    </row>
    <row r="44" spans="1:27">
      <c r="A44" s="12" t="s">
        <v>383</v>
      </c>
      <c r="B44" s="12">
        <v>1826</v>
      </c>
      <c r="C44" s="12">
        <v>92</v>
      </c>
      <c r="J44" s="12">
        <v>3</v>
      </c>
      <c r="L44" s="12">
        <v>1</v>
      </c>
      <c r="N44" s="12">
        <v>2032</v>
      </c>
      <c r="P44" s="12">
        <v>94</v>
      </c>
      <c r="Q44" s="12">
        <v>1178</v>
      </c>
      <c r="R44" s="12">
        <v>330</v>
      </c>
      <c r="S44" s="12">
        <v>80</v>
      </c>
      <c r="T44" s="12">
        <v>87</v>
      </c>
      <c r="V44" s="12">
        <f t="shared" si="0"/>
        <v>5723</v>
      </c>
      <c r="W44" s="12">
        <f t="shared" si="1"/>
        <v>3567</v>
      </c>
      <c r="X44" s="10">
        <v>3567</v>
      </c>
      <c r="Y44" s="12">
        <f t="shared" si="2"/>
        <v>0</v>
      </c>
      <c r="Z44">
        <v>3549</v>
      </c>
      <c r="AA44" s="12">
        <f t="shared" si="3"/>
        <v>18</v>
      </c>
    </row>
    <row r="45" spans="1:27">
      <c r="A45" s="12" t="s">
        <v>384</v>
      </c>
      <c r="B45" s="12">
        <v>1798</v>
      </c>
      <c r="C45" s="12">
        <v>81</v>
      </c>
      <c r="L45" s="12">
        <v>7</v>
      </c>
      <c r="N45" s="12">
        <v>1979</v>
      </c>
      <c r="P45" s="12">
        <v>85</v>
      </c>
      <c r="Q45" s="12">
        <v>763</v>
      </c>
      <c r="R45" s="12">
        <v>283</v>
      </c>
      <c r="S45" s="12">
        <v>71</v>
      </c>
      <c r="T45" s="12">
        <v>80</v>
      </c>
      <c r="V45" s="12">
        <f t="shared" si="0"/>
        <v>5147</v>
      </c>
      <c r="W45" s="12">
        <f t="shared" si="1"/>
        <v>3066</v>
      </c>
      <c r="X45" s="10">
        <v>3066</v>
      </c>
      <c r="Y45" s="12">
        <f t="shared" si="2"/>
        <v>0</v>
      </c>
      <c r="Z45">
        <v>3050</v>
      </c>
      <c r="AA45" s="12">
        <f t="shared" si="3"/>
        <v>16</v>
      </c>
    </row>
    <row r="46" spans="1:27">
      <c r="A46" s="12" t="s">
        <v>385</v>
      </c>
      <c r="B46" s="12">
        <v>1594</v>
      </c>
      <c r="C46" s="12">
        <v>77</v>
      </c>
      <c r="J46" s="12">
        <v>1</v>
      </c>
      <c r="L46" s="12">
        <v>3</v>
      </c>
      <c r="N46" s="12">
        <v>1799</v>
      </c>
      <c r="P46" s="12">
        <v>78</v>
      </c>
      <c r="Q46" s="12">
        <v>714</v>
      </c>
      <c r="R46" s="12">
        <v>242</v>
      </c>
      <c r="S46" s="12">
        <v>62</v>
      </c>
      <c r="T46" s="12">
        <v>64</v>
      </c>
      <c r="V46" s="12">
        <f t="shared" si="0"/>
        <v>4634</v>
      </c>
      <c r="W46" s="12">
        <f t="shared" si="1"/>
        <v>2798</v>
      </c>
      <c r="X46" s="10">
        <v>2798</v>
      </c>
      <c r="Y46" s="12">
        <f t="shared" si="2"/>
        <v>0</v>
      </c>
      <c r="Z46">
        <v>2780</v>
      </c>
      <c r="AA46" s="12">
        <f t="shared" si="3"/>
        <v>18</v>
      </c>
    </row>
    <row r="47" spans="1:27">
      <c r="A47" s="12" t="s">
        <v>386</v>
      </c>
      <c r="B47" s="12">
        <v>1672</v>
      </c>
      <c r="C47" s="12">
        <v>99</v>
      </c>
      <c r="J47" s="12">
        <v>3</v>
      </c>
      <c r="L47" s="12">
        <v>4</v>
      </c>
      <c r="N47" s="12">
        <v>1889</v>
      </c>
      <c r="P47" s="12">
        <v>99</v>
      </c>
      <c r="Q47" s="12">
        <v>1383</v>
      </c>
      <c r="R47" s="12">
        <v>262</v>
      </c>
      <c r="S47" s="12">
        <v>89</v>
      </c>
      <c r="T47" s="12">
        <v>96</v>
      </c>
      <c r="V47" s="12">
        <f t="shared" si="0"/>
        <v>5596</v>
      </c>
      <c r="W47" s="12">
        <f t="shared" si="1"/>
        <v>3662</v>
      </c>
      <c r="X47" s="10">
        <v>3662</v>
      </c>
      <c r="Y47" s="12">
        <f t="shared" si="2"/>
        <v>0</v>
      </c>
      <c r="Z47">
        <v>3652</v>
      </c>
      <c r="AA47" s="12">
        <f t="shared" si="3"/>
        <v>10</v>
      </c>
    </row>
    <row r="48" spans="1:27">
      <c r="A48" s="12" t="s">
        <v>387</v>
      </c>
      <c r="B48" s="12">
        <v>1566</v>
      </c>
      <c r="C48" s="12">
        <v>125</v>
      </c>
      <c r="J48" s="12">
        <v>1</v>
      </c>
      <c r="L48" s="12">
        <v>12</v>
      </c>
      <c r="N48" s="12">
        <v>1777</v>
      </c>
      <c r="P48" s="12">
        <v>130</v>
      </c>
      <c r="Q48" s="12">
        <v>1021</v>
      </c>
      <c r="R48" s="12">
        <v>303</v>
      </c>
      <c r="S48" s="12">
        <v>104</v>
      </c>
      <c r="T48" s="12">
        <v>121</v>
      </c>
      <c r="V48" s="12">
        <f t="shared" si="0"/>
        <v>5160</v>
      </c>
      <c r="W48" s="12">
        <f t="shared" si="1"/>
        <v>3291</v>
      </c>
      <c r="X48" s="10">
        <v>3291</v>
      </c>
      <c r="Y48" s="12">
        <f t="shared" si="2"/>
        <v>0</v>
      </c>
      <c r="Z48">
        <v>3266</v>
      </c>
      <c r="AA48" s="12">
        <f t="shared" si="3"/>
        <v>25</v>
      </c>
    </row>
    <row r="49" spans="1:27">
      <c r="A49" s="12" t="s">
        <v>388</v>
      </c>
      <c r="B49" s="12">
        <v>1482</v>
      </c>
      <c r="C49" s="12">
        <v>101</v>
      </c>
      <c r="L49" s="12">
        <v>16</v>
      </c>
      <c r="N49" s="12">
        <v>1666</v>
      </c>
      <c r="P49" s="12">
        <v>104</v>
      </c>
      <c r="Q49" s="12">
        <v>949</v>
      </c>
      <c r="R49" s="12">
        <v>230</v>
      </c>
      <c r="S49" s="12">
        <v>92</v>
      </c>
      <c r="T49" s="12">
        <v>97</v>
      </c>
      <c r="V49" s="12">
        <f t="shared" si="0"/>
        <v>4737</v>
      </c>
      <c r="W49" s="12">
        <f t="shared" si="1"/>
        <v>3025</v>
      </c>
      <c r="X49" s="10">
        <v>3025</v>
      </c>
      <c r="Y49" s="12">
        <f t="shared" si="2"/>
        <v>0</v>
      </c>
      <c r="Z49">
        <v>2980</v>
      </c>
      <c r="AA49" s="12">
        <f t="shared" si="3"/>
        <v>45</v>
      </c>
    </row>
    <row r="50" spans="1:27">
      <c r="A50" s="12" t="s">
        <v>389</v>
      </c>
      <c r="B50" s="12">
        <v>1264</v>
      </c>
      <c r="C50" s="12">
        <v>80</v>
      </c>
      <c r="J50" s="12">
        <v>1</v>
      </c>
      <c r="L50" s="12">
        <v>17</v>
      </c>
      <c r="N50" s="12">
        <v>1442</v>
      </c>
      <c r="P50" s="12">
        <v>84</v>
      </c>
      <c r="Q50" s="12">
        <v>1194</v>
      </c>
      <c r="R50" s="12">
        <v>26</v>
      </c>
      <c r="S50" s="12">
        <v>74</v>
      </c>
      <c r="T50" s="12">
        <v>79</v>
      </c>
      <c r="V50" s="12">
        <f t="shared" si="0"/>
        <v>4261</v>
      </c>
      <c r="W50" s="12">
        <f t="shared" si="1"/>
        <v>2971</v>
      </c>
      <c r="X50" s="10">
        <v>2971</v>
      </c>
      <c r="Y50" s="12">
        <f t="shared" si="2"/>
        <v>0</v>
      </c>
      <c r="Z50">
        <v>2921</v>
      </c>
      <c r="AA50" s="12">
        <f t="shared" si="3"/>
        <v>50</v>
      </c>
    </row>
    <row r="51" spans="1:27">
      <c r="V51" s="12">
        <f t="shared" si="0"/>
        <v>0</v>
      </c>
      <c r="W51" s="12">
        <f t="shared" si="1"/>
        <v>0</v>
      </c>
      <c r="X51" s="10">
        <v>0</v>
      </c>
      <c r="Y51" s="12">
        <f t="shared" si="2"/>
        <v>0</v>
      </c>
      <c r="Z51">
        <f t="shared" ref="Z51" si="4">W51-V51</f>
        <v>0</v>
      </c>
      <c r="AA51" s="12">
        <f t="shared" si="3"/>
        <v>0</v>
      </c>
    </row>
    <row r="52" spans="1:27">
      <c r="X52" s="10"/>
      <c r="Z52"/>
    </row>
    <row r="53" spans="1:27">
      <c r="B53" s="10">
        <f t="shared" ref="B53:U53" si="5">SUM(B2:B52)</f>
        <v>72026</v>
      </c>
      <c r="C53" s="10">
        <f t="shared" si="5"/>
        <v>2607</v>
      </c>
      <c r="D53" s="10">
        <f t="shared" si="5"/>
        <v>135</v>
      </c>
      <c r="E53" s="10">
        <f t="shared" si="5"/>
        <v>7</v>
      </c>
      <c r="F53" s="10">
        <f t="shared" si="5"/>
        <v>4</v>
      </c>
      <c r="G53" s="10">
        <f t="shared" si="5"/>
        <v>84</v>
      </c>
      <c r="H53" s="10">
        <f t="shared" si="5"/>
        <v>1</v>
      </c>
      <c r="I53" s="10">
        <f t="shared" si="5"/>
        <v>2</v>
      </c>
      <c r="J53" s="10">
        <f t="shared" si="5"/>
        <v>82</v>
      </c>
      <c r="K53" s="10">
        <f t="shared" si="5"/>
        <v>2</v>
      </c>
      <c r="L53" s="10">
        <f t="shared" si="5"/>
        <v>7238</v>
      </c>
      <c r="M53" s="10">
        <f t="shared" si="5"/>
        <v>1</v>
      </c>
      <c r="N53" s="10">
        <f t="shared" si="5"/>
        <v>117066</v>
      </c>
      <c r="O53" s="10">
        <f t="shared" si="5"/>
        <v>19753</v>
      </c>
      <c r="P53" s="10">
        <f t="shared" si="5"/>
        <v>6428</v>
      </c>
      <c r="Q53" s="10">
        <f t="shared" si="5"/>
        <v>165746</v>
      </c>
      <c r="R53" s="10">
        <f t="shared" si="5"/>
        <v>29170</v>
      </c>
      <c r="S53" s="10">
        <f t="shared" si="5"/>
        <v>2623</v>
      </c>
      <c r="T53" s="10">
        <f t="shared" si="5"/>
        <v>2434</v>
      </c>
      <c r="U53" s="10">
        <f t="shared" si="5"/>
        <v>1</v>
      </c>
      <c r="V53" s="10">
        <f t="shared" ref="V53:Y53" si="6">SUM(V2:V52)</f>
        <v>425410</v>
      </c>
      <c r="W53" s="10">
        <f t="shared" si="6"/>
        <v>324214</v>
      </c>
      <c r="X53" s="10">
        <f t="shared" si="6"/>
        <v>324213</v>
      </c>
      <c r="Y53" s="10">
        <f t="shared" si="6"/>
        <v>1</v>
      </c>
      <c r="Z53" s="10">
        <f t="shared" ref="Z53:AA53" si="7">SUM(Z2:Z52)</f>
        <v>321622</v>
      </c>
      <c r="AA53" s="10">
        <f t="shared" si="7"/>
        <v>2591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Commands SED AWK perl</vt:lpstr>
      <vt:lpstr>Rename pdf files using CMD</vt:lpstr>
      <vt:lpstr>Create txt files using Cygwin</vt:lpstr>
      <vt:lpstr>Find folder size using Cygwin</vt:lpstr>
      <vt:lpstr>Various attempts</vt:lpstr>
      <vt:lpstr>Planned Downloaded TXT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aa.abcd.aa@outlook.com</dc:creator>
  <cp:lastModifiedBy>aa.abcd.aa@outlook.com</cp:lastModifiedBy>
  <dcterms:created xsi:type="dcterms:W3CDTF">2017-08-20T05:21:05Z</dcterms:created>
  <dcterms:modified xsi:type="dcterms:W3CDTF">2017-09-13T15:33:17Z</dcterms:modified>
</cp:coreProperties>
</file>