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pos\sporgasm\raw_data\"/>
    </mc:Choice>
  </mc:AlternateContent>
  <bookViews>
    <workbookView xWindow="0" yWindow="0" windowWidth="24000" windowHeight="9600" tabRatio="500" activeTab="3"/>
  </bookViews>
  <sheets>
    <sheet name="Info" sheetId="14" r:id="rId1"/>
    <sheet name="Log" sheetId="9" r:id="rId2"/>
    <sheet name="Isolate Dates" sheetId="1" r:id="rId3"/>
    <sheet name="Raw Isolate count data" sheetId="11" r:id="rId4"/>
    <sheet name="Isolate Cumulative" sheetId="2" r:id="rId5"/>
    <sheet name="Isolate Cumulative Analysis" sheetId="16" r:id="rId6"/>
    <sheet name="Isolate Timing" sheetId="5" r:id="rId7"/>
    <sheet name="Gametophyte Sex" sheetId="8" r:id="rId8"/>
    <sheet name="Gametophyte Sex Meta" sheetId="12" r:id="rId9"/>
    <sheet name="Notes Dec-5-17" sheetId="10" r:id="rId10"/>
  </sheets>
  <definedNames>
    <definedName name="_xlnm._FilterDatabase" localSheetId="6" hidden="1">'Isolate Timing'!$A$1:$E$36</definedName>
    <definedName name="_xlnm._FilterDatabase" localSheetId="3" hidden="1">'Raw Isolate count data'!$A$1:$D$1</definedName>
    <definedName name="isolate">'Isolate Cumulative'!$A$1:$AJ$35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J2" i="16" l="1"/>
  <c r="AJ3"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F2" i="16"/>
  <c r="AG2" i="16"/>
  <c r="AH2" i="16"/>
  <c r="AI2" i="16"/>
  <c r="AF3" i="16"/>
  <c r="AG3" i="16"/>
  <c r="AH3" i="16"/>
  <c r="AI3" i="16"/>
  <c r="AF4" i="16"/>
  <c r="AG4" i="16"/>
  <c r="AH4" i="16"/>
  <c r="AI4" i="16"/>
  <c r="AF5" i="16"/>
  <c r="AG5" i="16"/>
  <c r="AH5" i="16"/>
  <c r="AI5" i="16"/>
  <c r="AF6" i="16"/>
  <c r="AG6" i="16"/>
  <c r="AH6" i="16"/>
  <c r="AI6" i="16"/>
  <c r="AF7" i="16"/>
  <c r="AG7" i="16"/>
  <c r="AH7" i="16"/>
  <c r="AI7" i="16"/>
  <c r="AF8" i="16"/>
  <c r="AG8" i="16"/>
  <c r="AH8" i="16"/>
  <c r="AI8" i="16"/>
  <c r="AF9" i="16"/>
  <c r="AG9" i="16"/>
  <c r="AH9" i="16"/>
  <c r="AI9" i="16"/>
  <c r="AF10" i="16"/>
  <c r="AG10" i="16"/>
  <c r="AH10" i="16"/>
  <c r="AI10" i="16"/>
  <c r="AF11" i="16"/>
  <c r="AG11" i="16"/>
  <c r="AH11" i="16"/>
  <c r="AI11" i="16"/>
  <c r="AF12" i="16"/>
  <c r="AG12" i="16"/>
  <c r="AH12" i="16"/>
  <c r="AI12" i="16"/>
  <c r="AF13" i="16"/>
  <c r="AG13" i="16"/>
  <c r="AH13" i="16"/>
  <c r="AI13" i="16"/>
  <c r="AF14" i="16"/>
  <c r="AG14" i="16"/>
  <c r="AH14" i="16"/>
  <c r="AI14" i="16"/>
  <c r="AF15" i="16"/>
  <c r="AG15" i="16"/>
  <c r="AH15" i="16"/>
  <c r="AI15" i="16"/>
  <c r="AF16" i="16"/>
  <c r="AG16" i="16"/>
  <c r="AH16" i="16"/>
  <c r="AI16" i="16"/>
  <c r="AF17" i="16"/>
  <c r="AG17" i="16"/>
  <c r="AH17" i="16"/>
  <c r="AI17" i="16"/>
  <c r="AF18" i="16"/>
  <c r="AG18" i="16"/>
  <c r="AH18" i="16"/>
  <c r="AI18" i="16"/>
  <c r="AF19" i="16"/>
  <c r="AG19" i="16"/>
  <c r="AH19" i="16"/>
  <c r="AI19" i="16"/>
  <c r="AF20" i="16"/>
  <c r="AG20" i="16"/>
  <c r="AH20" i="16"/>
  <c r="AI20" i="16"/>
  <c r="AF21" i="16"/>
  <c r="AG21" i="16"/>
  <c r="AH21" i="16"/>
  <c r="AI21" i="16"/>
  <c r="AF22" i="16"/>
  <c r="AG22" i="16"/>
  <c r="AH22" i="16"/>
  <c r="AI22" i="16"/>
  <c r="AF23" i="16"/>
  <c r="AG23" i="16"/>
  <c r="AH23" i="16"/>
  <c r="AI23" i="16"/>
  <c r="AF24" i="16"/>
  <c r="AG24" i="16"/>
  <c r="AH24" i="16"/>
  <c r="AI24" i="16"/>
  <c r="AF25" i="16"/>
  <c r="AG25" i="16"/>
  <c r="AH25" i="16"/>
  <c r="AI25" i="16"/>
  <c r="AF26" i="16"/>
  <c r="AG26" i="16"/>
  <c r="AH26" i="16"/>
  <c r="AI26" i="16"/>
  <c r="AF27" i="16"/>
  <c r="AG27" i="16"/>
  <c r="AH27" i="16"/>
  <c r="AI27" i="16"/>
  <c r="AF28" i="16"/>
  <c r="AG28" i="16"/>
  <c r="AH28" i="16"/>
  <c r="AI28" i="16"/>
  <c r="AF29" i="16"/>
  <c r="AG29" i="16"/>
  <c r="AH29" i="16"/>
  <c r="AI29" i="16"/>
  <c r="AF30" i="16"/>
  <c r="AG30" i="16"/>
  <c r="AH30" i="16"/>
  <c r="AI30" i="16"/>
  <c r="AF31" i="16"/>
  <c r="AG31" i="16"/>
  <c r="AH31" i="16"/>
  <c r="AI31" i="16"/>
  <c r="AF32" i="16"/>
  <c r="AG32" i="16"/>
  <c r="AH32" i="16"/>
  <c r="AI32" i="16"/>
  <c r="AF33" i="16"/>
  <c r="AH33" i="16"/>
  <c r="AI33" i="16"/>
  <c r="AF34" i="16"/>
  <c r="AH34" i="16"/>
  <c r="AF35" i="16"/>
  <c r="T2" i="16"/>
  <c r="U2" i="16"/>
  <c r="V2" i="16"/>
  <c r="W2" i="16"/>
  <c r="X2" i="16"/>
  <c r="Y2" i="16"/>
  <c r="Z2" i="16"/>
  <c r="AA2" i="16"/>
  <c r="AB2" i="16"/>
  <c r="AC2" i="16"/>
  <c r="AD2" i="16"/>
  <c r="AE2" i="16"/>
  <c r="T3" i="16"/>
  <c r="U3" i="16"/>
  <c r="V3" i="16"/>
  <c r="W3" i="16"/>
  <c r="X3" i="16"/>
  <c r="Y3" i="16"/>
  <c r="Z3" i="16"/>
  <c r="AA3" i="16"/>
  <c r="AB3" i="16"/>
  <c r="AC3" i="16"/>
  <c r="AD3" i="16"/>
  <c r="AE3" i="16"/>
  <c r="T4" i="16"/>
  <c r="U4" i="16"/>
  <c r="V4" i="16"/>
  <c r="W4" i="16"/>
  <c r="X4" i="16"/>
  <c r="Y4" i="16"/>
  <c r="Z4" i="16"/>
  <c r="AA4" i="16"/>
  <c r="AB4" i="16"/>
  <c r="AC4" i="16"/>
  <c r="AD4" i="16"/>
  <c r="AE4" i="16"/>
  <c r="T5" i="16"/>
  <c r="U5" i="16"/>
  <c r="V5" i="16"/>
  <c r="W5" i="16"/>
  <c r="X5" i="16"/>
  <c r="Y5" i="16"/>
  <c r="Z5" i="16"/>
  <c r="AA5" i="16"/>
  <c r="AB5" i="16"/>
  <c r="AC5" i="16"/>
  <c r="AD5" i="16"/>
  <c r="AE5" i="16"/>
  <c r="T6" i="16"/>
  <c r="U6" i="16"/>
  <c r="V6" i="16"/>
  <c r="W6" i="16"/>
  <c r="X6" i="16"/>
  <c r="Y6" i="16"/>
  <c r="Z6" i="16"/>
  <c r="AA6" i="16"/>
  <c r="AB6" i="16"/>
  <c r="AC6" i="16"/>
  <c r="AD6" i="16"/>
  <c r="AE6" i="16"/>
  <c r="T7" i="16"/>
  <c r="U7" i="16"/>
  <c r="V7" i="16"/>
  <c r="W7" i="16"/>
  <c r="X7" i="16"/>
  <c r="Y7" i="16"/>
  <c r="Z7" i="16"/>
  <c r="AA7" i="16"/>
  <c r="AB7" i="16"/>
  <c r="AC7" i="16"/>
  <c r="AD7" i="16"/>
  <c r="AE7" i="16"/>
  <c r="T8" i="16"/>
  <c r="U8" i="16"/>
  <c r="V8" i="16"/>
  <c r="W8" i="16"/>
  <c r="X8" i="16"/>
  <c r="Y8" i="16"/>
  <c r="Z8" i="16"/>
  <c r="AA8" i="16"/>
  <c r="AB8" i="16"/>
  <c r="AC8" i="16"/>
  <c r="AD8" i="16"/>
  <c r="AE8" i="16"/>
  <c r="T9" i="16"/>
  <c r="U9" i="16"/>
  <c r="V9" i="16"/>
  <c r="W9" i="16"/>
  <c r="X9" i="16"/>
  <c r="Y9" i="16"/>
  <c r="Z9" i="16"/>
  <c r="AA9" i="16"/>
  <c r="AB9" i="16"/>
  <c r="AC9" i="16"/>
  <c r="AD9" i="16"/>
  <c r="AE9" i="16"/>
  <c r="T10" i="16"/>
  <c r="U10" i="16"/>
  <c r="V10" i="16"/>
  <c r="W10" i="16"/>
  <c r="X10" i="16"/>
  <c r="Y10" i="16"/>
  <c r="Z10" i="16"/>
  <c r="AA10" i="16"/>
  <c r="AB10" i="16"/>
  <c r="AC10" i="16"/>
  <c r="AD10" i="16"/>
  <c r="AE10" i="16"/>
  <c r="T11" i="16"/>
  <c r="U11" i="16"/>
  <c r="V11" i="16"/>
  <c r="W11" i="16"/>
  <c r="X11" i="16"/>
  <c r="Y11" i="16"/>
  <c r="Z11" i="16"/>
  <c r="AA11" i="16"/>
  <c r="AB11" i="16"/>
  <c r="AC11" i="16"/>
  <c r="AD11" i="16"/>
  <c r="AE11" i="16"/>
  <c r="T12" i="16"/>
  <c r="U12" i="16"/>
  <c r="V12" i="16"/>
  <c r="W12" i="16"/>
  <c r="X12" i="16"/>
  <c r="Y12" i="16"/>
  <c r="Z12" i="16"/>
  <c r="AA12" i="16"/>
  <c r="AB12" i="16"/>
  <c r="AC12" i="16"/>
  <c r="AD12" i="16"/>
  <c r="AE12" i="16"/>
  <c r="T13" i="16"/>
  <c r="U13" i="16"/>
  <c r="V13" i="16"/>
  <c r="W13" i="16"/>
  <c r="X13" i="16"/>
  <c r="Y13" i="16"/>
  <c r="Z13" i="16"/>
  <c r="AA13" i="16"/>
  <c r="AB13" i="16"/>
  <c r="AC13" i="16"/>
  <c r="AD13" i="16"/>
  <c r="AE13" i="16"/>
  <c r="T14" i="16"/>
  <c r="U14" i="16"/>
  <c r="V14" i="16"/>
  <c r="W14" i="16"/>
  <c r="X14" i="16"/>
  <c r="Y14" i="16"/>
  <c r="Z14" i="16"/>
  <c r="AA14" i="16"/>
  <c r="AB14" i="16"/>
  <c r="AC14" i="16"/>
  <c r="AD14" i="16"/>
  <c r="AE14" i="16"/>
  <c r="T15" i="16"/>
  <c r="U15" i="16"/>
  <c r="V15" i="16"/>
  <c r="W15" i="16"/>
  <c r="X15" i="16"/>
  <c r="Y15" i="16"/>
  <c r="Z15" i="16"/>
  <c r="AA15" i="16"/>
  <c r="AB15" i="16"/>
  <c r="AC15" i="16"/>
  <c r="AD15" i="16"/>
  <c r="AE15" i="16"/>
  <c r="T16" i="16"/>
  <c r="U16" i="16"/>
  <c r="V16" i="16"/>
  <c r="W16" i="16"/>
  <c r="X16" i="16"/>
  <c r="Y16" i="16"/>
  <c r="Z16" i="16"/>
  <c r="AA16" i="16"/>
  <c r="AB16" i="16"/>
  <c r="AC16" i="16"/>
  <c r="AD16" i="16"/>
  <c r="AE16" i="16"/>
  <c r="T17" i="16"/>
  <c r="U17" i="16"/>
  <c r="V17" i="16"/>
  <c r="W17" i="16"/>
  <c r="X17" i="16"/>
  <c r="Y17" i="16"/>
  <c r="Z17" i="16"/>
  <c r="AA17" i="16"/>
  <c r="AB17" i="16"/>
  <c r="AC17" i="16"/>
  <c r="AD17" i="16"/>
  <c r="AE17" i="16"/>
  <c r="U18" i="16"/>
  <c r="V18" i="16"/>
  <c r="W18" i="16"/>
  <c r="X18" i="16"/>
  <c r="Y18" i="16"/>
  <c r="Z18" i="16"/>
  <c r="AA18" i="16"/>
  <c r="AB18" i="16"/>
  <c r="AC18" i="16"/>
  <c r="AD18" i="16"/>
  <c r="AE18" i="16"/>
  <c r="U19" i="16"/>
  <c r="V19" i="16"/>
  <c r="W19" i="16"/>
  <c r="X19" i="16"/>
  <c r="Y19" i="16"/>
  <c r="Z19" i="16"/>
  <c r="AA19" i="16"/>
  <c r="AB19" i="16"/>
  <c r="AC19" i="16"/>
  <c r="AD19" i="16"/>
  <c r="AE19" i="16"/>
  <c r="U20" i="16"/>
  <c r="V20" i="16"/>
  <c r="W20" i="16"/>
  <c r="X20" i="16"/>
  <c r="Y20" i="16"/>
  <c r="Z20" i="16"/>
  <c r="AA20" i="16"/>
  <c r="AB20" i="16"/>
  <c r="AC20" i="16"/>
  <c r="AD20" i="16"/>
  <c r="AE20" i="16"/>
  <c r="U21" i="16"/>
  <c r="V21" i="16"/>
  <c r="W21" i="16"/>
  <c r="X21" i="16"/>
  <c r="Y21" i="16"/>
  <c r="Z21" i="16"/>
  <c r="AA21" i="16"/>
  <c r="AB21" i="16"/>
  <c r="AC21" i="16"/>
  <c r="AD21" i="16"/>
  <c r="AE21" i="16"/>
  <c r="U22" i="16"/>
  <c r="V22" i="16"/>
  <c r="W22" i="16"/>
  <c r="X22" i="16"/>
  <c r="Y22" i="16"/>
  <c r="Z22" i="16"/>
  <c r="AA22" i="16"/>
  <c r="AB22" i="16"/>
  <c r="AC22" i="16"/>
  <c r="AD22" i="16"/>
  <c r="AE22" i="16"/>
  <c r="U23" i="16"/>
  <c r="V23" i="16"/>
  <c r="W23" i="16"/>
  <c r="X23" i="16"/>
  <c r="Y23" i="16"/>
  <c r="Z23" i="16"/>
  <c r="AA23" i="16"/>
  <c r="AB23" i="16"/>
  <c r="AC23" i="16"/>
  <c r="AD23" i="16"/>
  <c r="AE23" i="16"/>
  <c r="U24" i="16"/>
  <c r="V24" i="16"/>
  <c r="W24" i="16"/>
  <c r="X24" i="16"/>
  <c r="Y24" i="16"/>
  <c r="Z24" i="16"/>
  <c r="AA24" i="16"/>
  <c r="AB24" i="16"/>
  <c r="AC24" i="16"/>
  <c r="AD24" i="16"/>
  <c r="AE24" i="16"/>
  <c r="U25" i="16"/>
  <c r="V25" i="16"/>
  <c r="W25" i="16"/>
  <c r="X25" i="16"/>
  <c r="Y25" i="16"/>
  <c r="Z25" i="16"/>
  <c r="AA25" i="16"/>
  <c r="AB25" i="16"/>
  <c r="AC25" i="16"/>
  <c r="AD25" i="16"/>
  <c r="AE25" i="16"/>
  <c r="U26" i="16"/>
  <c r="V26" i="16"/>
  <c r="W26" i="16"/>
  <c r="X26" i="16"/>
  <c r="Y26" i="16"/>
  <c r="Z26" i="16"/>
  <c r="AA26" i="16"/>
  <c r="AB26" i="16"/>
  <c r="AC26" i="16"/>
  <c r="AD26" i="16"/>
  <c r="AE26" i="16"/>
  <c r="U27" i="16"/>
  <c r="V27" i="16"/>
  <c r="W27" i="16"/>
  <c r="X27" i="16"/>
  <c r="Y27" i="16"/>
  <c r="Z27" i="16"/>
  <c r="AA27" i="16"/>
  <c r="AB27" i="16"/>
  <c r="AD27" i="16"/>
  <c r="AE27" i="16"/>
  <c r="U28" i="16"/>
  <c r="V28" i="16"/>
  <c r="X28" i="16"/>
  <c r="Y28" i="16"/>
  <c r="Z28" i="16"/>
  <c r="AA28" i="16"/>
  <c r="AB28" i="16"/>
  <c r="AD28" i="16"/>
  <c r="AE28" i="16"/>
  <c r="U29" i="16"/>
  <c r="V29" i="16"/>
  <c r="X29" i="16"/>
  <c r="Y29" i="16"/>
  <c r="Z29" i="16"/>
  <c r="AA29" i="16"/>
  <c r="AD29" i="16"/>
  <c r="AE29" i="16"/>
  <c r="U30" i="16"/>
  <c r="V30" i="16"/>
  <c r="X30" i="16"/>
  <c r="Y30" i="16"/>
  <c r="Z30" i="16"/>
  <c r="AD30" i="16"/>
  <c r="U31" i="16"/>
  <c r="V31" i="16"/>
  <c r="X31" i="16"/>
  <c r="Y31" i="16"/>
  <c r="Z31" i="16"/>
  <c r="AD31" i="16"/>
  <c r="U32" i="16"/>
  <c r="V32" i="16"/>
  <c r="X32" i="16"/>
  <c r="Y32" i="16"/>
  <c r="Z32" i="16"/>
  <c r="AD32" i="16"/>
  <c r="U33" i="16"/>
  <c r="V33" i="16"/>
  <c r="X33" i="16"/>
  <c r="Y33" i="16"/>
  <c r="Z33" i="16"/>
  <c r="AD33" i="16"/>
  <c r="U34" i="16"/>
  <c r="V34" i="16"/>
  <c r="X34" i="16"/>
  <c r="Y34" i="16"/>
  <c r="AD34" i="16"/>
  <c r="V35" i="16"/>
  <c r="X35" i="16"/>
  <c r="Y35" i="16"/>
  <c r="AD35" i="16"/>
  <c r="C2" i="16"/>
  <c r="D2" i="16"/>
  <c r="E2" i="16"/>
  <c r="F2" i="16"/>
  <c r="G2" i="16"/>
  <c r="H2" i="16"/>
  <c r="I2" i="16"/>
  <c r="J2" i="16"/>
  <c r="K2" i="16"/>
  <c r="L2" i="16"/>
  <c r="M2" i="16"/>
  <c r="N2" i="16"/>
  <c r="O2" i="16"/>
  <c r="P2" i="16"/>
  <c r="Q2" i="16"/>
  <c r="R2" i="16"/>
  <c r="S2" i="16"/>
  <c r="C3" i="16"/>
  <c r="D3" i="16"/>
  <c r="E3" i="16"/>
  <c r="F3" i="16"/>
  <c r="G3" i="16"/>
  <c r="H3" i="16"/>
  <c r="I3" i="16"/>
  <c r="J3" i="16"/>
  <c r="K3" i="16"/>
  <c r="L3" i="16"/>
  <c r="M3" i="16"/>
  <c r="N3" i="16"/>
  <c r="O3" i="16"/>
  <c r="P3" i="16"/>
  <c r="Q3" i="16"/>
  <c r="R3" i="16"/>
  <c r="S3" i="16"/>
  <c r="C4" i="16"/>
  <c r="D4" i="16"/>
  <c r="E4" i="16"/>
  <c r="F4" i="16"/>
  <c r="G4" i="16"/>
  <c r="H4" i="16"/>
  <c r="I4" i="16"/>
  <c r="J4" i="16"/>
  <c r="K4" i="16"/>
  <c r="L4" i="16"/>
  <c r="M4" i="16"/>
  <c r="N4" i="16"/>
  <c r="O4" i="16"/>
  <c r="P4" i="16"/>
  <c r="Q4" i="16"/>
  <c r="R4" i="16"/>
  <c r="S4" i="16"/>
  <c r="C5" i="16"/>
  <c r="D5" i="16"/>
  <c r="E5" i="16"/>
  <c r="F5" i="16"/>
  <c r="G5" i="16"/>
  <c r="H5" i="16"/>
  <c r="I5" i="16"/>
  <c r="J5" i="16"/>
  <c r="K5" i="16"/>
  <c r="L5" i="16"/>
  <c r="M5" i="16"/>
  <c r="N5" i="16"/>
  <c r="O5" i="16"/>
  <c r="P5" i="16"/>
  <c r="Q5" i="16"/>
  <c r="R5" i="16"/>
  <c r="S5" i="16"/>
  <c r="C6" i="16"/>
  <c r="D6" i="16"/>
  <c r="E6" i="16"/>
  <c r="F6" i="16"/>
  <c r="G6" i="16"/>
  <c r="H6" i="16"/>
  <c r="I6" i="16"/>
  <c r="J6" i="16"/>
  <c r="K6" i="16"/>
  <c r="L6" i="16"/>
  <c r="M6" i="16"/>
  <c r="N6" i="16"/>
  <c r="O6" i="16"/>
  <c r="P6" i="16"/>
  <c r="Q6" i="16"/>
  <c r="R6" i="16"/>
  <c r="S6" i="16"/>
  <c r="C7" i="16"/>
  <c r="D7" i="16"/>
  <c r="E7" i="16"/>
  <c r="F7" i="16"/>
  <c r="G7" i="16"/>
  <c r="H7" i="16"/>
  <c r="I7" i="16"/>
  <c r="J7" i="16"/>
  <c r="K7" i="16"/>
  <c r="L7" i="16"/>
  <c r="M7" i="16"/>
  <c r="N7" i="16"/>
  <c r="O7" i="16"/>
  <c r="P7" i="16"/>
  <c r="Q7" i="16"/>
  <c r="R7" i="16"/>
  <c r="S7" i="16"/>
  <c r="C8" i="16"/>
  <c r="D8" i="16"/>
  <c r="E8" i="16"/>
  <c r="F8" i="16"/>
  <c r="G8" i="16"/>
  <c r="H8" i="16"/>
  <c r="I8" i="16"/>
  <c r="J8" i="16"/>
  <c r="K8" i="16"/>
  <c r="L8" i="16"/>
  <c r="M8" i="16"/>
  <c r="N8" i="16"/>
  <c r="O8" i="16"/>
  <c r="P8" i="16"/>
  <c r="Q8" i="16"/>
  <c r="R8" i="16"/>
  <c r="S8" i="16"/>
  <c r="C9" i="16"/>
  <c r="D9" i="16"/>
  <c r="E9" i="16"/>
  <c r="F9" i="16"/>
  <c r="G9" i="16"/>
  <c r="H9" i="16"/>
  <c r="I9" i="16"/>
  <c r="J9" i="16"/>
  <c r="K9" i="16"/>
  <c r="L9" i="16"/>
  <c r="M9" i="16"/>
  <c r="N9" i="16"/>
  <c r="O9" i="16"/>
  <c r="P9" i="16"/>
  <c r="Q9" i="16"/>
  <c r="R9" i="16"/>
  <c r="S9" i="16"/>
  <c r="C10" i="16"/>
  <c r="D10" i="16"/>
  <c r="E10" i="16"/>
  <c r="F10" i="16"/>
  <c r="G10" i="16"/>
  <c r="H10" i="16"/>
  <c r="I10" i="16"/>
  <c r="J10" i="16"/>
  <c r="K10" i="16"/>
  <c r="L10" i="16"/>
  <c r="M10" i="16"/>
  <c r="N10" i="16"/>
  <c r="O10" i="16"/>
  <c r="P10" i="16"/>
  <c r="Q10" i="16"/>
  <c r="R10" i="16"/>
  <c r="S10" i="16"/>
  <c r="C11" i="16"/>
  <c r="D11" i="16"/>
  <c r="E11" i="16"/>
  <c r="F11" i="16"/>
  <c r="G11" i="16"/>
  <c r="H11" i="16"/>
  <c r="I11" i="16"/>
  <c r="J11" i="16"/>
  <c r="K11" i="16"/>
  <c r="L11" i="16"/>
  <c r="M11" i="16"/>
  <c r="N11" i="16"/>
  <c r="O11" i="16"/>
  <c r="P11" i="16"/>
  <c r="Q11" i="16"/>
  <c r="R11" i="16"/>
  <c r="S11" i="16"/>
  <c r="C12" i="16"/>
  <c r="D12" i="16"/>
  <c r="E12" i="16"/>
  <c r="F12" i="16"/>
  <c r="G12" i="16"/>
  <c r="H12" i="16"/>
  <c r="I12" i="16"/>
  <c r="J12" i="16"/>
  <c r="K12" i="16"/>
  <c r="L12" i="16"/>
  <c r="M12" i="16"/>
  <c r="N12" i="16"/>
  <c r="O12" i="16"/>
  <c r="P12" i="16"/>
  <c r="Q12" i="16"/>
  <c r="R12" i="16"/>
  <c r="S12" i="16"/>
  <c r="C13" i="16"/>
  <c r="D13" i="16"/>
  <c r="E13" i="16"/>
  <c r="F13" i="16"/>
  <c r="G13" i="16"/>
  <c r="H13" i="16"/>
  <c r="I13" i="16"/>
  <c r="J13" i="16"/>
  <c r="K13" i="16"/>
  <c r="L13" i="16"/>
  <c r="M13" i="16"/>
  <c r="N13" i="16"/>
  <c r="O13" i="16"/>
  <c r="P13" i="16"/>
  <c r="Q13" i="16"/>
  <c r="R13" i="16"/>
  <c r="S13" i="16"/>
  <c r="C14" i="16"/>
  <c r="D14" i="16"/>
  <c r="E14" i="16"/>
  <c r="F14" i="16"/>
  <c r="G14" i="16"/>
  <c r="H14" i="16"/>
  <c r="I14" i="16"/>
  <c r="J14" i="16"/>
  <c r="K14" i="16"/>
  <c r="L14" i="16"/>
  <c r="M14" i="16"/>
  <c r="N14" i="16"/>
  <c r="O14" i="16"/>
  <c r="P14" i="16"/>
  <c r="Q14" i="16"/>
  <c r="R14" i="16"/>
  <c r="S14" i="16"/>
  <c r="C15" i="16"/>
  <c r="D15" i="16"/>
  <c r="E15" i="16"/>
  <c r="F15" i="16"/>
  <c r="G15" i="16"/>
  <c r="H15" i="16"/>
  <c r="I15" i="16"/>
  <c r="J15" i="16"/>
  <c r="K15" i="16"/>
  <c r="L15" i="16"/>
  <c r="M15" i="16"/>
  <c r="N15" i="16"/>
  <c r="O15" i="16"/>
  <c r="P15" i="16"/>
  <c r="Q15" i="16"/>
  <c r="R15" i="16"/>
  <c r="S15" i="16"/>
  <c r="C16" i="16"/>
  <c r="D16" i="16"/>
  <c r="E16" i="16"/>
  <c r="F16" i="16"/>
  <c r="G16" i="16"/>
  <c r="H16" i="16"/>
  <c r="I16" i="16"/>
  <c r="J16" i="16"/>
  <c r="K16" i="16"/>
  <c r="L16" i="16"/>
  <c r="M16" i="16"/>
  <c r="N16" i="16"/>
  <c r="O16" i="16"/>
  <c r="P16" i="16"/>
  <c r="Q16" i="16"/>
  <c r="R16" i="16"/>
  <c r="S16" i="16"/>
  <c r="C17" i="16"/>
  <c r="D17" i="16"/>
  <c r="E17" i="16"/>
  <c r="F17" i="16"/>
  <c r="G17" i="16"/>
  <c r="H17" i="16"/>
  <c r="I17" i="16"/>
  <c r="J17" i="16"/>
  <c r="K17" i="16"/>
  <c r="L17" i="16"/>
  <c r="M17" i="16"/>
  <c r="N17" i="16"/>
  <c r="O17" i="16"/>
  <c r="P17" i="16"/>
  <c r="Q17" i="16"/>
  <c r="R17" i="16"/>
  <c r="S17" i="16"/>
  <c r="C18" i="16"/>
  <c r="D18" i="16"/>
  <c r="E18" i="16"/>
  <c r="H18" i="16"/>
  <c r="I18" i="16"/>
  <c r="J18" i="16"/>
  <c r="K18" i="16"/>
  <c r="L18" i="16"/>
  <c r="M18" i="16"/>
  <c r="N18" i="16"/>
  <c r="O18" i="16"/>
  <c r="P18" i="16"/>
  <c r="Q18" i="16"/>
  <c r="R18" i="16"/>
  <c r="S18" i="16"/>
  <c r="C19" i="16"/>
  <c r="D19" i="16"/>
  <c r="E19" i="16"/>
  <c r="H19" i="16"/>
  <c r="I19" i="16"/>
  <c r="J19" i="16"/>
  <c r="K19" i="16"/>
  <c r="L19" i="16"/>
  <c r="M19" i="16"/>
  <c r="N19" i="16"/>
  <c r="O19" i="16"/>
  <c r="P19" i="16"/>
  <c r="Q19" i="16"/>
  <c r="R19" i="16"/>
  <c r="S19" i="16"/>
  <c r="C20" i="16"/>
  <c r="D20" i="16"/>
  <c r="E20" i="16"/>
  <c r="H20" i="16"/>
  <c r="I20" i="16"/>
  <c r="J20" i="16"/>
  <c r="K20" i="16"/>
  <c r="L20" i="16"/>
  <c r="M20" i="16"/>
  <c r="N20" i="16"/>
  <c r="O20" i="16"/>
  <c r="P20" i="16"/>
  <c r="Q20" i="16"/>
  <c r="R20" i="16"/>
  <c r="S20" i="16"/>
  <c r="C21" i="16"/>
  <c r="D21" i="16"/>
  <c r="E21" i="16"/>
  <c r="H21" i="16"/>
  <c r="I21" i="16"/>
  <c r="J21" i="16"/>
  <c r="K21" i="16"/>
  <c r="L21" i="16"/>
  <c r="M21" i="16"/>
  <c r="N21" i="16"/>
  <c r="O21" i="16"/>
  <c r="P21" i="16"/>
  <c r="Q21" i="16"/>
  <c r="R21" i="16"/>
  <c r="S21" i="16"/>
  <c r="C22" i="16"/>
  <c r="D22" i="16"/>
  <c r="E22" i="16"/>
  <c r="H22" i="16"/>
  <c r="I22" i="16"/>
  <c r="J22" i="16"/>
  <c r="K22" i="16"/>
  <c r="L22" i="16"/>
  <c r="M22" i="16"/>
  <c r="N22" i="16"/>
  <c r="O22" i="16"/>
  <c r="P22" i="16"/>
  <c r="Q22" i="16"/>
  <c r="R22" i="16"/>
  <c r="S22" i="16"/>
  <c r="C23" i="16"/>
  <c r="D23" i="16"/>
  <c r="E23" i="16"/>
  <c r="H23" i="16"/>
  <c r="I23" i="16"/>
  <c r="J23" i="16"/>
  <c r="K23" i="16"/>
  <c r="L23" i="16"/>
  <c r="M23" i="16"/>
  <c r="N23" i="16"/>
  <c r="O23" i="16"/>
  <c r="P23" i="16"/>
  <c r="Q23" i="16"/>
  <c r="R23" i="16"/>
  <c r="S23" i="16"/>
  <c r="C24" i="16"/>
  <c r="D24" i="16"/>
  <c r="E24" i="16"/>
  <c r="H24" i="16"/>
  <c r="I24" i="16"/>
  <c r="J24" i="16"/>
  <c r="K24" i="16"/>
  <c r="L24" i="16"/>
  <c r="M24" i="16"/>
  <c r="N24" i="16"/>
  <c r="O24" i="16"/>
  <c r="P24" i="16"/>
  <c r="Q24" i="16"/>
  <c r="R24" i="16"/>
  <c r="S24" i="16"/>
  <c r="C25" i="16"/>
  <c r="D25" i="16"/>
  <c r="E25" i="16"/>
  <c r="H25" i="16"/>
  <c r="I25" i="16"/>
  <c r="J25" i="16"/>
  <c r="K25" i="16"/>
  <c r="L25" i="16"/>
  <c r="M25" i="16"/>
  <c r="N25" i="16"/>
  <c r="O25" i="16"/>
  <c r="P25" i="16"/>
  <c r="Q25" i="16"/>
  <c r="R25" i="16"/>
  <c r="S25" i="16"/>
  <c r="C26" i="16"/>
  <c r="D26" i="16"/>
  <c r="E26" i="16"/>
  <c r="H26" i="16"/>
  <c r="I26" i="16"/>
  <c r="J26" i="16"/>
  <c r="K26" i="16"/>
  <c r="L26" i="16"/>
  <c r="M26" i="16"/>
  <c r="N26" i="16"/>
  <c r="O26" i="16"/>
  <c r="P26" i="16"/>
  <c r="Q26" i="16"/>
  <c r="R26" i="16"/>
  <c r="S26" i="16"/>
  <c r="C27" i="16"/>
  <c r="D27" i="16"/>
  <c r="E27" i="16"/>
  <c r="H27" i="16"/>
  <c r="J27" i="16"/>
  <c r="K27" i="16"/>
  <c r="L27" i="16"/>
  <c r="M27" i="16"/>
  <c r="N27" i="16"/>
  <c r="O27" i="16"/>
  <c r="P27" i="16"/>
  <c r="Q27" i="16"/>
  <c r="R27" i="16"/>
  <c r="S27" i="16"/>
  <c r="C28" i="16"/>
  <c r="D28" i="16"/>
  <c r="E28" i="16"/>
  <c r="H28" i="16"/>
  <c r="J28" i="16"/>
  <c r="K28" i="16"/>
  <c r="L28" i="16"/>
  <c r="M28" i="16"/>
  <c r="N28" i="16"/>
  <c r="O28" i="16"/>
  <c r="P28" i="16"/>
  <c r="Q28" i="16"/>
  <c r="R28" i="16"/>
  <c r="S28" i="16"/>
  <c r="C29" i="16"/>
  <c r="D29" i="16"/>
  <c r="E29" i="16"/>
  <c r="H29" i="16"/>
  <c r="J29" i="16"/>
  <c r="K29" i="16"/>
  <c r="L29" i="16"/>
  <c r="M29" i="16"/>
  <c r="N29" i="16"/>
  <c r="O29" i="16"/>
  <c r="P29" i="16"/>
  <c r="Q29" i="16"/>
  <c r="R29" i="16"/>
  <c r="S29" i="16"/>
  <c r="D30" i="16"/>
  <c r="E30" i="16"/>
  <c r="H30" i="16"/>
  <c r="J30" i="16"/>
  <c r="K30" i="16"/>
  <c r="N30" i="16"/>
  <c r="O30" i="16"/>
  <c r="P30" i="16"/>
  <c r="Q30" i="16"/>
  <c r="R30" i="16"/>
  <c r="S30" i="16"/>
  <c r="D31" i="16"/>
  <c r="E31" i="16"/>
  <c r="H31" i="16"/>
  <c r="J31" i="16"/>
  <c r="K31" i="16"/>
  <c r="N31" i="16"/>
  <c r="O31" i="16"/>
  <c r="P31" i="16"/>
  <c r="Q31" i="16"/>
  <c r="R31" i="16"/>
  <c r="D32" i="16"/>
  <c r="E32" i="16"/>
  <c r="H32" i="16"/>
  <c r="J32" i="16"/>
  <c r="N32" i="16"/>
  <c r="O32" i="16"/>
  <c r="P32" i="16"/>
  <c r="Q32" i="16"/>
  <c r="R32" i="16"/>
  <c r="D33" i="16"/>
  <c r="E33" i="16"/>
  <c r="H33" i="16"/>
  <c r="J33" i="16"/>
  <c r="N33" i="16"/>
  <c r="O33" i="16"/>
  <c r="P33" i="16"/>
  <c r="Q33" i="16"/>
  <c r="R33" i="16"/>
  <c r="D34" i="16"/>
  <c r="E34" i="16"/>
  <c r="J34" i="16"/>
  <c r="N34" i="16"/>
  <c r="O34" i="16"/>
  <c r="P34" i="16"/>
  <c r="D35" i="16"/>
  <c r="J35" i="16"/>
  <c r="N35"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I1" i="16"/>
  <c r="AJ1" i="16"/>
  <c r="B1" i="16"/>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AG1" i="16"/>
  <c r="AH1" i="16"/>
  <c r="A1" i="16"/>
  <c r="K29" i="5"/>
  <c r="K30" i="5"/>
</calcChain>
</file>

<file path=xl/sharedStrings.xml><?xml version="1.0" encoding="utf-8"?>
<sst xmlns="http://schemas.openxmlformats.org/spreadsheetml/2006/main" count="724" uniqueCount="141">
  <si>
    <t>AdiMac</t>
  </si>
  <si>
    <t>AspSer</t>
  </si>
  <si>
    <t>BleOcc</t>
  </si>
  <si>
    <t>CamAph</t>
  </si>
  <si>
    <t>CamBre</t>
  </si>
  <si>
    <t>CteSp</t>
  </si>
  <si>
    <t>CycSem</t>
  </si>
  <si>
    <t>DenAlt</t>
  </si>
  <si>
    <t>DipStr</t>
  </si>
  <si>
    <t>MacTor</t>
  </si>
  <si>
    <t>MicRep</t>
  </si>
  <si>
    <t>NepPen</t>
  </si>
  <si>
    <t>OleArt</t>
  </si>
  <si>
    <t>PitCal</t>
  </si>
  <si>
    <t>PleBra</t>
  </si>
  <si>
    <t>PtePro</t>
  </si>
  <si>
    <t>SerGig</t>
  </si>
  <si>
    <t>TecAth</t>
  </si>
  <si>
    <t>TecHie</t>
  </si>
  <si>
    <t>TheCur</t>
  </si>
  <si>
    <t>TheDen</t>
  </si>
  <si>
    <t>PecPec</t>
  </si>
  <si>
    <t>MicPer</t>
  </si>
  <si>
    <t>MicLyc</t>
  </si>
  <si>
    <t>TheGhi</t>
  </si>
  <si>
    <t>TheNic</t>
  </si>
  <si>
    <t>TheGon</t>
  </si>
  <si>
    <t>PhlPse</t>
  </si>
  <si>
    <t>SerRoad</t>
  </si>
  <si>
    <t>PleFur</t>
  </si>
  <si>
    <t>BleOch(Not)</t>
  </si>
  <si>
    <t>Spp</t>
  </si>
  <si>
    <t>Date Isolated</t>
  </si>
  <si>
    <t>Sergig</t>
  </si>
  <si>
    <t>Days since Isolation</t>
  </si>
  <si>
    <t>HypRio</t>
  </si>
  <si>
    <t>Date Retransplanted (if applicable)</t>
  </si>
  <si>
    <t>Date Sown</t>
  </si>
  <si>
    <t>SalVol</t>
  </si>
  <si>
    <t>??? 7/27/2017</t>
  </si>
  <si>
    <t>Species</t>
  </si>
  <si>
    <t>Epiphytic or Terrestrial</t>
  </si>
  <si>
    <t>Date sown</t>
  </si>
  <si>
    <t>Date isolated</t>
  </si>
  <si>
    <t>T</t>
  </si>
  <si>
    <t>E</t>
  </si>
  <si>
    <t>Cal Sp</t>
  </si>
  <si>
    <t>Cal sp</t>
  </si>
  <si>
    <t>SerTri</t>
  </si>
  <si>
    <t>Days to Isolate since isolated</t>
  </si>
  <si>
    <t>Summary Statistics</t>
  </si>
  <si>
    <t>Epiphyte</t>
  </si>
  <si>
    <t>Terrestrial</t>
  </si>
  <si>
    <t>Mean</t>
  </si>
  <si>
    <t>SD</t>
  </si>
  <si>
    <t>Sample Size</t>
  </si>
  <si>
    <t>SE</t>
  </si>
  <si>
    <t>Epiphyte or Terrestrial</t>
  </si>
  <si>
    <t>Female</t>
  </si>
  <si>
    <t>probably female first then &gt;bisexual if not fertilized</t>
  </si>
  <si>
    <t>No sex organs</t>
  </si>
  <si>
    <t>Bisexual</t>
  </si>
  <si>
    <t>Male/Female/Bi at Dec-5-17</t>
  </si>
  <si>
    <t>Male</t>
  </si>
  <si>
    <t>Notes</t>
  </si>
  <si>
    <t>probably female first then &gt;bisexual if not fertilized. check again in future</t>
  </si>
  <si>
    <t>The only isolate was a contaminate Sporophyte, so it was removed.</t>
  </si>
  <si>
    <t>Gametophyte sex checked on the following dates:</t>
  </si>
  <si>
    <t>ONE REMOVED TO SAMPLE THIS, So future counts are out of 47. However, gametophytes  were returned to each plate so might stay at 48 and make that decision later.</t>
  </si>
  <si>
    <t>Gametophyte that was put on the slide is marked by an X on the lid</t>
  </si>
  <si>
    <t>BleNot(Occ)</t>
  </si>
  <si>
    <t>Species covered in strange hairs, worth investigation and potentially a publication on its morphology</t>
  </si>
  <si>
    <t>Strange Growth pattern, worth describing morphology/publishing</t>
  </si>
  <si>
    <t>PI:</t>
  </si>
  <si>
    <t>Eddie Watkins</t>
  </si>
  <si>
    <t>jwatkins@colgate.edu</t>
  </si>
  <si>
    <t>Other Researchers:</t>
  </si>
  <si>
    <t>Courtney Campany</t>
  </si>
  <si>
    <t>ccampany@colgate.edu</t>
  </si>
  <si>
    <t>Max Israelit</t>
  </si>
  <si>
    <t>Title:</t>
  </si>
  <si>
    <t>Isolate Potential of Several Costa Rican Fern Gametophytes</t>
  </si>
  <si>
    <t>Study Period:</t>
  </si>
  <si>
    <t>Summer and Fall of 2017</t>
  </si>
  <si>
    <t>Contained a contaminate, was removed.</t>
  </si>
  <si>
    <t>Full Species Name</t>
  </si>
  <si>
    <t>Slow release sperm</t>
  </si>
  <si>
    <t>Blechnum occidentale</t>
  </si>
  <si>
    <t>Cyclopeltis semicordata</t>
  </si>
  <si>
    <t>-</t>
  </si>
  <si>
    <t>Date</t>
  </si>
  <si>
    <t>Count</t>
  </si>
  <si>
    <t>Tons of antheridia coating the inside</t>
  </si>
  <si>
    <t>Notes:</t>
  </si>
  <si>
    <t>Because different species were isolated on different dates but measured on the</t>
  </si>
  <si>
    <t>same date, we calculated time between dates to get isolate number over time.</t>
  </si>
  <si>
    <t>listed as all female, but didn't check further due to low sample size and not wanting to destroy any more than necessary.</t>
  </si>
  <si>
    <t>Macrothelypteris torresiana</t>
  </si>
  <si>
    <t>Pityrogramma calomelanos</t>
  </si>
  <si>
    <t>Pleopeltis furfuraceum</t>
  </si>
  <si>
    <t>Pteris propinqua</t>
  </si>
  <si>
    <t>Tectaria athyrioides</t>
  </si>
  <si>
    <t>CalSp</t>
  </si>
  <si>
    <t>Removed the contaminate isolate from NepPen, DenAlt, and AspSer. Removed the small decrease in CycSem isolate numbers so that it stayed constant @4. Checked gametophyte sex, removed one gametophyte from each species and put it on a slide to look for sex organs. After, returned to isolate tray with an x on the lid to mark which was taken. Multiple interesting morphological characteristics of each gametophyte species noted in Notes for the day, should recheck to consider for potential publications. PhlPse also had a contaminate that was removed. look at Sessa et al (2016) in New Phytologist, in supplemental info, to compare isolate potential here to published results. Also removed the small decrease in PleFur from 3 to 1 and back to 3, so that it would be 3 constant. CteSp had an individual isolate that died, so it went back to 0 instead of 1, and stopped being recorded, therefore extended CteSp to the last measurement period with one isolate. The three isolates from PleFur were actually isolated on the 29th of august, not the 21st, so I shifted the 3 from starting 29 days after isolation to starting 37 days after isolation. CalSp is also listed as Cal OG or Cal sp OG, but should be Cal QG because it was provided by someone by the initials QG.</t>
  </si>
  <si>
    <t>Thelypteris curta</t>
  </si>
  <si>
    <t>Thelypteris dentata</t>
  </si>
  <si>
    <t>Microgramma percussa</t>
  </si>
  <si>
    <t>Phlebodium pseudoaureum</t>
  </si>
  <si>
    <t>Microgramma lycopodyodes</t>
  </si>
  <si>
    <t>Thelypteris ghiesbreghtii</t>
  </si>
  <si>
    <t>Thelypteris nicaraguensis</t>
  </si>
  <si>
    <t>Blechnum not occidentale</t>
  </si>
  <si>
    <t>Nephrolepis pendula</t>
  </si>
  <si>
    <t>Microgramma reptans</t>
  </si>
  <si>
    <t>Salpachleana volubilis</t>
  </si>
  <si>
    <t>Campyloneurum brevifoloum</t>
  </si>
  <si>
    <t>Thelypteris goniopterios</t>
  </si>
  <si>
    <t>Oleandra articulate</t>
  </si>
  <si>
    <t>Ctenis sp</t>
  </si>
  <si>
    <t>Serpocaulon sp roadside</t>
  </si>
  <si>
    <t>Adiantum macrophyllum</t>
  </si>
  <si>
    <t>Serpocaulon triseriale</t>
  </si>
  <si>
    <t>Asplenium serratum</t>
  </si>
  <si>
    <t>Tectaria hieracifolia</t>
  </si>
  <si>
    <t>Hypolepis rio trail</t>
  </si>
  <si>
    <t>Serpocaulon giganteum</t>
  </si>
  <si>
    <t>Diplazium striatastrum</t>
  </si>
  <si>
    <t>Pleopeltis bradeorum</t>
  </si>
  <si>
    <t>Dennstaedtia alternifolia</t>
  </si>
  <si>
    <t>Pecluma pectinate</t>
  </si>
  <si>
    <t>Campyloneurum aphanerophlebium</t>
  </si>
  <si>
    <t>Callipitiris sp</t>
  </si>
  <si>
    <t xml:space="preserve">Sporophyte could be a contaminate, transferred to magenta box. Insane number of antheridia on the inner edge, strange morphology </t>
  </si>
  <si>
    <t>Hermaphraditic but slow releasing. Single isolate sporophyte counted earlier was a contaminate.</t>
  </si>
  <si>
    <t>Cycsem</t>
  </si>
  <si>
    <t>TeNic</t>
  </si>
  <si>
    <t>PhePse</t>
  </si>
  <si>
    <t>PerFur</t>
  </si>
  <si>
    <t>Plefur</t>
  </si>
  <si>
    <t>Aims:</t>
  </si>
  <si>
    <t>marked as contaminate, this isolate doesn't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</si>
</sst>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7" tint="0.79998168889431442"/>
        <bgColor indexed="64"/>
      </patternFill>
    </fill>
    <fill>
      <patternFill patternType="solid">
        <fgColor theme="0" tint="-4.9989318521683403E-2"/>
        <bgColor indexed="64"/>
      </patternFill>
    </fill>
  </fills>
  <borders count="19">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8">
    <xf numFmtId="0" fontId="0" fillId="0" borderId="0"/>
    <xf numFmtId="0" fontId="1" fillId="3" borderId="0" applyNumberFormat="0" applyBorder="0" applyAlignment="0" applyProtection="0"/>
    <xf numFmtId="0" fontId="1"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xf numFmtId="16" fontId="0" fillId="0" borderId="0" xfId="0" applyNumberFormat="1"/>
    <xf numFmtId="0" fontId="0" fillId="2" borderId="0" xfId="0" applyFill="1"/>
    <xf numFmtId="0" fontId="0" fillId="0" borderId="1" xfId="0" applyBorder="1"/>
    <xf numFmtId="16" fontId="1" fillId="3" borderId="0" xfId="1" applyNumberFormat="1"/>
    <xf numFmtId="16" fontId="1" fillId="4" borderId="0" xfId="2" applyNumberFormat="1"/>
    <xf numFmtId="16" fontId="4" fillId="0" borderId="0" xfId="0" applyNumberFormat="1" applyFont="1"/>
    <xf numFmtId="0" fontId="0" fillId="0" borderId="0" xfId="0" applyAlignment="1">
      <alignment wrapText="1"/>
    </xf>
    <xf numFmtId="0" fontId="4" fillId="0" borderId="0" xfId="0" applyFont="1"/>
    <xf numFmtId="14" fontId="0" fillId="0" borderId="0" xfId="0" applyNumberFormat="1"/>
    <xf numFmtId="0" fontId="0" fillId="0" borderId="0" xfId="0" applyFill="1"/>
    <xf numFmtId="0" fontId="0" fillId="0" borderId="0" xfId="0" applyFont="1" applyAlignment="1">
      <alignment wrapText="1"/>
    </xf>
    <xf numFmtId="14" fontId="0" fillId="0" borderId="0" xfId="0" applyNumberFormat="1" applyAlignment="1">
      <alignment vertical="top"/>
    </xf>
    <xf numFmtId="0" fontId="0" fillId="0" borderId="0" xfId="0" applyAlignment="1">
      <alignment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2" fillId="0" borderId="0" xfId="27" applyBorder="1"/>
    <xf numFmtId="0" fontId="0" fillId="0" borderId="9" xfId="0" applyBorder="1"/>
    <xf numFmtId="0" fontId="0" fillId="0" borderId="10" xfId="0" applyBorder="1"/>
    <xf numFmtId="0" fontId="0" fillId="0" borderId="11" xfId="0" applyBorder="1"/>
    <xf numFmtId="0" fontId="6" fillId="0" borderId="0" xfId="0" applyFont="1"/>
    <xf numFmtId="0" fontId="0" fillId="0" borderId="0" xfId="0" applyFont="1"/>
    <xf numFmtId="0" fontId="0" fillId="0" borderId="0" xfId="0" applyAlignment="1">
      <alignment vertical="center"/>
    </xf>
    <xf numFmtId="16" fontId="0" fillId="0" borderId="0" xfId="0" applyNumberFormat="1" applyFill="1"/>
    <xf numFmtId="16" fontId="1" fillId="0" borderId="0" xfId="1" applyNumberFormat="1" applyFill="1"/>
    <xf numFmtId="16" fontId="1" fillId="5" borderId="0" xfId="1" applyNumberFormat="1" applyFill="1"/>
    <xf numFmtId="0" fontId="0" fillId="0" borderId="0" xfId="0" applyAlignment="1">
      <alignment horizontal="left" vertical="top"/>
    </xf>
    <xf numFmtId="16" fontId="0" fillId="0" borderId="0" xfId="0" applyNumberFormat="1" applyAlignment="1">
      <alignment horizontal="left" vertical="top"/>
    </xf>
    <xf numFmtId="0" fontId="6" fillId="2" borderId="0" xfId="0" applyFont="1" applyFill="1"/>
    <xf numFmtId="0" fontId="1" fillId="0" borderId="0" xfId="1" applyFill="1"/>
    <xf numFmtId="0" fontId="1" fillId="0" borderId="0" xfId="2" applyFill="1"/>
    <xf numFmtId="0" fontId="0" fillId="0" borderId="0" xfId="1" applyFont="1" applyFill="1"/>
    <xf numFmtId="0" fontId="0" fillId="0" borderId="0" xfId="2" applyFont="1" applyFill="1"/>
    <xf numFmtId="16" fontId="1" fillId="0" borderId="0" xfId="2" applyNumberFormat="1" applyFill="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xf numFmtId="0" fontId="0" fillId="6" borderId="16" xfId="0" applyFill="1" applyBorder="1"/>
    <xf numFmtId="0" fontId="0" fillId="6" borderId="17" xfId="0" applyFill="1" applyBorder="1"/>
    <xf numFmtId="0" fontId="0" fillId="6" borderId="10" xfId="0" applyFill="1" applyBorder="1"/>
    <xf numFmtId="0" fontId="0" fillId="6" borderId="18" xfId="0" applyFill="1" applyBorder="1"/>
  </cellXfs>
  <cellStyles count="28">
    <cellStyle name="20% - Accent4" xfId="1" builtinId="42"/>
    <cellStyle name="20% - Accent5" xfId="2" builtinId="46"/>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'Isolate Cumulative Analysis'!$B$1</c:f>
              <c:strCache>
                <c:ptCount val="1"/>
                <c:pt idx="0">
                  <c:v>AdiMac</c:v>
                </c:pt>
              </c:strCache>
            </c:strRef>
          </c:tx>
          <c:spPr>
            <a:ln w="28575" cap="rnd">
              <a:solidFill>
                <a:schemeClr val="accent1"/>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4174-46E2-9DC9-B0BB342033E9}"/>
            </c:ext>
          </c:extLst>
        </c:ser>
        <c:ser>
          <c:idx val="1"/>
          <c:order val="1"/>
          <c:tx>
            <c:strRef>
              <c:f>'Isolate Cumulative Analysis'!$C$1</c:f>
              <c:strCache>
                <c:ptCount val="1"/>
                <c:pt idx="0">
                  <c:v>AspSer</c:v>
                </c:pt>
              </c:strCache>
            </c:strRef>
          </c:tx>
          <c:spPr>
            <a:ln w="28575" cap="rnd">
              <a:solidFill>
                <a:schemeClr val="accent2"/>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6.25</c:v>
                </c:pt>
              </c:numCache>
            </c:numRef>
          </c:val>
          <c:smooth val="0"/>
          <c:extLst>
            <c:ext xmlns:c16="http://schemas.microsoft.com/office/drawing/2014/chart" uri="{C3380CC4-5D6E-409C-BE32-E72D297353CC}">
              <c16:uniqueId val="{00000001-4174-46E2-9DC9-B0BB342033E9}"/>
            </c:ext>
          </c:extLst>
        </c:ser>
        <c:ser>
          <c:idx val="2"/>
          <c:order val="2"/>
          <c:tx>
            <c:strRef>
              <c:f>'Isolate Cumulative Analysis'!$D$1</c:f>
              <c:strCache>
                <c:ptCount val="1"/>
                <c:pt idx="0">
                  <c:v>BleOcc</c:v>
                </c:pt>
              </c:strCache>
            </c:strRef>
          </c:tx>
          <c:spPr>
            <a:ln w="28575" cap="rnd">
              <a:solidFill>
                <a:schemeClr val="accent3"/>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4.1666666666666661</c:v>
                </c:pt>
                <c:pt idx="32">
                  <c:v>4.1666666666666661</c:v>
                </c:pt>
                <c:pt idx="33">
                  <c:v>10.416666666666668</c:v>
                </c:pt>
              </c:numCache>
            </c:numRef>
          </c:val>
          <c:smooth val="0"/>
          <c:extLst>
            <c:ext xmlns:c16="http://schemas.microsoft.com/office/drawing/2014/chart" uri="{C3380CC4-5D6E-409C-BE32-E72D297353CC}">
              <c16:uniqueId val="{00000002-4174-46E2-9DC9-B0BB342033E9}"/>
            </c:ext>
          </c:extLst>
        </c:ser>
        <c:ser>
          <c:idx val="3"/>
          <c:order val="3"/>
          <c:tx>
            <c:strRef>
              <c:f>'Isolate Cumulative Analysis'!$E$1</c:f>
              <c:strCache>
                <c:ptCount val="1"/>
                <c:pt idx="0">
                  <c:v>BleOch(Not)</c:v>
                </c:pt>
              </c:strCache>
            </c:strRef>
          </c:tx>
          <c:spPr>
            <a:ln w="28575" cap="rnd">
              <a:solidFill>
                <a:schemeClr val="accent4"/>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3-4174-46E2-9DC9-B0BB342033E9}"/>
            </c:ext>
          </c:extLst>
        </c:ser>
        <c:ser>
          <c:idx val="4"/>
          <c:order val="4"/>
          <c:tx>
            <c:strRef>
              <c:f>'Isolate Cumulative Analysis'!$F$1</c:f>
              <c:strCache>
                <c:ptCount val="1"/>
                <c:pt idx="0">
                  <c:v>Cal sp</c:v>
                </c:pt>
              </c:strCache>
            </c:strRef>
          </c:tx>
          <c:spPr>
            <a:ln w="28575" cap="rnd">
              <a:solidFill>
                <a:schemeClr val="accent5"/>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4-4174-46E2-9DC9-B0BB342033E9}"/>
            </c:ext>
          </c:extLst>
        </c:ser>
        <c:ser>
          <c:idx val="5"/>
          <c:order val="5"/>
          <c:tx>
            <c:strRef>
              <c:f>'Isolate Cumulative Analysis'!$G$1</c:f>
              <c:strCache>
                <c:ptCount val="1"/>
                <c:pt idx="0">
                  <c:v>CamAph</c:v>
                </c:pt>
              </c:strCache>
            </c:strRef>
          </c:tx>
          <c:spPr>
            <a:ln w="28575" cap="rnd">
              <a:solidFill>
                <a:schemeClr val="accent6"/>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Analysis'!$G$2:$G$35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5-4174-46E2-9DC9-B0BB342033E9}"/>
            </c:ext>
          </c:extLst>
        </c:ser>
        <c:ser>
          <c:idx val="6"/>
          <c:order val="6"/>
          <c:tx>
            <c:strRef>
              <c:f>'Isolate Cumulative Analysis'!$H$1</c:f>
              <c:strCache>
                <c:ptCount val="1"/>
                <c:pt idx="0">
                  <c:v>CamBre</c:v>
                </c:pt>
              </c:strCache>
            </c:strRef>
          </c:tx>
          <c:spPr>
            <a:ln w="28575" cap="rnd">
              <a:solidFill>
                <a:schemeClr val="accent1">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Analysis'!$H$2:$H$35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2.083333333333333</c:v>
                </c:pt>
              </c:numCache>
            </c:numRef>
          </c:val>
          <c:smooth val="0"/>
          <c:extLst>
            <c:ext xmlns:c16="http://schemas.microsoft.com/office/drawing/2014/chart" uri="{C3380CC4-5D6E-409C-BE32-E72D297353CC}">
              <c16:uniqueId val="{00000006-4174-46E2-9DC9-B0BB342033E9}"/>
            </c:ext>
          </c:extLst>
        </c:ser>
        <c:ser>
          <c:idx val="7"/>
          <c:order val="7"/>
          <c:tx>
            <c:strRef>
              <c:f>'Isolate Cumulative Analysis'!$I$1</c:f>
              <c:strCache>
                <c:ptCount val="1"/>
                <c:pt idx="0">
                  <c:v>CteSp</c:v>
                </c:pt>
              </c:strCache>
            </c:strRef>
          </c:tx>
          <c:spPr>
            <a:ln w="28575" cap="rnd">
              <a:solidFill>
                <a:schemeClr val="accent2">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Analysis'!$I$2:$I$35</c:f>
              <c:numCache>
                <c:formatCode>General</c:formatCode>
                <c:ptCount val="34"/>
                <c:pt idx="0">
                  <c:v>0</c:v>
                </c:pt>
                <c:pt idx="1">
                  <c:v>0</c:v>
                </c:pt>
                <c:pt idx="2">
                  <c:v>2.083333333333333</c:v>
                </c:pt>
                <c:pt idx="3">
                  <c:v>2.083333333333333</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numCache>
            </c:numRef>
          </c:val>
          <c:smooth val="0"/>
          <c:extLst>
            <c:ext xmlns:c16="http://schemas.microsoft.com/office/drawing/2014/chart" uri="{C3380CC4-5D6E-409C-BE32-E72D297353CC}">
              <c16:uniqueId val="{00000007-4174-46E2-9DC9-B0BB342033E9}"/>
            </c:ext>
          </c:extLst>
        </c:ser>
        <c:ser>
          <c:idx val="8"/>
          <c:order val="8"/>
          <c:tx>
            <c:strRef>
              <c:f>'Isolate Cumulative Analysis'!$J$1</c:f>
              <c:strCache>
                <c:ptCount val="1"/>
                <c:pt idx="0">
                  <c:v>CycSem</c:v>
                </c:pt>
              </c:strCache>
            </c:strRef>
          </c:tx>
          <c:spPr>
            <a:ln w="28575" cap="rnd">
              <a:solidFill>
                <a:schemeClr val="accent3">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Analysis'!$J$2:$J$35</c:f>
              <c:numCache>
                <c:formatCode>General</c:formatCode>
                <c:ptCount val="34"/>
                <c:pt idx="0">
                  <c:v>0</c:v>
                </c:pt>
                <c:pt idx="1">
                  <c:v>0</c:v>
                </c:pt>
                <c:pt idx="2">
                  <c:v>0</c:v>
                </c:pt>
                <c:pt idx="3">
                  <c:v>0</c:v>
                </c:pt>
                <c:pt idx="4">
                  <c:v>0</c:v>
                </c:pt>
                <c:pt idx="5">
                  <c:v>0</c:v>
                </c:pt>
                <c:pt idx="6">
                  <c:v>2.083333333333333</c:v>
                </c:pt>
                <c:pt idx="7">
                  <c:v>2.083333333333333</c:v>
                </c:pt>
                <c:pt idx="8">
                  <c:v>2.083333333333333</c:v>
                </c:pt>
                <c:pt idx="9">
                  <c:v>2.083333333333333</c:v>
                </c:pt>
                <c:pt idx="10">
                  <c:v>4.1666666666666661</c:v>
                </c:pt>
                <c:pt idx="11">
                  <c:v>4.1666666666666661</c:v>
                </c:pt>
                <c:pt idx="12">
                  <c:v>4.1666666666666661</c:v>
                </c:pt>
                <c:pt idx="13">
                  <c:v>4.1666666666666661</c:v>
                </c:pt>
                <c:pt idx="14">
                  <c:v>4.1666666666666661</c:v>
                </c:pt>
                <c:pt idx="15">
                  <c:v>4.1666666666666661</c:v>
                </c:pt>
                <c:pt idx="16">
                  <c:v>8.3333333333333321</c:v>
                </c:pt>
                <c:pt idx="17">
                  <c:v>8.3333333333333321</c:v>
                </c:pt>
                <c:pt idx="18">
                  <c:v>8.3333333333333321</c:v>
                </c:pt>
                <c:pt idx="19">
                  <c:v>8.3333333333333321</c:v>
                </c:pt>
                <c:pt idx="20">
                  <c:v>8.3333333333333321</c:v>
                </c:pt>
                <c:pt idx="21">
                  <c:v>8.3333333333333321</c:v>
                </c:pt>
                <c:pt idx="22">
                  <c:v>8.3333333333333321</c:v>
                </c:pt>
                <c:pt idx="23">
                  <c:v>8.3333333333333321</c:v>
                </c:pt>
                <c:pt idx="24">
                  <c:v>8.3333333333333321</c:v>
                </c:pt>
                <c:pt idx="25">
                  <c:v>8.3333333333333321</c:v>
                </c:pt>
                <c:pt idx="26">
                  <c:v>8.3333333333333321</c:v>
                </c:pt>
                <c:pt idx="27">
                  <c:v>8.3333333333333321</c:v>
                </c:pt>
                <c:pt idx="28">
                  <c:v>8.3333333333333321</c:v>
                </c:pt>
                <c:pt idx="29">
                  <c:v>8.3333333333333321</c:v>
                </c:pt>
                <c:pt idx="30">
                  <c:v>8.3333333333333321</c:v>
                </c:pt>
                <c:pt idx="31">
                  <c:v>8.3333333333333321</c:v>
                </c:pt>
                <c:pt idx="32">
                  <c:v>8.3333333333333321</c:v>
                </c:pt>
                <c:pt idx="33">
                  <c:v>8.3333333333333321</c:v>
                </c:pt>
              </c:numCache>
            </c:numRef>
          </c:val>
          <c:smooth val="0"/>
          <c:extLst>
            <c:ext xmlns:c16="http://schemas.microsoft.com/office/drawing/2014/chart" uri="{C3380CC4-5D6E-409C-BE32-E72D297353CC}">
              <c16:uniqueId val="{00000008-4174-46E2-9DC9-B0BB342033E9}"/>
            </c:ext>
          </c:extLst>
        </c:ser>
        <c:ser>
          <c:idx val="9"/>
          <c:order val="9"/>
          <c:tx>
            <c:strRef>
              <c:f>'Isolate Cumulative Analysis'!$K$1</c:f>
              <c:strCache>
                <c:ptCount val="1"/>
                <c:pt idx="0">
                  <c:v>DenAlt</c:v>
                </c:pt>
              </c:strCache>
            </c:strRef>
          </c:tx>
          <c:spPr>
            <a:ln w="28575" cap="rnd">
              <a:solidFill>
                <a:schemeClr val="accent4">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Analysis'!$K$2:$K$35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9-4174-46E2-9DC9-B0BB342033E9}"/>
            </c:ext>
          </c:extLst>
        </c:ser>
        <c:ser>
          <c:idx val="10"/>
          <c:order val="10"/>
          <c:tx>
            <c:strRef>
              <c:f>'Isolate Cumulative Analysis'!$L$1</c:f>
              <c:strCache>
                <c:ptCount val="1"/>
                <c:pt idx="0">
                  <c:v>DipStr</c:v>
                </c:pt>
              </c:strCache>
            </c:strRef>
          </c:tx>
          <c:spPr>
            <a:ln w="28575" cap="rnd">
              <a:solidFill>
                <a:schemeClr val="accent5">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Analysis'!$L$2:$L$35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A-4174-46E2-9DC9-B0BB342033E9}"/>
            </c:ext>
          </c:extLst>
        </c:ser>
        <c:ser>
          <c:idx val="11"/>
          <c:order val="11"/>
          <c:tx>
            <c:strRef>
              <c:f>'Isolate Cumulative Analysis'!$M$1</c:f>
              <c:strCache>
                <c:ptCount val="1"/>
                <c:pt idx="0">
                  <c:v>HypRio</c:v>
                </c:pt>
              </c:strCache>
            </c:strRef>
          </c:tx>
          <c:spPr>
            <a:ln w="28575" cap="rnd">
              <a:solidFill>
                <a:schemeClr val="accent6">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Analysis'!$M$2:$M$35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numCache>
            </c:numRef>
          </c:val>
          <c:smooth val="0"/>
          <c:extLst>
            <c:ext xmlns:c16="http://schemas.microsoft.com/office/drawing/2014/chart" uri="{C3380CC4-5D6E-409C-BE32-E72D297353CC}">
              <c16:uniqueId val="{0000000B-4174-46E2-9DC9-B0BB342033E9}"/>
            </c:ext>
          </c:extLst>
        </c:ser>
        <c:ser>
          <c:idx val="12"/>
          <c:order val="12"/>
          <c:tx>
            <c:strRef>
              <c:f>'Isolate Cumulative Analysis'!$N$1</c:f>
              <c:strCache>
                <c:ptCount val="1"/>
                <c:pt idx="0">
                  <c:v>MacTor</c:v>
                </c:pt>
              </c:strCache>
            </c:strRef>
          </c:tx>
          <c:spPr>
            <a:ln w="28575" cap="rnd">
              <a:solidFill>
                <a:schemeClr val="accent1">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Analysis'!$N$2:$N$35</c:f>
              <c:numCache>
                <c:formatCode>General</c:formatCode>
                <c:ptCount val="34"/>
                <c:pt idx="0">
                  <c:v>0</c:v>
                </c:pt>
                <c:pt idx="1">
                  <c:v>0</c:v>
                </c:pt>
                <c:pt idx="2">
                  <c:v>4.1666666666666661</c:v>
                </c:pt>
                <c:pt idx="3">
                  <c:v>18.75</c:v>
                </c:pt>
                <c:pt idx="4">
                  <c:v>18.75</c:v>
                </c:pt>
                <c:pt idx="5">
                  <c:v>18.75</c:v>
                </c:pt>
                <c:pt idx="6">
                  <c:v>29.166666666666668</c:v>
                </c:pt>
                <c:pt idx="7">
                  <c:v>29.166666666666668</c:v>
                </c:pt>
                <c:pt idx="8">
                  <c:v>29.166666666666668</c:v>
                </c:pt>
                <c:pt idx="9">
                  <c:v>29.166666666666668</c:v>
                </c:pt>
                <c:pt idx="10">
                  <c:v>39.583333333333329</c:v>
                </c:pt>
                <c:pt idx="11">
                  <c:v>39.583333333333329</c:v>
                </c:pt>
                <c:pt idx="12">
                  <c:v>39.583333333333329</c:v>
                </c:pt>
                <c:pt idx="13">
                  <c:v>39.583333333333329</c:v>
                </c:pt>
                <c:pt idx="14">
                  <c:v>50</c:v>
                </c:pt>
                <c:pt idx="15">
                  <c:v>50</c:v>
                </c:pt>
                <c:pt idx="16">
                  <c:v>52.083333333333336</c:v>
                </c:pt>
                <c:pt idx="17">
                  <c:v>52.083333333333336</c:v>
                </c:pt>
                <c:pt idx="18">
                  <c:v>52.083333333333336</c:v>
                </c:pt>
                <c:pt idx="19">
                  <c:v>52.083333333333336</c:v>
                </c:pt>
                <c:pt idx="20">
                  <c:v>52.083333333333336</c:v>
                </c:pt>
                <c:pt idx="21">
                  <c:v>52.083333333333336</c:v>
                </c:pt>
                <c:pt idx="22">
                  <c:v>52.083333333333336</c:v>
                </c:pt>
                <c:pt idx="23">
                  <c:v>52.083333333333336</c:v>
                </c:pt>
                <c:pt idx="24">
                  <c:v>58.333333333333336</c:v>
                </c:pt>
                <c:pt idx="25">
                  <c:v>58.333333333333336</c:v>
                </c:pt>
                <c:pt idx="26">
                  <c:v>58.333333333333336</c:v>
                </c:pt>
                <c:pt idx="27">
                  <c:v>58.333333333333336</c:v>
                </c:pt>
                <c:pt idx="28">
                  <c:v>58.333333333333336</c:v>
                </c:pt>
                <c:pt idx="29">
                  <c:v>58.333333333333336</c:v>
                </c:pt>
                <c:pt idx="30">
                  <c:v>58.333333333333336</c:v>
                </c:pt>
                <c:pt idx="31">
                  <c:v>60.416666666666664</c:v>
                </c:pt>
                <c:pt idx="32">
                  <c:v>60.416666666666664</c:v>
                </c:pt>
                <c:pt idx="33">
                  <c:v>62.5</c:v>
                </c:pt>
              </c:numCache>
            </c:numRef>
          </c:val>
          <c:smooth val="0"/>
          <c:extLst>
            <c:ext xmlns:c16="http://schemas.microsoft.com/office/drawing/2014/chart" uri="{C3380CC4-5D6E-409C-BE32-E72D297353CC}">
              <c16:uniqueId val="{0000000C-4174-46E2-9DC9-B0BB342033E9}"/>
            </c:ext>
          </c:extLst>
        </c:ser>
        <c:ser>
          <c:idx val="13"/>
          <c:order val="13"/>
          <c:tx>
            <c:strRef>
              <c:f>'Isolate Cumulative Analysis'!$O$1</c:f>
              <c:strCache>
                <c:ptCount val="1"/>
                <c:pt idx="0">
                  <c:v>MicLyc</c:v>
                </c:pt>
              </c:strCache>
            </c:strRef>
          </c:tx>
          <c:spPr>
            <a:ln w="28575" cap="rnd">
              <a:solidFill>
                <a:schemeClr val="accent2">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Analysis'!$O$2:$O$35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D-4174-46E2-9DC9-B0BB342033E9}"/>
            </c:ext>
          </c:extLst>
        </c:ser>
        <c:ser>
          <c:idx val="14"/>
          <c:order val="14"/>
          <c:tx>
            <c:strRef>
              <c:f>'Isolate Cumulative Analysis'!$P$1</c:f>
              <c:strCache>
                <c:ptCount val="1"/>
                <c:pt idx="0">
                  <c:v>MicPer</c:v>
                </c:pt>
              </c:strCache>
            </c:strRef>
          </c:tx>
          <c:spPr>
            <a:ln w="28575" cap="rnd">
              <a:solidFill>
                <a:schemeClr val="accent3">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Analysis'!$P$2:$P$35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E-4174-46E2-9DC9-B0BB342033E9}"/>
            </c:ext>
          </c:extLst>
        </c:ser>
        <c:ser>
          <c:idx val="15"/>
          <c:order val="15"/>
          <c:tx>
            <c:strRef>
              <c:f>'Isolate Cumulative Analysis'!$Q$1</c:f>
              <c:strCache>
                <c:ptCount val="1"/>
                <c:pt idx="0">
                  <c:v>MicRep</c:v>
                </c:pt>
              </c:strCache>
            </c:strRef>
          </c:tx>
          <c:spPr>
            <a:ln w="28575" cap="rnd">
              <a:solidFill>
                <a:schemeClr val="accent4">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Analysis'!$Q$2:$Q$35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F-4174-46E2-9DC9-B0BB342033E9}"/>
            </c:ext>
          </c:extLst>
        </c:ser>
        <c:ser>
          <c:idx val="16"/>
          <c:order val="16"/>
          <c:tx>
            <c:strRef>
              <c:f>'Isolate Cumulative Analysis'!$R$1</c:f>
              <c:strCache>
                <c:ptCount val="1"/>
                <c:pt idx="0">
                  <c:v>NepPen</c:v>
                </c:pt>
              </c:strCache>
            </c:strRef>
          </c:tx>
          <c:spPr>
            <a:ln w="28575" cap="rnd">
              <a:solidFill>
                <a:schemeClr val="accent5">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Analysis'!$R$2:$R$35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0-4174-46E2-9DC9-B0BB342033E9}"/>
            </c:ext>
          </c:extLst>
        </c:ser>
        <c:ser>
          <c:idx val="17"/>
          <c:order val="17"/>
          <c:tx>
            <c:strRef>
              <c:f>'Isolate Cumulative Analysis'!$S$1</c:f>
              <c:strCache>
                <c:ptCount val="1"/>
                <c:pt idx="0">
                  <c:v>OleArt</c:v>
                </c:pt>
              </c:strCache>
            </c:strRef>
          </c:tx>
          <c:spPr>
            <a:ln w="28575" cap="rnd">
              <a:solidFill>
                <a:schemeClr val="accent6">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Analysis'!$S$2:$S$35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11-4174-46E2-9DC9-B0BB342033E9}"/>
            </c:ext>
          </c:extLst>
        </c:ser>
        <c:ser>
          <c:idx val="18"/>
          <c:order val="18"/>
          <c:tx>
            <c:strRef>
              <c:f>'Isolate Cumulative Analysis'!$T$1</c:f>
              <c:strCache>
                <c:ptCount val="1"/>
                <c:pt idx="0">
                  <c:v>PecPec</c:v>
                </c:pt>
              </c:strCache>
            </c:strRef>
          </c:tx>
          <c:spPr>
            <a:ln w="28575" cap="rnd">
              <a:solidFill>
                <a:schemeClr val="accent1">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Analysis'!$T$2:$T$35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2-4174-46E2-9DC9-B0BB342033E9}"/>
            </c:ext>
          </c:extLst>
        </c:ser>
        <c:ser>
          <c:idx val="19"/>
          <c:order val="19"/>
          <c:tx>
            <c:strRef>
              <c:f>'Isolate Cumulative Analysis'!$U$1</c:f>
              <c:strCache>
                <c:ptCount val="1"/>
                <c:pt idx="0">
                  <c:v>PhlPse</c:v>
                </c:pt>
              </c:strCache>
            </c:strRef>
          </c:tx>
          <c:spPr>
            <a:ln w="28575" cap="rnd">
              <a:solidFill>
                <a:schemeClr val="accent2">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Analysis'!$U$2:$U$35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3-4174-46E2-9DC9-B0BB342033E9}"/>
            </c:ext>
          </c:extLst>
        </c:ser>
        <c:ser>
          <c:idx val="20"/>
          <c:order val="20"/>
          <c:tx>
            <c:strRef>
              <c:f>'Isolate Cumulative Analysis'!$V$1</c:f>
              <c:strCache>
                <c:ptCount val="1"/>
                <c:pt idx="0">
                  <c:v>PitCal</c:v>
                </c:pt>
              </c:strCache>
            </c:strRef>
          </c:tx>
          <c:spPr>
            <a:ln w="28575" cap="rnd">
              <a:solidFill>
                <a:schemeClr val="accent3">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Analysis'!$V$2:$V$35</c:f>
              <c:numCache>
                <c:formatCode>General</c:formatCode>
                <c:ptCount val="34"/>
                <c:pt idx="0">
                  <c:v>33.333333333333329</c:v>
                </c:pt>
                <c:pt idx="1">
                  <c:v>33.333333333333329</c:v>
                </c:pt>
                <c:pt idx="2">
                  <c:v>60.416666666666664</c:v>
                </c:pt>
                <c:pt idx="3">
                  <c:v>70.833333333333343</c:v>
                </c:pt>
                <c:pt idx="4">
                  <c:v>70.833333333333343</c:v>
                </c:pt>
                <c:pt idx="5">
                  <c:v>70.833333333333343</c:v>
                </c:pt>
                <c:pt idx="6">
                  <c:v>79.166666666666657</c:v>
                </c:pt>
                <c:pt idx="7">
                  <c:v>79.166666666666657</c:v>
                </c:pt>
                <c:pt idx="8">
                  <c:v>79.166666666666657</c:v>
                </c:pt>
                <c:pt idx="9">
                  <c:v>79.166666666666657</c:v>
                </c:pt>
                <c:pt idx="10">
                  <c:v>83.333333333333343</c:v>
                </c:pt>
                <c:pt idx="11">
                  <c:v>83.333333333333343</c:v>
                </c:pt>
                <c:pt idx="12">
                  <c:v>83.333333333333343</c:v>
                </c:pt>
                <c:pt idx="13">
                  <c:v>83.333333333333343</c:v>
                </c:pt>
                <c:pt idx="14">
                  <c:v>83.333333333333343</c:v>
                </c:pt>
                <c:pt idx="15">
                  <c:v>83.333333333333343</c:v>
                </c:pt>
                <c:pt idx="16">
                  <c:v>83.333333333333343</c:v>
                </c:pt>
                <c:pt idx="17">
                  <c:v>83.333333333333343</c:v>
                </c:pt>
                <c:pt idx="18">
                  <c:v>83.333333333333343</c:v>
                </c:pt>
                <c:pt idx="19">
                  <c:v>83.333333333333343</c:v>
                </c:pt>
                <c:pt idx="20">
                  <c:v>83.333333333333343</c:v>
                </c:pt>
                <c:pt idx="21">
                  <c:v>87.5</c:v>
                </c:pt>
                <c:pt idx="22">
                  <c:v>87.5</c:v>
                </c:pt>
                <c:pt idx="23">
                  <c:v>87.5</c:v>
                </c:pt>
                <c:pt idx="24">
                  <c:v>87.5</c:v>
                </c:pt>
                <c:pt idx="25">
                  <c:v>87.5</c:v>
                </c:pt>
                <c:pt idx="26">
                  <c:v>87.5</c:v>
                </c:pt>
                <c:pt idx="27">
                  <c:v>87.5</c:v>
                </c:pt>
                <c:pt idx="28">
                  <c:v>87.5</c:v>
                </c:pt>
                <c:pt idx="29">
                  <c:v>87.5</c:v>
                </c:pt>
                <c:pt idx="30">
                  <c:v>87.5</c:v>
                </c:pt>
                <c:pt idx="31">
                  <c:v>87.5</c:v>
                </c:pt>
                <c:pt idx="32">
                  <c:v>87.5</c:v>
                </c:pt>
                <c:pt idx="33">
                  <c:v>89.583333333333343</c:v>
                </c:pt>
              </c:numCache>
            </c:numRef>
          </c:val>
          <c:smooth val="0"/>
          <c:extLst>
            <c:ext xmlns:c16="http://schemas.microsoft.com/office/drawing/2014/chart" uri="{C3380CC4-5D6E-409C-BE32-E72D297353CC}">
              <c16:uniqueId val="{00000014-4174-46E2-9DC9-B0BB342033E9}"/>
            </c:ext>
          </c:extLst>
        </c:ser>
        <c:ser>
          <c:idx val="21"/>
          <c:order val="21"/>
          <c:tx>
            <c:strRef>
              <c:f>'Isolate Cumulative Analysis'!$W$1</c:f>
              <c:strCache>
                <c:ptCount val="1"/>
                <c:pt idx="0">
                  <c:v>PleBra</c:v>
                </c:pt>
              </c:strCache>
            </c:strRef>
          </c:tx>
          <c:spPr>
            <a:ln w="28575" cap="rnd">
              <a:solidFill>
                <a:schemeClr val="accent4">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Analysis'!$W$2:$W$35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5-4174-46E2-9DC9-B0BB342033E9}"/>
            </c:ext>
          </c:extLst>
        </c:ser>
        <c:ser>
          <c:idx val="22"/>
          <c:order val="22"/>
          <c:tx>
            <c:strRef>
              <c:f>'Isolate Cumulative Analysis'!$X$1</c:f>
              <c:strCache>
                <c:ptCount val="1"/>
                <c:pt idx="0">
                  <c:v>PleFur</c:v>
                </c:pt>
              </c:strCache>
            </c:strRef>
          </c:tx>
          <c:spPr>
            <a:ln w="28575" cap="rnd">
              <a:solidFill>
                <a:schemeClr val="accent5">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Analysis'!$X$2:$X$35</c:f>
              <c:numCache>
                <c:formatCode>General</c:formatCode>
                <c:ptCount val="34"/>
                <c:pt idx="0">
                  <c:v>0</c:v>
                </c:pt>
                <c:pt idx="1">
                  <c:v>0</c:v>
                </c:pt>
                <c:pt idx="2">
                  <c:v>6.25</c:v>
                </c:pt>
                <c:pt idx="3">
                  <c:v>6.25</c:v>
                </c:pt>
                <c:pt idx="4">
                  <c:v>6.25</c:v>
                </c:pt>
                <c:pt idx="5">
                  <c:v>6.25</c:v>
                </c:pt>
                <c:pt idx="6">
                  <c:v>6.25</c:v>
                </c:pt>
                <c:pt idx="7">
                  <c:v>6.25</c:v>
                </c:pt>
                <c:pt idx="8">
                  <c:v>6.25</c:v>
                </c:pt>
                <c:pt idx="9">
                  <c:v>6.25</c:v>
                </c:pt>
                <c:pt idx="10">
                  <c:v>6.25</c:v>
                </c:pt>
                <c:pt idx="11">
                  <c:v>6.25</c:v>
                </c:pt>
                <c:pt idx="12">
                  <c:v>6.25</c:v>
                </c:pt>
                <c:pt idx="13">
                  <c:v>6.25</c:v>
                </c:pt>
                <c:pt idx="14">
                  <c:v>6.25</c:v>
                </c:pt>
                <c:pt idx="15">
                  <c:v>6.25</c:v>
                </c:pt>
                <c:pt idx="16">
                  <c:v>6.25</c:v>
                </c:pt>
                <c:pt idx="17">
                  <c:v>6.25</c:v>
                </c:pt>
                <c:pt idx="18">
                  <c:v>6.25</c:v>
                </c:pt>
                <c:pt idx="19">
                  <c:v>6.25</c:v>
                </c:pt>
                <c:pt idx="20">
                  <c:v>6.25</c:v>
                </c:pt>
                <c:pt idx="21">
                  <c:v>6.25</c:v>
                </c:pt>
                <c:pt idx="22">
                  <c:v>6.25</c:v>
                </c:pt>
                <c:pt idx="23">
                  <c:v>6.25</c:v>
                </c:pt>
                <c:pt idx="24">
                  <c:v>6.25</c:v>
                </c:pt>
                <c:pt idx="25">
                  <c:v>6.25</c:v>
                </c:pt>
                <c:pt idx="26">
                  <c:v>6.25</c:v>
                </c:pt>
                <c:pt idx="27">
                  <c:v>6.25</c:v>
                </c:pt>
                <c:pt idx="28">
                  <c:v>6.25</c:v>
                </c:pt>
                <c:pt idx="29">
                  <c:v>6.25</c:v>
                </c:pt>
                <c:pt idx="30">
                  <c:v>6.25</c:v>
                </c:pt>
                <c:pt idx="31">
                  <c:v>6.25</c:v>
                </c:pt>
                <c:pt idx="32">
                  <c:v>6.25</c:v>
                </c:pt>
                <c:pt idx="33">
                  <c:v>6.25</c:v>
                </c:pt>
              </c:numCache>
            </c:numRef>
          </c:val>
          <c:smooth val="0"/>
          <c:extLst>
            <c:ext xmlns:c16="http://schemas.microsoft.com/office/drawing/2014/chart" uri="{C3380CC4-5D6E-409C-BE32-E72D297353CC}">
              <c16:uniqueId val="{00000016-4174-46E2-9DC9-B0BB342033E9}"/>
            </c:ext>
          </c:extLst>
        </c:ser>
        <c:ser>
          <c:idx val="23"/>
          <c:order val="23"/>
          <c:tx>
            <c:strRef>
              <c:f>'Isolate Cumulative Analysis'!$Y$1</c:f>
              <c:strCache>
                <c:ptCount val="1"/>
                <c:pt idx="0">
                  <c:v>PtePro</c:v>
                </c:pt>
              </c:strCache>
            </c:strRef>
          </c:tx>
          <c:spPr>
            <a:ln w="28575" cap="rnd">
              <a:solidFill>
                <a:schemeClr val="accent6">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Analysis'!$Y$2:$Y$35</c:f>
              <c:numCache>
                <c:formatCode>General</c:formatCode>
                <c:ptCount val="34"/>
                <c:pt idx="0">
                  <c:v>0</c:v>
                </c:pt>
                <c:pt idx="1">
                  <c:v>0</c:v>
                </c:pt>
                <c:pt idx="2">
                  <c:v>54.166666666666664</c:v>
                </c:pt>
                <c:pt idx="3">
                  <c:v>60.416666666666664</c:v>
                </c:pt>
                <c:pt idx="4">
                  <c:v>60.416666666666664</c:v>
                </c:pt>
                <c:pt idx="5">
                  <c:v>60.416666666666664</c:v>
                </c:pt>
                <c:pt idx="6">
                  <c:v>68.75</c:v>
                </c:pt>
                <c:pt idx="7">
                  <c:v>68.75</c:v>
                </c:pt>
                <c:pt idx="8">
                  <c:v>68.75</c:v>
                </c:pt>
                <c:pt idx="9">
                  <c:v>68.75</c:v>
                </c:pt>
                <c:pt idx="10">
                  <c:v>70.833333333333343</c:v>
                </c:pt>
                <c:pt idx="11">
                  <c:v>70.833333333333343</c:v>
                </c:pt>
                <c:pt idx="12">
                  <c:v>70.833333333333343</c:v>
                </c:pt>
                <c:pt idx="13">
                  <c:v>70.833333333333343</c:v>
                </c:pt>
                <c:pt idx="14">
                  <c:v>77.083333333333343</c:v>
                </c:pt>
                <c:pt idx="15">
                  <c:v>77.083333333333343</c:v>
                </c:pt>
                <c:pt idx="16">
                  <c:v>77.083333333333343</c:v>
                </c:pt>
                <c:pt idx="17">
                  <c:v>77.083333333333343</c:v>
                </c:pt>
                <c:pt idx="18">
                  <c:v>77.083333333333343</c:v>
                </c:pt>
                <c:pt idx="19">
                  <c:v>77.083333333333343</c:v>
                </c:pt>
                <c:pt idx="20">
                  <c:v>77.083333333333343</c:v>
                </c:pt>
                <c:pt idx="21">
                  <c:v>79.166666666666657</c:v>
                </c:pt>
                <c:pt idx="22">
                  <c:v>79.166666666666657</c:v>
                </c:pt>
                <c:pt idx="23">
                  <c:v>79.166666666666657</c:v>
                </c:pt>
                <c:pt idx="24">
                  <c:v>79.166666666666657</c:v>
                </c:pt>
                <c:pt idx="25">
                  <c:v>79.166666666666657</c:v>
                </c:pt>
                <c:pt idx="26">
                  <c:v>79.166666666666657</c:v>
                </c:pt>
                <c:pt idx="27">
                  <c:v>79.166666666666657</c:v>
                </c:pt>
                <c:pt idx="28">
                  <c:v>81.25</c:v>
                </c:pt>
                <c:pt idx="29">
                  <c:v>81.25</c:v>
                </c:pt>
                <c:pt idx="30">
                  <c:v>81.25</c:v>
                </c:pt>
                <c:pt idx="31">
                  <c:v>81.25</c:v>
                </c:pt>
                <c:pt idx="32">
                  <c:v>81.25</c:v>
                </c:pt>
                <c:pt idx="33">
                  <c:v>81.25</c:v>
                </c:pt>
              </c:numCache>
            </c:numRef>
          </c:val>
          <c:smooth val="0"/>
          <c:extLst>
            <c:ext xmlns:c16="http://schemas.microsoft.com/office/drawing/2014/chart" uri="{C3380CC4-5D6E-409C-BE32-E72D297353CC}">
              <c16:uniqueId val="{00000017-4174-46E2-9DC9-B0BB342033E9}"/>
            </c:ext>
          </c:extLst>
        </c:ser>
        <c:ser>
          <c:idx val="24"/>
          <c:order val="24"/>
          <c:tx>
            <c:strRef>
              <c:f>'Isolate Cumulative Analysis'!$Z$1</c:f>
              <c:strCache>
                <c:ptCount val="1"/>
                <c:pt idx="0">
                  <c:v>SalVol</c:v>
                </c:pt>
              </c:strCache>
            </c:strRef>
          </c:tx>
          <c:spPr>
            <a:ln w="28575" cap="rnd">
              <a:solidFill>
                <a:schemeClr val="accent1">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Analysis'!$Z$2:$Z$35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8-4174-46E2-9DC9-B0BB342033E9}"/>
            </c:ext>
          </c:extLst>
        </c:ser>
        <c:ser>
          <c:idx val="25"/>
          <c:order val="25"/>
          <c:tx>
            <c:strRef>
              <c:f>'Isolate Cumulative Analysis'!$AA$1</c:f>
              <c:strCache>
                <c:ptCount val="1"/>
                <c:pt idx="0">
                  <c:v>SerGig</c:v>
                </c:pt>
              </c:strCache>
            </c:strRef>
          </c:tx>
          <c:spPr>
            <a:ln w="28575" cap="rnd">
              <a:solidFill>
                <a:schemeClr val="accent2">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Analysis'!$AA$2:$AA$35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9-4174-46E2-9DC9-B0BB342033E9}"/>
            </c:ext>
          </c:extLst>
        </c:ser>
        <c:ser>
          <c:idx val="26"/>
          <c:order val="26"/>
          <c:tx>
            <c:strRef>
              <c:f>'Isolate Cumulative Analysis'!$AB$1</c:f>
              <c:strCache>
                <c:ptCount val="1"/>
                <c:pt idx="0">
                  <c:v>SerRoad</c:v>
                </c:pt>
              </c:strCache>
            </c:strRef>
          </c:tx>
          <c:spPr>
            <a:ln w="28575" cap="rnd">
              <a:solidFill>
                <a:schemeClr val="accent3">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Analysis'!$AB$2:$AB$35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4174-46E2-9DC9-B0BB342033E9}"/>
            </c:ext>
          </c:extLst>
        </c:ser>
        <c:ser>
          <c:idx val="27"/>
          <c:order val="27"/>
          <c:tx>
            <c:strRef>
              <c:f>'Isolate Cumulative Analysis'!$AC$1</c:f>
              <c:strCache>
                <c:ptCount val="1"/>
                <c:pt idx="0">
                  <c:v>SerTri</c:v>
                </c:pt>
              </c:strCache>
            </c:strRef>
          </c:tx>
          <c:spPr>
            <a:ln w="28575" cap="rnd">
              <a:solidFill>
                <a:schemeClr val="accent4">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Analysis'!$AC$2:$AC$35</c:f>
              <c:numCache>
                <c:formatCode>General</c:formatCode>
                <c:ptCount val="34"/>
                <c:pt idx="0">
                  <c:v>0</c:v>
                </c:pt>
                <c:pt idx="1">
                  <c:v>0</c:v>
                </c:pt>
                <c:pt idx="2">
                  <c:v>0</c:v>
                </c:pt>
                <c:pt idx="3">
                  <c:v>2.083333333333333</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numCache>
            </c:numRef>
          </c:val>
          <c:smooth val="0"/>
          <c:extLst>
            <c:ext xmlns:c16="http://schemas.microsoft.com/office/drawing/2014/chart" uri="{C3380CC4-5D6E-409C-BE32-E72D297353CC}">
              <c16:uniqueId val="{0000001B-4174-46E2-9DC9-B0BB342033E9}"/>
            </c:ext>
          </c:extLst>
        </c:ser>
        <c:ser>
          <c:idx val="28"/>
          <c:order val="28"/>
          <c:tx>
            <c:strRef>
              <c:f>'Isolate Cumulative Analysis'!$AD$1</c:f>
              <c:strCache>
                <c:ptCount val="1"/>
                <c:pt idx="0">
                  <c:v>TecAth</c:v>
                </c:pt>
              </c:strCache>
            </c:strRef>
          </c:tx>
          <c:spPr>
            <a:ln w="28575" cap="rnd">
              <a:solidFill>
                <a:schemeClr val="accent5">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Analysis'!$AD$2:$AD$35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4174-46E2-9DC9-B0BB342033E9}"/>
            </c:ext>
          </c:extLst>
        </c:ser>
        <c:ser>
          <c:idx val="29"/>
          <c:order val="29"/>
          <c:tx>
            <c:strRef>
              <c:f>'Isolate Cumulative Analysis'!$AE$1</c:f>
              <c:strCache>
                <c:ptCount val="1"/>
                <c:pt idx="0">
                  <c:v>TecHie</c:v>
                </c:pt>
              </c:strCache>
            </c:strRef>
          </c:tx>
          <c:spPr>
            <a:ln w="28575" cap="rnd">
              <a:solidFill>
                <a:schemeClr val="accent6">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Analysis'!$AE$2:$AE$35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numCache>
            </c:numRef>
          </c:val>
          <c:smooth val="0"/>
          <c:extLst>
            <c:ext xmlns:c16="http://schemas.microsoft.com/office/drawing/2014/chart" uri="{C3380CC4-5D6E-409C-BE32-E72D297353CC}">
              <c16:uniqueId val="{0000001D-4174-46E2-9DC9-B0BB342033E9}"/>
            </c:ext>
          </c:extLst>
        </c:ser>
        <c:ser>
          <c:idx val="30"/>
          <c:order val="30"/>
          <c:tx>
            <c:strRef>
              <c:f>'Isolate Cumulative Analysis'!$AF$1</c:f>
              <c:strCache>
                <c:ptCount val="1"/>
                <c:pt idx="0">
                  <c:v>TheCur</c:v>
                </c:pt>
              </c:strCache>
            </c:strRef>
          </c:tx>
          <c:spPr>
            <a:ln w="28575" cap="rnd">
              <a:solidFill>
                <a:schemeClr val="accent1">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Analysis'!$AF$2:$AF$35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4174-46E2-9DC9-B0BB342033E9}"/>
            </c:ext>
          </c:extLst>
        </c:ser>
        <c:ser>
          <c:idx val="31"/>
          <c:order val="31"/>
          <c:tx>
            <c:strRef>
              <c:f>'Isolate Cumulative Analysis'!$AG$1</c:f>
              <c:strCache>
                <c:ptCount val="1"/>
                <c:pt idx="0">
                  <c:v>TheDen</c:v>
                </c:pt>
              </c:strCache>
            </c:strRef>
          </c:tx>
          <c:spPr>
            <a:ln w="28575" cap="rnd">
              <a:solidFill>
                <a:schemeClr val="accent2">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Analysis'!$AG$2:$AG$35</c:f>
              <c:numCache>
                <c:formatCode>General</c:formatCode>
                <c:ptCount val="34"/>
                <c:pt idx="0">
                  <c:v>25</c:v>
                </c:pt>
                <c:pt idx="1">
                  <c:v>25</c:v>
                </c:pt>
                <c:pt idx="2">
                  <c:v>56.25</c:v>
                </c:pt>
                <c:pt idx="3">
                  <c:v>87.5</c:v>
                </c:pt>
                <c:pt idx="4">
                  <c:v>87.5</c:v>
                </c:pt>
                <c:pt idx="5">
                  <c:v>87.5</c:v>
                </c:pt>
                <c:pt idx="6">
                  <c:v>97.916666666666657</c:v>
                </c:pt>
                <c:pt idx="7">
                  <c:v>97.916666666666657</c:v>
                </c:pt>
                <c:pt idx="8">
                  <c:v>97.916666666666657</c:v>
                </c:pt>
                <c:pt idx="9">
                  <c:v>97.916666666666657</c:v>
                </c:pt>
                <c:pt idx="10">
                  <c:v>97.916666666666657</c:v>
                </c:pt>
                <c:pt idx="11">
                  <c:v>97.916666666666657</c:v>
                </c:pt>
                <c:pt idx="12">
                  <c:v>97.916666666666657</c:v>
                </c:pt>
                <c:pt idx="13">
                  <c:v>97.916666666666657</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1F-4174-46E2-9DC9-B0BB342033E9}"/>
            </c:ext>
          </c:extLst>
        </c:ser>
        <c:ser>
          <c:idx val="32"/>
          <c:order val="32"/>
          <c:tx>
            <c:strRef>
              <c:f>'Isolate Cumulative Analysis'!$AH$1</c:f>
              <c:strCache>
                <c:ptCount val="1"/>
                <c:pt idx="0">
                  <c:v>TheGhi</c:v>
                </c:pt>
              </c:strCache>
            </c:strRef>
          </c:tx>
          <c:spPr>
            <a:ln w="28575" cap="rnd">
              <a:solidFill>
                <a:schemeClr val="accent3">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Analysis'!$AH$2:$AH$35</c:f>
              <c:numCache>
                <c:formatCode>General</c:formatCode>
                <c:ptCount val="34"/>
                <c:pt idx="0">
                  <c:v>0</c:v>
                </c:pt>
                <c:pt idx="1">
                  <c:v>2.083333333333333</c:v>
                </c:pt>
                <c:pt idx="2">
                  <c:v>2.083333333333333</c:v>
                </c:pt>
                <c:pt idx="3">
                  <c:v>2.083333333333333</c:v>
                </c:pt>
                <c:pt idx="4">
                  <c:v>8.3333333333333321</c:v>
                </c:pt>
                <c:pt idx="5">
                  <c:v>8.3333333333333321</c:v>
                </c:pt>
                <c:pt idx="6">
                  <c:v>8.3333333333333321</c:v>
                </c:pt>
                <c:pt idx="7">
                  <c:v>8.3333333333333321</c:v>
                </c:pt>
                <c:pt idx="8">
                  <c:v>25</c:v>
                </c:pt>
                <c:pt idx="9">
                  <c:v>25</c:v>
                </c:pt>
                <c:pt idx="10">
                  <c:v>25</c:v>
                </c:pt>
                <c:pt idx="11">
                  <c:v>25</c:v>
                </c:pt>
                <c:pt idx="12">
                  <c:v>25</c:v>
                </c:pt>
                <c:pt idx="13">
                  <c:v>31.25</c:v>
                </c:pt>
                <c:pt idx="14">
                  <c:v>31.25</c:v>
                </c:pt>
                <c:pt idx="15">
                  <c:v>39.583333333333329</c:v>
                </c:pt>
                <c:pt idx="16">
                  <c:v>39.583333333333329</c:v>
                </c:pt>
                <c:pt idx="17">
                  <c:v>39.583333333333329</c:v>
                </c:pt>
                <c:pt idx="18">
                  <c:v>39.583333333333329</c:v>
                </c:pt>
                <c:pt idx="19">
                  <c:v>39.583333333333329</c:v>
                </c:pt>
                <c:pt idx="20">
                  <c:v>39.583333333333329</c:v>
                </c:pt>
                <c:pt idx="21">
                  <c:v>39.583333333333329</c:v>
                </c:pt>
                <c:pt idx="22">
                  <c:v>39.583333333333329</c:v>
                </c:pt>
                <c:pt idx="23">
                  <c:v>39.583333333333329</c:v>
                </c:pt>
                <c:pt idx="24">
                  <c:v>39.583333333333329</c:v>
                </c:pt>
                <c:pt idx="25">
                  <c:v>39.583333333333329</c:v>
                </c:pt>
                <c:pt idx="26">
                  <c:v>39.583333333333329</c:v>
                </c:pt>
                <c:pt idx="27">
                  <c:v>39.583333333333329</c:v>
                </c:pt>
                <c:pt idx="28">
                  <c:v>39.583333333333329</c:v>
                </c:pt>
                <c:pt idx="29">
                  <c:v>39.583333333333329</c:v>
                </c:pt>
                <c:pt idx="30">
                  <c:v>41.666666666666671</c:v>
                </c:pt>
                <c:pt idx="31">
                  <c:v>41.666666666666671</c:v>
                </c:pt>
                <c:pt idx="32">
                  <c:v>41.666666666666671</c:v>
                </c:pt>
              </c:numCache>
            </c:numRef>
          </c:val>
          <c:smooth val="0"/>
          <c:extLst>
            <c:ext xmlns:c16="http://schemas.microsoft.com/office/drawing/2014/chart" uri="{C3380CC4-5D6E-409C-BE32-E72D297353CC}">
              <c16:uniqueId val="{00000020-4174-46E2-9DC9-B0BB342033E9}"/>
            </c:ext>
          </c:extLst>
        </c:ser>
        <c:ser>
          <c:idx val="33"/>
          <c:order val="33"/>
          <c:tx>
            <c:strRef>
              <c:f>'Isolate Cumulative Analysis'!$AI$1</c:f>
              <c:strCache>
                <c:ptCount val="1"/>
                <c:pt idx="0">
                  <c:v>TheGon</c:v>
                </c:pt>
              </c:strCache>
            </c:strRef>
          </c:tx>
          <c:spPr>
            <a:ln w="28575" cap="rnd">
              <a:solidFill>
                <a:schemeClr val="accent4">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Analysis'!$AI$2:$AI$35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21-4174-46E2-9DC9-B0BB342033E9}"/>
            </c:ext>
          </c:extLst>
        </c:ser>
        <c:ser>
          <c:idx val="34"/>
          <c:order val="34"/>
          <c:tx>
            <c:strRef>
              <c:f>'Isolate Cumulative Analysis'!$AJ$1</c:f>
              <c:strCache>
                <c:ptCount val="1"/>
                <c:pt idx="0">
                  <c:v>TheNic</c:v>
                </c:pt>
              </c:strCache>
            </c:strRef>
          </c:tx>
          <c:spPr>
            <a:ln w="28575" cap="rnd">
              <a:solidFill>
                <a:schemeClr val="accent5">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Analysis'!$AJ$2:$AJ$35</c:f>
              <c:numCache>
                <c:formatCode>General</c:formatCode>
                <c:ptCount val="34"/>
                <c:pt idx="0">
                  <c:v>0</c:v>
                </c:pt>
                <c:pt idx="1">
                  <c:v>0</c:v>
                </c:pt>
                <c:pt idx="2">
                  <c:v>0</c:v>
                </c:pt>
                <c:pt idx="3">
                  <c:v>0</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2.083333333333333</c:v>
                </c:pt>
                <c:pt idx="32">
                  <c:v>2.083333333333333</c:v>
                </c:pt>
              </c:numCache>
            </c:numRef>
          </c:val>
          <c:smooth val="0"/>
          <c:extLst>
            <c:ext xmlns:c16="http://schemas.microsoft.com/office/drawing/2014/chart" uri="{C3380CC4-5D6E-409C-BE32-E72D297353CC}">
              <c16:uniqueId val="{00000022-4174-46E2-9DC9-B0BB342033E9}"/>
            </c:ext>
          </c:extLst>
        </c:ser>
        <c:dLbls>
          <c:showLegendKey val="0"/>
          <c:showVal val="0"/>
          <c:showCatName val="0"/>
          <c:showSerName val="0"/>
          <c:showPercent val="0"/>
          <c:showBubbleSize val="0"/>
        </c:dLbls>
        <c:smooth val="0"/>
        <c:axId val="1016986416"/>
        <c:axId val="1016863984"/>
      </c:lineChart>
      <c:catAx>
        <c:axId val="10169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 isolation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63984"/>
        <c:crosses val="autoZero"/>
        <c:auto val="1"/>
        <c:lblAlgn val="ctr"/>
        <c:lblOffset val="100"/>
        <c:noMultiLvlLbl val="0"/>
      </c:catAx>
      <c:valAx>
        <c:axId val="1016863984"/>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Germinated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8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1-2725-4592-BA93-B08137FF44E9}"/>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3-2725-4592-BA93-B08137FF44E9}"/>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5-2725-4592-BA93-B08137FF44E9}"/>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7-2725-4592-BA93-B08137FF44E9}"/>
              </c:ext>
            </c:extLst>
          </c:dPt>
          <c:dPt>
            <c:idx val="15"/>
            <c:invertIfNegative val="0"/>
            <c:bubble3D val="0"/>
            <c:spPr>
              <a:solidFill>
                <a:schemeClr val="accent2"/>
              </a:solidFill>
              <a:ln>
                <a:noFill/>
              </a:ln>
              <a:effectLst/>
            </c:spPr>
            <c:extLst>
              <c:ext xmlns:c16="http://schemas.microsoft.com/office/drawing/2014/chart" uri="{C3380CC4-5D6E-409C-BE32-E72D297353CC}">
                <c16:uniqueId val="{00000009-2725-4592-BA93-B08137FF44E9}"/>
              </c:ext>
            </c:extLst>
          </c:dPt>
          <c:cat>
            <c:strRef>
              <c:f>'Isolate Timing'!$A$3:$A$33</c:f>
              <c:strCache>
                <c:ptCount val="31"/>
                <c:pt idx="0">
                  <c:v>TheDen</c:v>
                </c:pt>
                <c:pt idx="1">
                  <c:v>TheGhi</c:v>
                </c:pt>
                <c:pt idx="2">
                  <c:v>CteSp</c:v>
                </c:pt>
                <c:pt idx="3">
                  <c:v>MacTor</c:v>
                </c:pt>
                <c:pt idx="4">
                  <c:v>PtePro</c:v>
                </c:pt>
                <c:pt idx="5">
                  <c:v>PleFur</c:v>
                </c:pt>
                <c:pt idx="6">
                  <c:v>SerTri</c:v>
                </c:pt>
                <c:pt idx="7">
                  <c:v>TheNic</c:v>
                </c:pt>
                <c:pt idx="8">
                  <c:v>NepPen</c:v>
                </c:pt>
                <c:pt idx="9">
                  <c:v>CycSem</c:v>
                </c:pt>
                <c:pt idx="10">
                  <c:v>AspSer</c:v>
                </c:pt>
                <c:pt idx="11">
                  <c:v>PhlPse</c:v>
                </c:pt>
                <c:pt idx="12">
                  <c:v>TecHie</c:v>
                </c:pt>
                <c:pt idx="13">
                  <c:v>BleOcc</c:v>
                </c:pt>
                <c:pt idx="14">
                  <c:v>HypRio</c:v>
                </c:pt>
                <c:pt idx="15">
                  <c:v>CamBre</c:v>
                </c:pt>
                <c:pt idx="16">
                  <c:v>AdiMac</c:v>
                </c:pt>
                <c:pt idx="17">
                  <c:v>BleOch(Not)</c:v>
                </c:pt>
                <c:pt idx="18">
                  <c:v>Cal Sp</c:v>
                </c:pt>
                <c:pt idx="19">
                  <c:v>CamAph</c:v>
                </c:pt>
                <c:pt idx="20">
                  <c:v>DenAlt</c:v>
                </c:pt>
                <c:pt idx="21">
                  <c:v>DipStr</c:v>
                </c:pt>
                <c:pt idx="22">
                  <c:v>MicLyc</c:v>
                </c:pt>
                <c:pt idx="23">
                  <c:v>MicPer</c:v>
                </c:pt>
                <c:pt idx="24">
                  <c:v>MicRep</c:v>
                </c:pt>
                <c:pt idx="25">
                  <c:v>OleArt</c:v>
                </c:pt>
                <c:pt idx="26">
                  <c:v>PecPec</c:v>
                </c:pt>
                <c:pt idx="27">
                  <c:v>PleBra</c:v>
                </c:pt>
                <c:pt idx="28">
                  <c:v>SalVol</c:v>
                </c:pt>
                <c:pt idx="29">
                  <c:v>Sergig</c:v>
                </c:pt>
                <c:pt idx="30">
                  <c:v>SerRoad</c:v>
                </c:pt>
              </c:strCache>
            </c:strRef>
          </c:cat>
          <c:val>
            <c:numRef>
              <c:f>'Isolate Timing'!$E$3:$E$33</c:f>
              <c:numCache>
                <c:formatCode>General</c:formatCode>
                <c:ptCount val="31"/>
                <c:pt idx="0">
                  <c:v>29</c:v>
                </c:pt>
                <c:pt idx="1">
                  <c:v>34</c:v>
                </c:pt>
                <c:pt idx="2">
                  <c:v>36</c:v>
                </c:pt>
                <c:pt idx="3">
                  <c:v>36</c:v>
                </c:pt>
                <c:pt idx="4">
                  <c:v>36</c:v>
                </c:pt>
                <c:pt idx="5">
                  <c:v>37</c:v>
                </c:pt>
                <c:pt idx="6">
                  <c:v>42</c:v>
                </c:pt>
                <c:pt idx="7">
                  <c:v>49</c:v>
                </c:pt>
                <c:pt idx="8">
                  <c:v>50</c:v>
                </c:pt>
                <c:pt idx="9">
                  <c:v>51</c:v>
                </c:pt>
                <c:pt idx="10">
                  <c:v>55</c:v>
                </c:pt>
                <c:pt idx="11">
                  <c:v>69</c:v>
                </c:pt>
                <c:pt idx="12">
                  <c:v>69</c:v>
                </c:pt>
                <c:pt idx="13">
                  <c:v>71</c:v>
                </c:pt>
                <c:pt idx="14">
                  <c:v>76</c:v>
                </c:pt>
                <c:pt idx="15">
                  <c:v>78</c:v>
                </c:pt>
              </c:numCache>
            </c:numRef>
          </c:val>
          <c:extLst>
            <c:ext xmlns:c16="http://schemas.microsoft.com/office/drawing/2014/chart" uri="{C3380CC4-5D6E-409C-BE32-E72D297353CC}">
              <c16:uniqueId val="{0000000A-2725-4592-BA93-B08137FF44E9}"/>
            </c:ext>
          </c:extLst>
        </c:ser>
        <c:dLbls>
          <c:showLegendKey val="0"/>
          <c:showVal val="0"/>
          <c:showCatName val="0"/>
          <c:showSerName val="0"/>
          <c:showPercent val="0"/>
          <c:showBubbleSize val="0"/>
        </c:dLbls>
        <c:gapWidth val="219"/>
        <c:overlap val="-27"/>
        <c:axId val="921390272"/>
        <c:axId val="921392592"/>
      </c:barChart>
      <c:catAx>
        <c:axId val="9213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92592"/>
        <c:crosses val="autoZero"/>
        <c:auto val="1"/>
        <c:lblAlgn val="ctr"/>
        <c:lblOffset val="100"/>
        <c:noMultiLvlLbl val="0"/>
      </c:catAx>
      <c:valAx>
        <c:axId val="921392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r>
                  <a:rPr lang="en-US" baseline="0"/>
                  <a:t> to Isolate since Isolation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9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'Isolate Timing'!$K$29:$K$30</c:f>
                <c:numCache>
                  <c:formatCode>General</c:formatCode>
                  <c:ptCount val="2"/>
                  <c:pt idx="0">
                    <c:v>8.8577649551114206</c:v>
                  </c:pt>
                  <c:pt idx="1">
                    <c:v>4.4700405286100224</c:v>
                  </c:pt>
                </c:numCache>
              </c:numRef>
            </c:plus>
            <c:minus>
              <c:numRef>
                <c:f>'Isolate Timing'!$K$29:$K$30</c:f>
                <c:numCache>
                  <c:formatCode>General</c:formatCode>
                  <c:ptCount val="2"/>
                  <c:pt idx="0">
                    <c:v>8.8577649551114206</c:v>
                  </c:pt>
                  <c:pt idx="1">
                    <c:v>4.4700405286100224</c:v>
                  </c:pt>
                </c:numCache>
              </c:numRef>
            </c:minus>
            <c:spPr>
              <a:noFill/>
              <a:ln w="9525" cap="flat" cmpd="sng" algn="ctr">
                <a:solidFill>
                  <a:schemeClr val="tx1">
                    <a:lumMod val="65000"/>
                    <a:lumOff val="35000"/>
                  </a:schemeClr>
                </a:solidFill>
                <a:round/>
              </a:ln>
              <a:effectLst/>
            </c:spPr>
          </c:errBars>
          <c:cat>
            <c:strRef>
              <c:f>'Isolate Timing'!$G$29:$G$30</c:f>
              <c:strCache>
                <c:ptCount val="2"/>
                <c:pt idx="0">
                  <c:v>Epiphyte</c:v>
                </c:pt>
                <c:pt idx="1">
                  <c:v>Terrestrial</c:v>
                </c:pt>
              </c:strCache>
            </c:strRef>
          </c:cat>
          <c:val>
            <c:numRef>
              <c:f>'Isolate Timing'!$H$29:$H$30</c:f>
              <c:numCache>
                <c:formatCode>General</c:formatCode>
                <c:ptCount val="2"/>
                <c:pt idx="0">
                  <c:v>54.6</c:v>
                </c:pt>
                <c:pt idx="1">
                  <c:v>47.384615384615387</c:v>
                </c:pt>
              </c:numCache>
            </c:numRef>
          </c:val>
          <c:extLst>
            <c:ext xmlns:c16="http://schemas.microsoft.com/office/drawing/2014/chart" uri="{C3380CC4-5D6E-409C-BE32-E72D297353CC}">
              <c16:uniqueId val="{00000000-3A44-4D85-9DB2-37FD50AC4C57}"/>
            </c:ext>
          </c:extLst>
        </c:ser>
        <c:dLbls>
          <c:showLegendKey val="0"/>
          <c:showVal val="0"/>
          <c:showCatName val="0"/>
          <c:showSerName val="0"/>
          <c:showPercent val="0"/>
          <c:showBubbleSize val="0"/>
        </c:dLbls>
        <c:gapWidth val="219"/>
        <c:overlap val="-27"/>
        <c:axId val="921413456"/>
        <c:axId val="921415776"/>
      </c:barChart>
      <c:catAx>
        <c:axId val="9214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15776"/>
        <c:crosses val="autoZero"/>
        <c:auto val="1"/>
        <c:lblAlgn val="ctr"/>
        <c:lblOffset val="100"/>
        <c:noMultiLvlLbl val="0"/>
      </c:catAx>
      <c:valAx>
        <c:axId val="921415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 Isolation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1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36</xdr:col>
      <xdr:colOff>279400</xdr:colOff>
      <xdr:row>0</xdr:row>
      <xdr:rowOff>82550</xdr:rowOff>
    </xdr:from>
    <xdr:to>
      <xdr:col>48</xdr:col>
      <xdr:colOff>190500</xdr:colOff>
      <xdr:row>34</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5</xdr:row>
      <xdr:rowOff>69850</xdr:rowOff>
    </xdr:from>
    <xdr:to>
      <xdr:col>11</xdr:col>
      <xdr:colOff>476250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156966</xdr:colOff>
      <xdr:row>25</xdr:row>
      <xdr:rowOff>42809</xdr:rowOff>
    </xdr:from>
    <xdr:to>
      <xdr:col>16</xdr:col>
      <xdr:colOff>590765</xdr:colOff>
      <xdr:row>38</xdr:row>
      <xdr:rowOff>188930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ccampany@colgate.edu" TargetMode="External"/><Relationship Id="rId1" Type="http://schemas.openxmlformats.org/officeDocument/2006/relationships/hyperlink" Target="mailto:jwatkins@colgate.ed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
  <sheetViews>
    <sheetView workbookViewId="0">
      <selection activeCell="H8" sqref="H8"/>
    </sheetView>
  </sheetViews>
  <sheetFormatPr defaultColWidth="11" defaultRowHeight="15.75" x14ac:dyDescent="0.25"/>
  <cols>
    <col min="1" max="2" width="16.625" bestFit="1" customWidth="1"/>
    <col min="3" max="3" width="17.375" customWidth="1"/>
    <col min="6" max="6" width="16.875" customWidth="1"/>
    <col min="7" max="8" width="10.875" customWidth="1"/>
  </cols>
  <sheetData>
    <row r="2" spans="2:6" ht="16.5" thickBot="1" x14ac:dyDescent="0.3"/>
    <row r="3" spans="2:6" x14ac:dyDescent="0.25">
      <c r="B3" s="14" t="s">
        <v>80</v>
      </c>
      <c r="C3" s="15" t="s">
        <v>81</v>
      </c>
      <c r="D3" s="15"/>
      <c r="E3" s="15"/>
      <c r="F3" s="16"/>
    </row>
    <row r="4" spans="2:6" x14ac:dyDescent="0.25">
      <c r="B4" s="17" t="s">
        <v>82</v>
      </c>
      <c r="C4" s="18" t="s">
        <v>83</v>
      </c>
      <c r="D4" s="18"/>
      <c r="E4" s="18"/>
      <c r="F4" s="19"/>
    </row>
    <row r="5" spans="2:6" x14ac:dyDescent="0.25">
      <c r="B5" s="17"/>
      <c r="C5" s="18"/>
      <c r="D5" s="18"/>
      <c r="E5" s="18"/>
      <c r="F5" s="19"/>
    </row>
    <row r="6" spans="2:6" x14ac:dyDescent="0.25">
      <c r="B6" s="17" t="s">
        <v>73</v>
      </c>
      <c r="C6" s="18" t="s">
        <v>74</v>
      </c>
      <c r="D6" s="22" t="s">
        <v>75</v>
      </c>
      <c r="E6" s="18"/>
      <c r="F6" s="19"/>
    </row>
    <row r="7" spans="2:6" x14ac:dyDescent="0.25">
      <c r="B7" s="17" t="s">
        <v>76</v>
      </c>
      <c r="C7" s="18" t="s">
        <v>77</v>
      </c>
      <c r="D7" s="22" t="s">
        <v>78</v>
      </c>
      <c r="E7" s="18"/>
      <c r="F7" s="19"/>
    </row>
    <row r="8" spans="2:6" x14ac:dyDescent="0.25">
      <c r="B8" s="17"/>
      <c r="C8" s="18"/>
      <c r="D8" s="22"/>
      <c r="E8" s="18"/>
      <c r="F8" s="19"/>
    </row>
    <row r="9" spans="2:6" x14ac:dyDescent="0.25">
      <c r="B9" s="17"/>
      <c r="C9" s="18"/>
      <c r="D9" s="18"/>
      <c r="E9" s="18"/>
      <c r="F9" s="19"/>
    </row>
    <row r="10" spans="2:6" x14ac:dyDescent="0.25">
      <c r="B10" s="23"/>
      <c r="C10" s="24"/>
      <c r="D10" s="24"/>
      <c r="E10" s="24"/>
      <c r="F10" s="25"/>
    </row>
    <row r="11" spans="2:6" x14ac:dyDescent="0.25">
      <c r="B11" s="17" t="s">
        <v>139</v>
      </c>
      <c r="C11" s="18"/>
      <c r="D11" s="18"/>
      <c r="E11" s="18"/>
      <c r="F11" s="19"/>
    </row>
    <row r="12" spans="2:6" x14ac:dyDescent="0.25">
      <c r="B12" s="17"/>
      <c r="C12" s="18"/>
      <c r="D12" s="18"/>
      <c r="E12" s="18"/>
      <c r="F12" s="19"/>
    </row>
    <row r="13" spans="2:6" x14ac:dyDescent="0.25">
      <c r="B13" s="17"/>
      <c r="C13" s="18"/>
      <c r="D13" s="18"/>
      <c r="E13" s="18"/>
      <c r="F13" s="19"/>
    </row>
    <row r="14" spans="2:6" x14ac:dyDescent="0.25">
      <c r="B14" s="17"/>
      <c r="C14" s="18"/>
      <c r="D14" s="18"/>
      <c r="E14" s="18"/>
      <c r="F14" s="19"/>
    </row>
    <row r="15" spans="2:6" x14ac:dyDescent="0.25">
      <c r="B15" s="17"/>
      <c r="C15" s="18"/>
      <c r="D15" s="18"/>
      <c r="E15" s="18"/>
      <c r="F15" s="19"/>
    </row>
    <row r="16" spans="2:6" x14ac:dyDescent="0.25">
      <c r="B16" s="17"/>
      <c r="C16" s="18"/>
      <c r="D16" s="18"/>
      <c r="E16" s="18"/>
      <c r="F16" s="19"/>
    </row>
    <row r="17" spans="2:6" x14ac:dyDescent="0.25">
      <c r="B17" s="17"/>
      <c r="C17" s="18"/>
      <c r="D17" s="18"/>
      <c r="E17" s="18"/>
      <c r="F17" s="19"/>
    </row>
    <row r="18" spans="2:6" x14ac:dyDescent="0.25">
      <c r="B18" s="17"/>
      <c r="C18" s="18"/>
      <c r="D18" s="18"/>
      <c r="E18" s="18"/>
      <c r="F18" s="19"/>
    </row>
    <row r="19" spans="2:6" x14ac:dyDescent="0.25">
      <c r="B19" s="17"/>
      <c r="C19" s="18"/>
      <c r="D19" s="18"/>
      <c r="E19" s="18"/>
      <c r="F19" s="19"/>
    </row>
    <row r="20" spans="2:6" x14ac:dyDescent="0.25">
      <c r="B20" s="17"/>
      <c r="C20" s="18"/>
      <c r="D20" s="18"/>
      <c r="E20" s="18"/>
      <c r="F20" s="19"/>
    </row>
    <row r="21" spans="2:6" x14ac:dyDescent="0.25">
      <c r="B21" s="17"/>
      <c r="C21" s="18"/>
      <c r="D21" s="18"/>
      <c r="E21" s="18"/>
      <c r="F21" s="19"/>
    </row>
    <row r="22" spans="2:6" x14ac:dyDescent="0.25">
      <c r="B22" s="23"/>
      <c r="C22" s="24"/>
      <c r="D22" s="24"/>
      <c r="E22" s="24"/>
      <c r="F22" s="25"/>
    </row>
    <row r="23" spans="2:6" x14ac:dyDescent="0.25">
      <c r="B23" s="17" t="s">
        <v>93</v>
      </c>
      <c r="C23" s="18"/>
      <c r="D23" s="18"/>
      <c r="E23" s="18"/>
      <c r="F23" s="19"/>
    </row>
    <row r="24" spans="2:6" x14ac:dyDescent="0.25">
      <c r="B24" s="17" t="s">
        <v>94</v>
      </c>
      <c r="C24" s="18"/>
      <c r="D24" s="18"/>
      <c r="E24" s="18"/>
      <c r="F24" s="19"/>
    </row>
    <row r="25" spans="2:6" x14ac:dyDescent="0.25">
      <c r="B25" s="17" t="s">
        <v>95</v>
      </c>
      <c r="C25" s="18"/>
      <c r="D25" s="18"/>
      <c r="E25" s="18"/>
      <c r="F25" s="19"/>
    </row>
    <row r="26" spans="2:6" x14ac:dyDescent="0.25">
      <c r="B26" s="17"/>
      <c r="C26" s="18"/>
      <c r="D26" s="18"/>
      <c r="E26" s="18"/>
      <c r="F26" s="19"/>
    </row>
    <row r="27" spans="2:6" ht="16.5" thickBot="1" x14ac:dyDescent="0.3">
      <c r="B27" s="20"/>
      <c r="C27" s="3"/>
      <c r="D27" s="3"/>
      <c r="E27" s="3"/>
      <c r="F27" s="21"/>
    </row>
  </sheetData>
  <hyperlinks>
    <hyperlink ref="D6" r:id="rId1"/>
    <hyperlink ref="D7" r:id="rId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1" sqref="B21"/>
    </sheetView>
  </sheetViews>
  <sheetFormatPr defaultColWidth="11" defaultRowHeight="15.75" x14ac:dyDescent="0.25"/>
  <cols>
    <col min="2" max="2" width="186.625" customWidth="1"/>
  </cols>
  <sheetData>
    <row r="1" spans="1:2" x14ac:dyDescent="0.25">
      <c r="A1" t="s">
        <v>31</v>
      </c>
      <c r="B1" t="s">
        <v>64</v>
      </c>
    </row>
    <row r="2" spans="1:2" x14ac:dyDescent="0.25">
      <c r="A2" t="s">
        <v>1</v>
      </c>
      <c r="B2" t="s">
        <v>133</v>
      </c>
    </row>
    <row r="3" spans="1:2" x14ac:dyDescent="0.25">
      <c r="A3" t="s">
        <v>18</v>
      </c>
      <c r="B3" t="s">
        <v>65</v>
      </c>
    </row>
    <row r="4" spans="1:2" x14ac:dyDescent="0.25">
      <c r="A4" t="s">
        <v>7</v>
      </c>
      <c r="B4" t="s">
        <v>66</v>
      </c>
    </row>
    <row r="5" spans="1:2" x14ac:dyDescent="0.25">
      <c r="A5" t="s">
        <v>35</v>
      </c>
      <c r="B5" t="s">
        <v>132</v>
      </c>
    </row>
    <row r="6" spans="1:2" x14ac:dyDescent="0.25">
      <c r="A6" t="s">
        <v>2</v>
      </c>
      <c r="B6" t="s">
        <v>59</v>
      </c>
    </row>
    <row r="7" spans="1:2" x14ac:dyDescent="0.25">
      <c r="A7" t="s">
        <v>11</v>
      </c>
      <c r="B7" t="s">
        <v>66</v>
      </c>
    </row>
    <row r="8" spans="1:2" x14ac:dyDescent="0.25">
      <c r="A8" t="s">
        <v>38</v>
      </c>
      <c r="B8" t="s">
        <v>72</v>
      </c>
    </row>
    <row r="9" spans="1:2" x14ac:dyDescent="0.25">
      <c r="A9" t="s">
        <v>5</v>
      </c>
      <c r="B9" t="s">
        <v>71</v>
      </c>
    </row>
    <row r="10" spans="1:2" x14ac:dyDescent="0.25">
      <c r="A10" t="s">
        <v>27</v>
      </c>
      <c r="B10" t="s">
        <v>84</v>
      </c>
    </row>
    <row r="11" spans="1:2" x14ac:dyDescent="0.25">
      <c r="A11" t="s">
        <v>3</v>
      </c>
      <c r="B11" t="s">
        <v>86</v>
      </c>
    </row>
    <row r="12" spans="1:2" x14ac:dyDescent="0.25">
      <c r="A12" t="s">
        <v>16</v>
      </c>
      <c r="B12" t="s">
        <v>92</v>
      </c>
    </row>
    <row r="13" spans="1:2" x14ac:dyDescent="0.25">
      <c r="A13" t="s">
        <v>6</v>
      </c>
      <c r="B13" t="s">
        <v>96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3" sqref="B3"/>
    </sheetView>
  </sheetViews>
  <sheetFormatPr defaultColWidth="11" defaultRowHeight="15.75" x14ac:dyDescent="0.25"/>
  <cols>
    <col min="1" max="1" width="7.625" style="13" bestFit="1" customWidth="1"/>
    <col min="2" max="2" width="187.5" style="11" customWidth="1"/>
    <col min="3" max="3" width="14" customWidth="1"/>
  </cols>
  <sheetData>
    <row r="1" spans="1:3" ht="94.5" x14ac:dyDescent="0.25">
      <c r="A1" s="12">
        <v>43074</v>
      </c>
      <c r="B1" s="11" t="s">
        <v>103</v>
      </c>
      <c r="C1" s="28"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pane ySplit="1" topLeftCell="A12" activePane="bottomLeft" state="frozen"/>
      <selection pane="bottomLeft" activeCell="G30" sqref="G30"/>
    </sheetView>
  </sheetViews>
  <sheetFormatPr defaultColWidth="11" defaultRowHeight="15.75" x14ac:dyDescent="0.25"/>
  <cols>
    <col min="1" max="1" width="24.375" style="26" bestFit="1" customWidth="1"/>
    <col min="2" max="2" width="10.875" style="10"/>
    <col min="4" max="4" width="11.875" style="10" bestFit="1" customWidth="1"/>
    <col min="5" max="5" width="29.375" style="32" bestFit="1" customWidth="1"/>
  </cols>
  <sheetData>
    <row r="1" spans="1:5" x14ac:dyDescent="0.25">
      <c r="A1" s="27" t="s">
        <v>85</v>
      </c>
      <c r="B1" s="10" t="s">
        <v>31</v>
      </c>
      <c r="C1" t="s">
        <v>37</v>
      </c>
      <c r="D1" s="10" t="s">
        <v>32</v>
      </c>
      <c r="E1" s="32" t="s">
        <v>36</v>
      </c>
    </row>
    <row r="2" spans="1:5" x14ac:dyDescent="0.25">
      <c r="A2" s="26" t="s">
        <v>87</v>
      </c>
      <c r="B2" s="35" t="s">
        <v>2</v>
      </c>
      <c r="C2" s="6">
        <v>42943</v>
      </c>
      <c r="D2" s="30">
        <v>42968</v>
      </c>
      <c r="E2" s="32" t="s">
        <v>89</v>
      </c>
    </row>
    <row r="3" spans="1:5" x14ac:dyDescent="0.25">
      <c r="A3" s="26" t="s">
        <v>88</v>
      </c>
      <c r="B3" s="35" t="s">
        <v>6</v>
      </c>
      <c r="C3" s="6">
        <v>42943</v>
      </c>
      <c r="D3" s="30">
        <v>42968</v>
      </c>
      <c r="E3" s="32" t="s">
        <v>89</v>
      </c>
    </row>
    <row r="4" spans="1:5" x14ac:dyDescent="0.25">
      <c r="A4" s="26" t="s">
        <v>97</v>
      </c>
      <c r="B4" s="35" t="s">
        <v>9</v>
      </c>
      <c r="C4" s="6">
        <v>42943</v>
      </c>
      <c r="D4" s="30">
        <v>42968</v>
      </c>
      <c r="E4" s="33">
        <v>43038</v>
      </c>
    </row>
    <row r="5" spans="1:5" x14ac:dyDescent="0.25">
      <c r="A5" s="26" t="s">
        <v>98</v>
      </c>
      <c r="B5" s="35" t="s">
        <v>13</v>
      </c>
      <c r="C5" s="1">
        <v>42943</v>
      </c>
      <c r="D5" s="30">
        <v>42968</v>
      </c>
      <c r="E5" s="33">
        <v>43031</v>
      </c>
    </row>
    <row r="6" spans="1:5" x14ac:dyDescent="0.25">
      <c r="A6" s="26" t="s">
        <v>99</v>
      </c>
      <c r="B6" s="35" t="s">
        <v>29</v>
      </c>
      <c r="C6" s="1">
        <v>42944</v>
      </c>
      <c r="D6" s="30">
        <v>42968</v>
      </c>
      <c r="E6" s="32" t="s">
        <v>89</v>
      </c>
    </row>
    <row r="7" spans="1:5" x14ac:dyDescent="0.25">
      <c r="A7" s="26" t="s">
        <v>100</v>
      </c>
      <c r="B7" s="35" t="s">
        <v>15</v>
      </c>
      <c r="C7" s="6">
        <v>42943</v>
      </c>
      <c r="D7" s="30">
        <v>42968</v>
      </c>
      <c r="E7" s="33">
        <v>43038</v>
      </c>
    </row>
    <row r="8" spans="1:5" x14ac:dyDescent="0.25">
      <c r="A8" s="26" t="s">
        <v>101</v>
      </c>
      <c r="B8" s="35" t="s">
        <v>17</v>
      </c>
      <c r="C8" s="6">
        <v>42943</v>
      </c>
      <c r="D8" s="30">
        <v>42968</v>
      </c>
      <c r="E8" s="32" t="s">
        <v>89</v>
      </c>
    </row>
    <row r="9" spans="1:5" x14ac:dyDescent="0.25">
      <c r="A9" s="26" t="s">
        <v>104</v>
      </c>
      <c r="B9" s="35" t="s">
        <v>19</v>
      </c>
      <c r="C9" s="6">
        <v>42943</v>
      </c>
      <c r="D9" s="30">
        <v>42968</v>
      </c>
      <c r="E9" s="32" t="s">
        <v>89</v>
      </c>
    </row>
    <row r="10" spans="1:5" x14ac:dyDescent="0.25">
      <c r="A10" s="26" t="s">
        <v>105</v>
      </c>
      <c r="B10" s="35" t="s">
        <v>20</v>
      </c>
      <c r="C10" s="6">
        <v>42943</v>
      </c>
      <c r="D10" s="30">
        <v>42968</v>
      </c>
      <c r="E10" s="33">
        <v>43031</v>
      </c>
    </row>
    <row r="11" spans="1:5" x14ac:dyDescent="0.25">
      <c r="A11" s="26" t="s">
        <v>106</v>
      </c>
      <c r="B11" s="36" t="s">
        <v>22</v>
      </c>
      <c r="C11" s="1">
        <v>42944</v>
      </c>
      <c r="D11" s="39">
        <v>42970</v>
      </c>
      <c r="E11" s="32" t="s">
        <v>89</v>
      </c>
    </row>
    <row r="12" spans="1:5" x14ac:dyDescent="0.25">
      <c r="A12" s="26" t="s">
        <v>107</v>
      </c>
      <c r="B12" s="36" t="s">
        <v>27</v>
      </c>
      <c r="C12" s="1">
        <v>42944</v>
      </c>
      <c r="D12" s="39">
        <v>42970</v>
      </c>
      <c r="E12" s="32" t="s">
        <v>89</v>
      </c>
    </row>
    <row r="13" spans="1:5" x14ac:dyDescent="0.25">
      <c r="A13" s="26" t="s">
        <v>108</v>
      </c>
      <c r="B13" s="36" t="s">
        <v>23</v>
      </c>
      <c r="C13" s="1">
        <v>42944</v>
      </c>
      <c r="D13" s="39">
        <v>42970</v>
      </c>
      <c r="E13" s="32" t="s">
        <v>89</v>
      </c>
    </row>
    <row r="14" spans="1:5" x14ac:dyDescent="0.25">
      <c r="A14" s="26" t="s">
        <v>109</v>
      </c>
      <c r="B14" s="36" t="s">
        <v>24</v>
      </c>
      <c r="C14" s="1">
        <v>42944</v>
      </c>
      <c r="D14" s="39">
        <v>42970</v>
      </c>
      <c r="E14" s="32" t="s">
        <v>89</v>
      </c>
    </row>
    <row r="15" spans="1:5" x14ac:dyDescent="0.25">
      <c r="A15" s="26" t="s">
        <v>110</v>
      </c>
      <c r="B15" s="36" t="s">
        <v>25</v>
      </c>
      <c r="C15" s="1">
        <v>42944</v>
      </c>
      <c r="D15" s="39">
        <v>42970</v>
      </c>
      <c r="E15" s="32" t="s">
        <v>89</v>
      </c>
    </row>
    <row r="16" spans="1:5" x14ac:dyDescent="0.25">
      <c r="A16" s="34" t="s">
        <v>111</v>
      </c>
      <c r="B16" s="36" t="s">
        <v>30</v>
      </c>
      <c r="C16" s="1">
        <v>42944</v>
      </c>
      <c r="D16" s="39">
        <v>42970</v>
      </c>
      <c r="E16" s="32" t="s">
        <v>89</v>
      </c>
    </row>
    <row r="17" spans="1:5" x14ac:dyDescent="0.25">
      <c r="A17" s="26" t="s">
        <v>112</v>
      </c>
      <c r="B17" s="35" t="s">
        <v>11</v>
      </c>
      <c r="C17" s="6">
        <v>42943</v>
      </c>
      <c r="D17" s="30">
        <v>42975</v>
      </c>
      <c r="E17" s="32" t="s">
        <v>89</v>
      </c>
    </row>
    <row r="18" spans="1:5" x14ac:dyDescent="0.25">
      <c r="A18" s="26" t="s">
        <v>113</v>
      </c>
      <c r="B18" s="35" t="s">
        <v>10</v>
      </c>
      <c r="C18" s="6">
        <v>42943</v>
      </c>
      <c r="D18" s="30">
        <v>42975</v>
      </c>
      <c r="E18" s="32" t="s">
        <v>89</v>
      </c>
    </row>
    <row r="19" spans="1:5" x14ac:dyDescent="0.25">
      <c r="A19" s="26" t="s">
        <v>114</v>
      </c>
      <c r="B19" s="37" t="s">
        <v>38</v>
      </c>
      <c r="C19" s="6">
        <v>42943</v>
      </c>
      <c r="D19" s="30">
        <v>42975</v>
      </c>
      <c r="E19" s="32" t="s">
        <v>89</v>
      </c>
    </row>
    <row r="20" spans="1:5" x14ac:dyDescent="0.25">
      <c r="A20" s="26" t="s">
        <v>115</v>
      </c>
      <c r="B20" s="35" t="s">
        <v>4</v>
      </c>
      <c r="C20" s="6">
        <v>42943</v>
      </c>
      <c r="D20" s="30">
        <v>42975</v>
      </c>
      <c r="E20" s="32" t="s">
        <v>89</v>
      </c>
    </row>
    <row r="21" spans="1:5" x14ac:dyDescent="0.25">
      <c r="A21" s="26" t="s">
        <v>116</v>
      </c>
      <c r="B21" s="36" t="s">
        <v>26</v>
      </c>
      <c r="C21" s="1">
        <v>42944</v>
      </c>
      <c r="D21" s="39">
        <v>42976</v>
      </c>
      <c r="E21" s="32" t="s">
        <v>89</v>
      </c>
    </row>
    <row r="22" spans="1:5" x14ac:dyDescent="0.25">
      <c r="A22" s="26" t="s">
        <v>117</v>
      </c>
      <c r="B22" s="35" t="s">
        <v>12</v>
      </c>
      <c r="C22" s="1">
        <v>42943</v>
      </c>
      <c r="D22" s="30">
        <v>42983</v>
      </c>
      <c r="E22" s="32" t="s">
        <v>89</v>
      </c>
    </row>
    <row r="23" spans="1:5" x14ac:dyDescent="0.25">
      <c r="A23" s="34" t="s">
        <v>118</v>
      </c>
      <c r="B23" s="35" t="s">
        <v>5</v>
      </c>
      <c r="C23" s="6">
        <v>42943</v>
      </c>
      <c r="D23" s="30">
        <v>42983</v>
      </c>
      <c r="E23" s="32" t="s">
        <v>89</v>
      </c>
    </row>
    <row r="24" spans="1:5" x14ac:dyDescent="0.25">
      <c r="A24" s="34" t="s">
        <v>119</v>
      </c>
      <c r="B24" s="35" t="s">
        <v>28</v>
      </c>
      <c r="C24" s="1">
        <v>42951</v>
      </c>
      <c r="D24" s="30">
        <v>42983</v>
      </c>
      <c r="E24" s="32" t="s">
        <v>89</v>
      </c>
    </row>
    <row r="25" spans="1:5" x14ac:dyDescent="0.25">
      <c r="A25" s="26" t="s">
        <v>120</v>
      </c>
      <c r="B25" s="35" t="s">
        <v>0</v>
      </c>
      <c r="C25" s="6">
        <v>42943</v>
      </c>
      <c r="D25" s="30">
        <v>42983</v>
      </c>
      <c r="E25" s="32" t="s">
        <v>89</v>
      </c>
    </row>
    <row r="26" spans="1:5" x14ac:dyDescent="0.25">
      <c r="A26" s="26" t="s">
        <v>121</v>
      </c>
      <c r="B26" s="37" t="s">
        <v>48</v>
      </c>
      <c r="C26" s="2" t="s">
        <v>89</v>
      </c>
      <c r="D26" s="30">
        <v>42983</v>
      </c>
      <c r="E26" s="32" t="s">
        <v>89</v>
      </c>
    </row>
    <row r="27" spans="1:5" x14ac:dyDescent="0.25">
      <c r="A27" s="26" t="s">
        <v>122</v>
      </c>
      <c r="B27" s="36" t="s">
        <v>1</v>
      </c>
      <c r="C27" s="6">
        <v>42943</v>
      </c>
      <c r="D27" s="39">
        <v>42984</v>
      </c>
      <c r="E27" s="32" t="s">
        <v>89</v>
      </c>
    </row>
    <row r="28" spans="1:5" x14ac:dyDescent="0.25">
      <c r="A28" s="26" t="s">
        <v>123</v>
      </c>
      <c r="B28" s="36" t="s">
        <v>18</v>
      </c>
      <c r="C28" s="6">
        <v>42943</v>
      </c>
      <c r="D28" s="39">
        <v>42984</v>
      </c>
      <c r="E28" s="32" t="s">
        <v>89</v>
      </c>
    </row>
    <row r="29" spans="1:5" x14ac:dyDescent="0.25">
      <c r="A29" s="34" t="s">
        <v>124</v>
      </c>
      <c r="B29" s="38" t="s">
        <v>35</v>
      </c>
      <c r="C29" s="6">
        <v>42943</v>
      </c>
      <c r="D29" s="39">
        <v>42984</v>
      </c>
      <c r="E29" s="32" t="s">
        <v>89</v>
      </c>
    </row>
    <row r="30" spans="1:5" x14ac:dyDescent="0.25">
      <c r="A30" s="26" t="s">
        <v>125</v>
      </c>
      <c r="B30" s="36" t="s">
        <v>33</v>
      </c>
      <c r="C30" s="6">
        <v>42943</v>
      </c>
      <c r="D30" s="39">
        <v>42984</v>
      </c>
      <c r="E30" s="32" t="s">
        <v>89</v>
      </c>
    </row>
    <row r="31" spans="1:5" x14ac:dyDescent="0.25">
      <c r="A31" s="26" t="s">
        <v>126</v>
      </c>
      <c r="B31" s="36" t="s">
        <v>8</v>
      </c>
      <c r="C31" s="6">
        <v>42943</v>
      </c>
      <c r="D31" s="39">
        <v>42984</v>
      </c>
      <c r="E31" s="32" t="s">
        <v>89</v>
      </c>
    </row>
    <row r="32" spans="1:5" x14ac:dyDescent="0.25">
      <c r="A32" s="26" t="s">
        <v>127</v>
      </c>
      <c r="B32" s="35" t="s">
        <v>14</v>
      </c>
      <c r="C32" s="6">
        <v>42943</v>
      </c>
      <c r="D32" s="30">
        <v>42989</v>
      </c>
      <c r="E32" s="32" t="s">
        <v>89</v>
      </c>
    </row>
    <row r="33" spans="1:5" x14ac:dyDescent="0.25">
      <c r="A33" s="26" t="s">
        <v>128</v>
      </c>
      <c r="B33" s="35" t="s">
        <v>7</v>
      </c>
      <c r="C33" s="6">
        <v>42943</v>
      </c>
      <c r="D33" s="30">
        <v>42989</v>
      </c>
      <c r="E33" s="32" t="s">
        <v>89</v>
      </c>
    </row>
    <row r="34" spans="1:5" x14ac:dyDescent="0.25">
      <c r="A34" s="26" t="s">
        <v>129</v>
      </c>
      <c r="B34" s="36" t="s">
        <v>21</v>
      </c>
      <c r="C34" s="1">
        <v>42944</v>
      </c>
      <c r="D34" s="39">
        <v>43007</v>
      </c>
      <c r="E34" s="32" t="s">
        <v>89</v>
      </c>
    </row>
    <row r="35" spans="1:5" x14ac:dyDescent="0.25">
      <c r="A35" s="26" t="s">
        <v>130</v>
      </c>
      <c r="B35" s="36" t="s">
        <v>3</v>
      </c>
      <c r="C35" s="6">
        <v>42943</v>
      </c>
      <c r="D35" s="39">
        <v>43007</v>
      </c>
      <c r="E35" s="32" t="s">
        <v>89</v>
      </c>
    </row>
    <row r="36" spans="1:5" x14ac:dyDescent="0.25">
      <c r="A36" s="34" t="s">
        <v>131</v>
      </c>
      <c r="B36" s="38" t="s">
        <v>47</v>
      </c>
      <c r="C36" s="6">
        <v>42943</v>
      </c>
      <c r="D36" s="39">
        <v>43007</v>
      </c>
      <c r="E36" s="32" t="s">
        <v>89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9"/>
  <sheetViews>
    <sheetView tabSelected="1" topLeftCell="A190" workbookViewId="0">
      <selection activeCell="D204" sqref="D204"/>
    </sheetView>
  </sheetViews>
  <sheetFormatPr defaultColWidth="11" defaultRowHeight="15.75" x14ac:dyDescent="0.25"/>
  <sheetData>
    <row r="1" spans="1:4" x14ac:dyDescent="0.25">
      <c r="A1" t="s">
        <v>90</v>
      </c>
      <c r="B1" t="s">
        <v>40</v>
      </c>
      <c r="C1" t="s">
        <v>91</v>
      </c>
      <c r="D1" t="s">
        <v>64</v>
      </c>
    </row>
    <row r="2" spans="1:4" x14ac:dyDescent="0.25">
      <c r="A2" s="9">
        <v>42996</v>
      </c>
      <c r="B2" t="s">
        <v>29</v>
      </c>
      <c r="C2">
        <v>3</v>
      </c>
    </row>
    <row r="3" spans="1:4" x14ac:dyDescent="0.25">
      <c r="A3" s="9">
        <v>42996</v>
      </c>
      <c r="B3" t="s">
        <v>13</v>
      </c>
      <c r="C3">
        <v>16</v>
      </c>
    </row>
    <row r="4" spans="1:4" x14ac:dyDescent="0.25">
      <c r="A4" s="9">
        <v>42996</v>
      </c>
      <c r="B4" t="s">
        <v>20</v>
      </c>
      <c r="C4">
        <v>12</v>
      </c>
    </row>
    <row r="5" spans="1:4" x14ac:dyDescent="0.25">
      <c r="A5" s="9">
        <v>43003</v>
      </c>
      <c r="B5" t="s">
        <v>20</v>
      </c>
      <c r="C5">
        <v>27</v>
      </c>
    </row>
    <row r="6" spans="1:4" x14ac:dyDescent="0.25">
      <c r="A6" s="9">
        <v>43003</v>
      </c>
      <c r="B6" t="s">
        <v>15</v>
      </c>
      <c r="C6">
        <v>26</v>
      </c>
    </row>
    <row r="7" spans="1:4" x14ac:dyDescent="0.25">
      <c r="A7" s="9">
        <v>43003</v>
      </c>
      <c r="B7" t="s">
        <v>24</v>
      </c>
      <c r="C7">
        <v>1</v>
      </c>
    </row>
    <row r="8" spans="1:4" x14ac:dyDescent="0.25">
      <c r="A8" s="9">
        <v>43003</v>
      </c>
      <c r="B8" t="s">
        <v>9</v>
      </c>
      <c r="C8">
        <v>2</v>
      </c>
    </row>
    <row r="9" spans="1:4" x14ac:dyDescent="0.25">
      <c r="A9" s="9">
        <v>43003</v>
      </c>
      <c r="B9" t="s">
        <v>13</v>
      </c>
      <c r="C9">
        <v>29</v>
      </c>
    </row>
    <row r="10" spans="1:4" x14ac:dyDescent="0.25">
      <c r="A10" s="9">
        <v>43003</v>
      </c>
      <c r="B10" t="s">
        <v>29</v>
      </c>
      <c r="C10">
        <v>3</v>
      </c>
    </row>
    <row r="11" spans="1:4" x14ac:dyDescent="0.25">
      <c r="A11" s="9">
        <v>43009</v>
      </c>
      <c r="B11" t="s">
        <v>29</v>
      </c>
      <c r="C11">
        <v>3</v>
      </c>
    </row>
    <row r="12" spans="1:4" x14ac:dyDescent="0.25">
      <c r="A12" s="9">
        <v>43009</v>
      </c>
      <c r="B12" t="s">
        <v>9</v>
      </c>
      <c r="C12">
        <v>9</v>
      </c>
    </row>
    <row r="13" spans="1:4" x14ac:dyDescent="0.25">
      <c r="A13" s="9">
        <v>43009</v>
      </c>
      <c r="B13" t="s">
        <v>13</v>
      </c>
      <c r="C13">
        <v>34</v>
      </c>
    </row>
    <row r="14" spans="1:4" x14ac:dyDescent="0.25">
      <c r="A14" s="9">
        <v>43009</v>
      </c>
      <c r="B14" t="s">
        <v>20</v>
      </c>
      <c r="C14">
        <v>42</v>
      </c>
    </row>
    <row r="15" spans="1:4" x14ac:dyDescent="0.25">
      <c r="A15" s="9">
        <v>43009</v>
      </c>
      <c r="B15" t="s">
        <v>15</v>
      </c>
      <c r="C15">
        <v>29</v>
      </c>
    </row>
    <row r="16" spans="1:4" x14ac:dyDescent="0.25">
      <c r="A16" s="9">
        <v>43018</v>
      </c>
      <c r="B16" t="s">
        <v>25</v>
      </c>
      <c r="C16">
        <v>1</v>
      </c>
    </row>
    <row r="17" spans="1:3" x14ac:dyDescent="0.25">
      <c r="A17" s="9">
        <v>43018</v>
      </c>
      <c r="B17" t="s">
        <v>15</v>
      </c>
      <c r="C17">
        <v>33</v>
      </c>
    </row>
    <row r="18" spans="1:3" x14ac:dyDescent="0.25">
      <c r="A18" s="9">
        <v>43018</v>
      </c>
      <c r="B18" t="s">
        <v>29</v>
      </c>
      <c r="C18">
        <v>3</v>
      </c>
    </row>
    <row r="19" spans="1:3" x14ac:dyDescent="0.25">
      <c r="A19" s="9">
        <v>43018</v>
      </c>
      <c r="B19" t="s">
        <v>9</v>
      </c>
      <c r="C19">
        <v>14</v>
      </c>
    </row>
    <row r="20" spans="1:3" x14ac:dyDescent="0.25">
      <c r="A20" s="9">
        <v>43018</v>
      </c>
      <c r="B20" t="s">
        <v>5</v>
      </c>
      <c r="C20">
        <v>1</v>
      </c>
    </row>
    <row r="21" spans="1:3" x14ac:dyDescent="0.25">
      <c r="A21" s="9">
        <v>43018</v>
      </c>
      <c r="B21" t="s">
        <v>24</v>
      </c>
      <c r="C21">
        <v>9</v>
      </c>
    </row>
    <row r="22" spans="1:3" x14ac:dyDescent="0.25">
      <c r="A22" s="9">
        <v>43018</v>
      </c>
      <c r="B22" t="s">
        <v>20</v>
      </c>
      <c r="C22">
        <v>47</v>
      </c>
    </row>
    <row r="23" spans="1:3" x14ac:dyDescent="0.25">
      <c r="A23" s="9">
        <v>43018</v>
      </c>
      <c r="B23" t="s">
        <v>13</v>
      </c>
      <c r="C23">
        <v>38</v>
      </c>
    </row>
    <row r="24" spans="1:3" x14ac:dyDescent="0.25">
      <c r="A24" s="9">
        <v>43018</v>
      </c>
      <c r="B24" t="s">
        <v>6</v>
      </c>
      <c r="C24">
        <v>1</v>
      </c>
    </row>
    <row r="25" spans="1:3" x14ac:dyDescent="0.25">
      <c r="A25" s="9">
        <v>43024</v>
      </c>
      <c r="B25" t="s">
        <v>24</v>
      </c>
      <c r="C25">
        <v>12</v>
      </c>
    </row>
    <row r="26" spans="1:3" x14ac:dyDescent="0.25">
      <c r="A26" s="9">
        <v>43024</v>
      </c>
      <c r="B26" t="s">
        <v>48</v>
      </c>
      <c r="C26">
        <v>1</v>
      </c>
    </row>
    <row r="27" spans="1:3" x14ac:dyDescent="0.25">
      <c r="A27" s="9">
        <v>43024</v>
      </c>
      <c r="B27" t="s">
        <v>20</v>
      </c>
      <c r="C27">
        <v>47</v>
      </c>
    </row>
    <row r="28" spans="1:3" x14ac:dyDescent="0.25">
      <c r="A28" s="9">
        <v>43024</v>
      </c>
      <c r="B28" t="s">
        <v>25</v>
      </c>
      <c r="C28">
        <v>1</v>
      </c>
    </row>
    <row r="29" spans="1:3" x14ac:dyDescent="0.25">
      <c r="A29" s="9">
        <v>43024</v>
      </c>
      <c r="B29" t="s">
        <v>11</v>
      </c>
      <c r="C29">
        <v>1</v>
      </c>
    </row>
    <row r="30" spans="1:3" x14ac:dyDescent="0.25">
      <c r="A30" s="9">
        <v>43024</v>
      </c>
      <c r="B30" t="s">
        <v>29</v>
      </c>
      <c r="C30">
        <v>3</v>
      </c>
    </row>
    <row r="31" spans="1:3" x14ac:dyDescent="0.25">
      <c r="A31" s="9">
        <v>43024</v>
      </c>
      <c r="B31" t="s">
        <v>9</v>
      </c>
      <c r="C31">
        <v>19</v>
      </c>
    </row>
    <row r="32" spans="1:3" x14ac:dyDescent="0.25">
      <c r="A32" s="9">
        <v>43024</v>
      </c>
      <c r="B32" t="s">
        <v>13</v>
      </c>
      <c r="C32">
        <v>40</v>
      </c>
    </row>
    <row r="33" spans="1:3" x14ac:dyDescent="0.25">
      <c r="A33" s="9">
        <v>43024</v>
      </c>
      <c r="B33" t="s">
        <v>6</v>
      </c>
      <c r="C33">
        <v>2</v>
      </c>
    </row>
    <row r="34" spans="1:3" x14ac:dyDescent="0.25">
      <c r="A34" s="9">
        <v>43024</v>
      </c>
      <c r="B34" t="s">
        <v>15</v>
      </c>
      <c r="C34">
        <v>34</v>
      </c>
    </row>
    <row r="35" spans="1:3" x14ac:dyDescent="0.25">
      <c r="A35" s="9">
        <v>43024</v>
      </c>
      <c r="B35" t="s">
        <v>5</v>
      </c>
      <c r="C35">
        <v>1</v>
      </c>
    </row>
    <row r="36" spans="1:3" x14ac:dyDescent="0.25">
      <c r="A36" s="9">
        <v>43031</v>
      </c>
      <c r="B36" t="s">
        <v>15</v>
      </c>
      <c r="C36">
        <v>37</v>
      </c>
    </row>
    <row r="37" spans="1:3" x14ac:dyDescent="0.25">
      <c r="A37" s="9">
        <v>43031</v>
      </c>
      <c r="B37" t="s">
        <v>11</v>
      </c>
      <c r="C37">
        <v>1</v>
      </c>
    </row>
    <row r="38" spans="1:3" x14ac:dyDescent="0.25">
      <c r="A38" s="9">
        <v>43031</v>
      </c>
      <c r="B38" t="s">
        <v>20</v>
      </c>
      <c r="C38">
        <v>48</v>
      </c>
    </row>
    <row r="39" spans="1:3" x14ac:dyDescent="0.25">
      <c r="A39" s="9">
        <v>43031</v>
      </c>
      <c r="B39" t="s">
        <v>9</v>
      </c>
      <c r="C39">
        <v>24</v>
      </c>
    </row>
    <row r="40" spans="1:3" x14ac:dyDescent="0.25">
      <c r="A40" s="9">
        <v>43031</v>
      </c>
      <c r="B40" t="s">
        <v>24</v>
      </c>
      <c r="C40">
        <v>15</v>
      </c>
    </row>
    <row r="41" spans="1:3" x14ac:dyDescent="0.25">
      <c r="A41" s="9">
        <v>43031</v>
      </c>
      <c r="B41" t="s">
        <v>25</v>
      </c>
      <c r="C41">
        <v>1</v>
      </c>
    </row>
    <row r="42" spans="1:3" x14ac:dyDescent="0.25">
      <c r="A42" s="9">
        <v>43031</v>
      </c>
      <c r="B42" t="s">
        <v>13</v>
      </c>
      <c r="C42">
        <v>40</v>
      </c>
    </row>
    <row r="43" spans="1:3" x14ac:dyDescent="0.25">
      <c r="A43" s="9">
        <v>43031</v>
      </c>
      <c r="B43" t="s">
        <v>134</v>
      </c>
      <c r="C43">
        <v>2</v>
      </c>
    </row>
    <row r="44" spans="1:3" x14ac:dyDescent="0.25">
      <c r="A44" s="9">
        <v>43031</v>
      </c>
      <c r="B44" t="s">
        <v>29</v>
      </c>
      <c r="C44">
        <v>3</v>
      </c>
    </row>
    <row r="45" spans="1:3" x14ac:dyDescent="0.25">
      <c r="A45" s="9">
        <v>43031</v>
      </c>
      <c r="B45" t="s">
        <v>48</v>
      </c>
      <c r="C45">
        <v>1</v>
      </c>
    </row>
    <row r="46" spans="1:3" x14ac:dyDescent="0.25">
      <c r="A46" s="9">
        <v>43031</v>
      </c>
      <c r="B46" t="s">
        <v>5</v>
      </c>
      <c r="C46">
        <v>1</v>
      </c>
    </row>
    <row r="47" spans="1:3" x14ac:dyDescent="0.25">
      <c r="A47" s="9">
        <v>43038</v>
      </c>
      <c r="B47" t="s">
        <v>27</v>
      </c>
      <c r="C47">
        <v>1</v>
      </c>
    </row>
    <row r="48" spans="1:3" x14ac:dyDescent="0.25">
      <c r="A48" s="9">
        <v>43038</v>
      </c>
      <c r="B48" t="s">
        <v>48</v>
      </c>
      <c r="C48">
        <v>1</v>
      </c>
    </row>
    <row r="49" spans="1:3" x14ac:dyDescent="0.25">
      <c r="A49" s="9">
        <v>43038</v>
      </c>
      <c r="B49" t="s">
        <v>2</v>
      </c>
      <c r="C49">
        <v>1</v>
      </c>
    </row>
    <row r="50" spans="1:3" x14ac:dyDescent="0.25">
      <c r="A50" s="9">
        <v>43038</v>
      </c>
      <c r="B50" t="s">
        <v>11</v>
      </c>
      <c r="C50">
        <v>1</v>
      </c>
    </row>
    <row r="51" spans="1:3" x14ac:dyDescent="0.25">
      <c r="A51" s="9">
        <v>43038</v>
      </c>
      <c r="B51" t="s">
        <v>20</v>
      </c>
      <c r="C51">
        <v>48</v>
      </c>
    </row>
    <row r="52" spans="1:3" x14ac:dyDescent="0.25">
      <c r="A52" s="9">
        <v>43038</v>
      </c>
      <c r="B52" t="s">
        <v>29</v>
      </c>
      <c r="C52">
        <v>3</v>
      </c>
    </row>
    <row r="53" spans="1:3" x14ac:dyDescent="0.25">
      <c r="A53" s="9">
        <v>43038</v>
      </c>
      <c r="B53" t="s">
        <v>9</v>
      </c>
      <c r="C53">
        <v>25</v>
      </c>
    </row>
    <row r="54" spans="1:3" x14ac:dyDescent="0.25">
      <c r="A54" s="9">
        <v>43038</v>
      </c>
      <c r="B54" t="s">
        <v>15</v>
      </c>
      <c r="C54">
        <v>37</v>
      </c>
    </row>
    <row r="55" spans="1:3" x14ac:dyDescent="0.25">
      <c r="A55" s="9">
        <v>43038</v>
      </c>
      <c r="B55" t="s">
        <v>7</v>
      </c>
      <c r="C55">
        <v>1</v>
      </c>
    </row>
    <row r="56" spans="1:3" x14ac:dyDescent="0.25">
      <c r="A56" s="9">
        <v>43038</v>
      </c>
      <c r="B56" t="s">
        <v>13</v>
      </c>
      <c r="C56">
        <v>40</v>
      </c>
    </row>
    <row r="57" spans="1:3" x14ac:dyDescent="0.25">
      <c r="A57" s="9">
        <v>43038</v>
      </c>
      <c r="B57" t="s">
        <v>25</v>
      </c>
      <c r="C57">
        <v>1</v>
      </c>
    </row>
    <row r="58" spans="1:3" x14ac:dyDescent="0.25">
      <c r="A58" s="9">
        <v>43038</v>
      </c>
      <c r="B58" t="s">
        <v>24</v>
      </c>
      <c r="C58">
        <v>19</v>
      </c>
    </row>
    <row r="59" spans="1:3" x14ac:dyDescent="0.25">
      <c r="A59" s="9">
        <v>43038</v>
      </c>
      <c r="B59" t="s">
        <v>1</v>
      </c>
      <c r="C59">
        <v>1</v>
      </c>
    </row>
    <row r="60" spans="1:3" x14ac:dyDescent="0.25">
      <c r="A60" s="9">
        <v>43038</v>
      </c>
      <c r="B60" t="s">
        <v>6</v>
      </c>
      <c r="C60">
        <v>4</v>
      </c>
    </row>
    <row r="61" spans="1:3" x14ac:dyDescent="0.25">
      <c r="A61" s="9">
        <v>43038</v>
      </c>
      <c r="B61" t="s">
        <v>5</v>
      </c>
      <c r="C61">
        <v>1</v>
      </c>
    </row>
    <row r="62" spans="1:3" x14ac:dyDescent="0.25">
      <c r="A62" s="9">
        <v>43046</v>
      </c>
      <c r="B62" t="s">
        <v>6</v>
      </c>
      <c r="C62">
        <v>4</v>
      </c>
    </row>
    <row r="63" spans="1:3" x14ac:dyDescent="0.25">
      <c r="A63" s="9">
        <v>43046</v>
      </c>
      <c r="B63" t="s">
        <v>13</v>
      </c>
      <c r="C63">
        <v>42</v>
      </c>
    </row>
    <row r="64" spans="1:3" x14ac:dyDescent="0.25">
      <c r="A64" s="9">
        <v>43046</v>
      </c>
      <c r="B64" t="s">
        <v>9</v>
      </c>
      <c r="C64">
        <v>25</v>
      </c>
    </row>
    <row r="65" spans="1:3" x14ac:dyDescent="0.25">
      <c r="A65" s="9">
        <v>43046</v>
      </c>
      <c r="B65" t="s">
        <v>11</v>
      </c>
      <c r="C65">
        <v>1</v>
      </c>
    </row>
    <row r="66" spans="1:3" x14ac:dyDescent="0.25">
      <c r="A66" s="9">
        <v>43046</v>
      </c>
      <c r="B66" t="s">
        <v>24</v>
      </c>
      <c r="C66">
        <v>19</v>
      </c>
    </row>
    <row r="67" spans="1:3" x14ac:dyDescent="0.25">
      <c r="A67" s="9">
        <v>43046</v>
      </c>
      <c r="B67" t="s">
        <v>1</v>
      </c>
      <c r="C67">
        <v>1</v>
      </c>
    </row>
    <row r="68" spans="1:3" x14ac:dyDescent="0.25">
      <c r="A68" s="9">
        <v>43046</v>
      </c>
      <c r="B68" t="s">
        <v>15</v>
      </c>
      <c r="C68">
        <v>38</v>
      </c>
    </row>
    <row r="69" spans="1:3" x14ac:dyDescent="0.25">
      <c r="A69" s="9">
        <v>43046</v>
      </c>
      <c r="B69" t="s">
        <v>27</v>
      </c>
      <c r="C69">
        <v>1</v>
      </c>
    </row>
    <row r="70" spans="1:3" x14ac:dyDescent="0.25">
      <c r="A70" s="9">
        <v>43046</v>
      </c>
      <c r="B70" t="s">
        <v>29</v>
      </c>
      <c r="C70">
        <v>3</v>
      </c>
    </row>
    <row r="71" spans="1:3" x14ac:dyDescent="0.25">
      <c r="A71" s="9">
        <v>43046</v>
      </c>
      <c r="B71" t="s">
        <v>25</v>
      </c>
      <c r="C71">
        <v>1</v>
      </c>
    </row>
    <row r="72" spans="1:3" x14ac:dyDescent="0.25">
      <c r="A72" s="9">
        <v>43046</v>
      </c>
      <c r="B72" t="s">
        <v>2</v>
      </c>
      <c r="C72">
        <v>1</v>
      </c>
    </row>
    <row r="73" spans="1:3" x14ac:dyDescent="0.25">
      <c r="A73" s="9">
        <v>43046</v>
      </c>
      <c r="B73" t="s">
        <v>48</v>
      </c>
      <c r="C73">
        <v>1</v>
      </c>
    </row>
    <row r="74" spans="1:3" x14ac:dyDescent="0.25">
      <c r="A74" s="9">
        <v>43046</v>
      </c>
      <c r="B74" t="s">
        <v>7</v>
      </c>
      <c r="C74">
        <v>1</v>
      </c>
    </row>
    <row r="75" spans="1:3" x14ac:dyDescent="0.25">
      <c r="A75" s="9">
        <v>43046</v>
      </c>
      <c r="B75" t="s">
        <v>24</v>
      </c>
      <c r="C75">
        <v>19</v>
      </c>
    </row>
    <row r="76" spans="1:3" x14ac:dyDescent="0.25">
      <c r="A76" s="9">
        <v>43052</v>
      </c>
      <c r="B76" t="s">
        <v>25</v>
      </c>
      <c r="C76">
        <v>1</v>
      </c>
    </row>
    <row r="77" spans="1:3" x14ac:dyDescent="0.25">
      <c r="A77" s="9">
        <v>43052</v>
      </c>
      <c r="B77" t="s">
        <v>9</v>
      </c>
      <c r="C77">
        <v>28</v>
      </c>
    </row>
    <row r="78" spans="1:3" x14ac:dyDescent="0.25">
      <c r="A78" s="9">
        <v>43052</v>
      </c>
      <c r="B78" t="s">
        <v>24</v>
      </c>
      <c r="C78">
        <v>19</v>
      </c>
    </row>
    <row r="79" spans="1:3" x14ac:dyDescent="0.25">
      <c r="A79" s="9">
        <v>43052</v>
      </c>
      <c r="B79" t="s">
        <v>18</v>
      </c>
      <c r="C79">
        <v>1</v>
      </c>
    </row>
    <row r="80" spans="1:3" x14ac:dyDescent="0.25">
      <c r="A80" s="9">
        <v>43052</v>
      </c>
      <c r="B80" t="s">
        <v>2</v>
      </c>
      <c r="C80">
        <v>1</v>
      </c>
    </row>
    <row r="81" spans="1:3" x14ac:dyDescent="0.25">
      <c r="A81" s="9">
        <v>43052</v>
      </c>
      <c r="B81" t="s">
        <v>138</v>
      </c>
      <c r="C81">
        <v>3</v>
      </c>
    </row>
    <row r="82" spans="1:3" x14ac:dyDescent="0.25">
      <c r="A82" s="9">
        <v>43052</v>
      </c>
      <c r="B82" t="s">
        <v>11</v>
      </c>
      <c r="C82">
        <v>1</v>
      </c>
    </row>
    <row r="83" spans="1:3" x14ac:dyDescent="0.25">
      <c r="A83" s="9">
        <v>43052</v>
      </c>
      <c r="B83" t="s">
        <v>15</v>
      </c>
      <c r="C83">
        <v>38</v>
      </c>
    </row>
    <row r="84" spans="1:3" x14ac:dyDescent="0.25">
      <c r="A84" s="9">
        <v>43052</v>
      </c>
      <c r="B84" t="s">
        <v>27</v>
      </c>
      <c r="C84">
        <v>1</v>
      </c>
    </row>
    <row r="85" spans="1:3" x14ac:dyDescent="0.25">
      <c r="A85" s="9">
        <v>43052</v>
      </c>
      <c r="B85" t="s">
        <v>1</v>
      </c>
      <c r="C85">
        <v>1</v>
      </c>
    </row>
    <row r="86" spans="1:3" x14ac:dyDescent="0.25">
      <c r="A86" s="9">
        <v>43052</v>
      </c>
      <c r="B86" t="s">
        <v>6</v>
      </c>
      <c r="C86">
        <v>2</v>
      </c>
    </row>
    <row r="87" spans="1:3" x14ac:dyDescent="0.25">
      <c r="A87" s="9">
        <v>43052</v>
      </c>
      <c r="B87" t="s">
        <v>7</v>
      </c>
      <c r="C87">
        <v>1</v>
      </c>
    </row>
    <row r="88" spans="1:3" x14ac:dyDescent="0.25">
      <c r="A88" s="9">
        <v>43052</v>
      </c>
      <c r="B88" t="s">
        <v>4</v>
      </c>
      <c r="C88">
        <v>1</v>
      </c>
    </row>
    <row r="89" spans="1:3" x14ac:dyDescent="0.25">
      <c r="A89" s="9">
        <v>43052</v>
      </c>
      <c r="B89" t="s">
        <v>13</v>
      </c>
      <c r="C89">
        <v>42</v>
      </c>
    </row>
    <row r="90" spans="1:3" x14ac:dyDescent="0.25">
      <c r="A90" s="9">
        <v>43052</v>
      </c>
      <c r="B90" t="s">
        <v>48</v>
      </c>
      <c r="C90">
        <v>1</v>
      </c>
    </row>
    <row r="91" spans="1:3" x14ac:dyDescent="0.25">
      <c r="A91" s="9">
        <v>43059</v>
      </c>
      <c r="B91" t="s">
        <v>15</v>
      </c>
      <c r="C91">
        <v>39</v>
      </c>
    </row>
    <row r="92" spans="1:3" x14ac:dyDescent="0.25">
      <c r="A92" s="9">
        <v>43059</v>
      </c>
      <c r="B92" t="s">
        <v>24</v>
      </c>
      <c r="C92">
        <v>19</v>
      </c>
    </row>
    <row r="93" spans="1:3" x14ac:dyDescent="0.25">
      <c r="A93" s="9">
        <v>43059</v>
      </c>
      <c r="B93" t="s">
        <v>13</v>
      </c>
      <c r="C93">
        <v>42</v>
      </c>
    </row>
    <row r="94" spans="1:3" x14ac:dyDescent="0.25">
      <c r="A94" s="9">
        <v>43059</v>
      </c>
      <c r="B94" t="s">
        <v>18</v>
      </c>
      <c r="C94">
        <v>1</v>
      </c>
    </row>
    <row r="95" spans="1:3" x14ac:dyDescent="0.25">
      <c r="A95" s="9">
        <v>43059</v>
      </c>
      <c r="B95" t="s">
        <v>6</v>
      </c>
      <c r="C95">
        <v>1</v>
      </c>
    </row>
    <row r="96" spans="1:3" x14ac:dyDescent="0.25">
      <c r="A96" s="9">
        <v>43059</v>
      </c>
      <c r="B96" t="s">
        <v>9</v>
      </c>
      <c r="C96">
        <v>28</v>
      </c>
    </row>
    <row r="97" spans="1:3" x14ac:dyDescent="0.25">
      <c r="A97" s="9">
        <v>43059</v>
      </c>
      <c r="B97" t="s">
        <v>48</v>
      </c>
      <c r="C97">
        <v>1</v>
      </c>
    </row>
    <row r="98" spans="1:3" x14ac:dyDescent="0.25">
      <c r="A98" s="9">
        <v>43059</v>
      </c>
      <c r="B98" t="s">
        <v>4</v>
      </c>
      <c r="C98">
        <v>1</v>
      </c>
    </row>
    <row r="99" spans="1:3" x14ac:dyDescent="0.25">
      <c r="A99" s="9">
        <v>43059</v>
      </c>
      <c r="B99" t="s">
        <v>11</v>
      </c>
      <c r="C99">
        <v>1</v>
      </c>
    </row>
    <row r="100" spans="1:3" x14ac:dyDescent="0.25">
      <c r="A100" s="9">
        <v>43059</v>
      </c>
      <c r="B100" t="s">
        <v>1</v>
      </c>
      <c r="C100">
        <v>1</v>
      </c>
    </row>
    <row r="101" spans="1:3" x14ac:dyDescent="0.25">
      <c r="A101" s="9">
        <v>43059</v>
      </c>
      <c r="B101" t="s">
        <v>2</v>
      </c>
      <c r="C101">
        <v>1</v>
      </c>
    </row>
    <row r="102" spans="1:3" x14ac:dyDescent="0.25">
      <c r="A102" s="9">
        <v>43059</v>
      </c>
      <c r="B102" t="s">
        <v>25</v>
      </c>
      <c r="C102">
        <v>1</v>
      </c>
    </row>
    <row r="103" spans="1:3" x14ac:dyDescent="0.25">
      <c r="A103" s="9">
        <v>43059</v>
      </c>
      <c r="B103" t="s">
        <v>29</v>
      </c>
      <c r="C103">
        <v>1</v>
      </c>
    </row>
    <row r="104" spans="1:3" x14ac:dyDescent="0.25">
      <c r="A104" s="9">
        <v>43059</v>
      </c>
      <c r="B104" t="s">
        <v>35</v>
      </c>
      <c r="C104">
        <v>1</v>
      </c>
    </row>
    <row r="105" spans="1:3" x14ac:dyDescent="0.25">
      <c r="A105" s="9">
        <v>43059</v>
      </c>
      <c r="B105" t="s">
        <v>7</v>
      </c>
      <c r="C105">
        <v>1</v>
      </c>
    </row>
    <row r="106" spans="1:3" x14ac:dyDescent="0.25">
      <c r="A106" s="9">
        <v>43059</v>
      </c>
      <c r="B106" t="s">
        <v>27</v>
      </c>
      <c r="C106">
        <v>1</v>
      </c>
    </row>
    <row r="107" spans="1:3" x14ac:dyDescent="0.25">
      <c r="A107" s="9">
        <v>43067</v>
      </c>
      <c r="B107" t="s">
        <v>6</v>
      </c>
      <c r="C107">
        <v>1</v>
      </c>
    </row>
    <row r="108" spans="1:3" x14ac:dyDescent="0.25">
      <c r="A108" s="9">
        <v>43067</v>
      </c>
      <c r="B108" t="s">
        <v>15</v>
      </c>
      <c r="C108">
        <v>39</v>
      </c>
    </row>
    <row r="109" spans="1:3" x14ac:dyDescent="0.25">
      <c r="A109" s="9">
        <v>43067</v>
      </c>
      <c r="B109" t="s">
        <v>24</v>
      </c>
      <c r="C109">
        <v>20</v>
      </c>
    </row>
    <row r="110" spans="1:3" x14ac:dyDescent="0.25">
      <c r="A110" s="9">
        <v>43067</v>
      </c>
      <c r="B110" t="s">
        <v>9</v>
      </c>
      <c r="C110">
        <v>29</v>
      </c>
    </row>
    <row r="111" spans="1:3" x14ac:dyDescent="0.25">
      <c r="A111" s="9">
        <v>43067</v>
      </c>
      <c r="B111" t="s">
        <v>1</v>
      </c>
      <c r="C111">
        <v>1</v>
      </c>
    </row>
    <row r="112" spans="1:3" x14ac:dyDescent="0.25">
      <c r="A112" s="9">
        <v>43067</v>
      </c>
      <c r="B112" t="s">
        <v>48</v>
      </c>
      <c r="C112">
        <v>1</v>
      </c>
    </row>
    <row r="113" spans="1:4" x14ac:dyDescent="0.25">
      <c r="A113" s="9">
        <v>43067</v>
      </c>
      <c r="B113" t="s">
        <v>11</v>
      </c>
      <c r="C113">
        <v>1</v>
      </c>
    </row>
    <row r="114" spans="1:4" x14ac:dyDescent="0.25">
      <c r="A114" s="9">
        <v>43067</v>
      </c>
      <c r="B114" t="s">
        <v>35</v>
      </c>
      <c r="C114">
        <v>1</v>
      </c>
    </row>
    <row r="115" spans="1:4" x14ac:dyDescent="0.25">
      <c r="A115" s="9">
        <v>43067</v>
      </c>
      <c r="B115" t="s">
        <v>18</v>
      </c>
      <c r="C115">
        <v>1</v>
      </c>
    </row>
    <row r="116" spans="1:4" x14ac:dyDescent="0.25">
      <c r="A116" s="9">
        <v>43067</v>
      </c>
      <c r="B116" t="s">
        <v>4</v>
      </c>
      <c r="C116">
        <v>1</v>
      </c>
    </row>
    <row r="117" spans="1:4" x14ac:dyDescent="0.25">
      <c r="A117" s="9">
        <v>43067</v>
      </c>
      <c r="B117" t="s">
        <v>135</v>
      </c>
      <c r="C117">
        <v>1</v>
      </c>
    </row>
    <row r="118" spans="1:4" x14ac:dyDescent="0.25">
      <c r="A118" s="9">
        <v>43067</v>
      </c>
      <c r="B118" t="s">
        <v>136</v>
      </c>
      <c r="C118">
        <v>1</v>
      </c>
    </row>
    <row r="119" spans="1:4" x14ac:dyDescent="0.25">
      <c r="A119" s="9">
        <v>43067</v>
      </c>
      <c r="B119" t="s">
        <v>7</v>
      </c>
      <c r="C119">
        <v>1</v>
      </c>
    </row>
    <row r="120" spans="1:4" x14ac:dyDescent="0.25">
      <c r="A120" s="9">
        <v>43067</v>
      </c>
      <c r="B120" t="s">
        <v>137</v>
      </c>
      <c r="C120">
        <v>3</v>
      </c>
    </row>
    <row r="121" spans="1:4" x14ac:dyDescent="0.25">
      <c r="A121" s="9">
        <v>43067</v>
      </c>
      <c r="B121" t="s">
        <v>13</v>
      </c>
      <c r="C121">
        <v>42</v>
      </c>
    </row>
    <row r="122" spans="1:4" x14ac:dyDescent="0.25">
      <c r="A122" s="9">
        <v>43067</v>
      </c>
      <c r="B122" t="s">
        <v>2</v>
      </c>
      <c r="C122">
        <v>2</v>
      </c>
    </row>
    <row r="123" spans="1:4" x14ac:dyDescent="0.25">
      <c r="A123" s="9">
        <v>43074</v>
      </c>
      <c r="B123" t="s">
        <v>2</v>
      </c>
      <c r="C123">
        <v>5</v>
      </c>
    </row>
    <row r="124" spans="1:4" x14ac:dyDescent="0.25">
      <c r="A124" s="9">
        <v>43074</v>
      </c>
      <c r="B124" t="s">
        <v>24</v>
      </c>
      <c r="C124">
        <v>19</v>
      </c>
    </row>
    <row r="125" spans="1:4" x14ac:dyDescent="0.25">
      <c r="A125" s="9">
        <v>43074</v>
      </c>
      <c r="B125" t="s">
        <v>25</v>
      </c>
      <c r="C125">
        <v>1</v>
      </c>
    </row>
    <row r="126" spans="1:4" x14ac:dyDescent="0.25">
      <c r="A126" s="9">
        <v>43074</v>
      </c>
      <c r="B126" t="s">
        <v>7</v>
      </c>
      <c r="C126">
        <v>1</v>
      </c>
      <c r="D126" t="s">
        <v>140</v>
      </c>
    </row>
    <row r="127" spans="1:4" x14ac:dyDescent="0.25">
      <c r="A127" s="9">
        <v>43074</v>
      </c>
      <c r="B127" t="s">
        <v>18</v>
      </c>
      <c r="C127">
        <v>1</v>
      </c>
    </row>
    <row r="128" spans="1:4" x14ac:dyDescent="0.25">
      <c r="A128" s="9">
        <v>43074</v>
      </c>
      <c r="B128" t="s">
        <v>1</v>
      </c>
      <c r="C128">
        <v>3</v>
      </c>
    </row>
    <row r="129" spans="1:3" x14ac:dyDescent="0.25">
      <c r="A129" s="9">
        <v>43074</v>
      </c>
      <c r="B129" t="s">
        <v>15</v>
      </c>
      <c r="C129">
        <v>39</v>
      </c>
    </row>
    <row r="130" spans="1:3" x14ac:dyDescent="0.25">
      <c r="A130" s="9">
        <v>43074</v>
      </c>
      <c r="B130" t="s">
        <v>6</v>
      </c>
      <c r="C130">
        <v>1</v>
      </c>
    </row>
    <row r="131" spans="1:3" x14ac:dyDescent="0.25">
      <c r="A131" s="9">
        <v>43074</v>
      </c>
      <c r="B131" t="s">
        <v>9</v>
      </c>
      <c r="C131">
        <v>30</v>
      </c>
    </row>
    <row r="132" spans="1:3" x14ac:dyDescent="0.25">
      <c r="A132" s="9">
        <v>43074</v>
      </c>
      <c r="B132" t="s">
        <v>29</v>
      </c>
      <c r="C132">
        <v>3</v>
      </c>
    </row>
    <row r="133" spans="1:3" x14ac:dyDescent="0.25">
      <c r="A133" s="9">
        <v>43074</v>
      </c>
      <c r="B133" t="s">
        <v>13</v>
      </c>
      <c r="C133">
        <v>43</v>
      </c>
    </row>
    <row r="134" spans="1:3" x14ac:dyDescent="0.25">
      <c r="A134" s="9">
        <v>43074</v>
      </c>
      <c r="B134" t="s">
        <v>4</v>
      </c>
      <c r="C134">
        <v>1</v>
      </c>
    </row>
    <row r="135" spans="1:3" x14ac:dyDescent="0.25">
      <c r="A135" s="9">
        <v>43074</v>
      </c>
      <c r="B135" t="s">
        <v>35</v>
      </c>
      <c r="C135">
        <v>1</v>
      </c>
    </row>
    <row r="136" spans="1:3" x14ac:dyDescent="0.25">
      <c r="A136" s="9">
        <v>43081</v>
      </c>
      <c r="B136" t="s">
        <v>2</v>
      </c>
      <c r="C136">
        <v>6</v>
      </c>
    </row>
    <row r="137" spans="1:3" x14ac:dyDescent="0.25">
      <c r="A137" s="9">
        <v>43081</v>
      </c>
      <c r="B137" t="s">
        <v>24</v>
      </c>
      <c r="C137">
        <v>20</v>
      </c>
    </row>
    <row r="138" spans="1:3" x14ac:dyDescent="0.25">
      <c r="A138" s="9">
        <v>43081</v>
      </c>
      <c r="B138" t="s">
        <v>25</v>
      </c>
      <c r="C138">
        <v>1</v>
      </c>
    </row>
    <row r="139" spans="1:3" x14ac:dyDescent="0.25">
      <c r="A139" s="9">
        <v>43081</v>
      </c>
      <c r="B139" t="s">
        <v>18</v>
      </c>
      <c r="C139">
        <v>1</v>
      </c>
    </row>
    <row r="140" spans="1:3" x14ac:dyDescent="0.25">
      <c r="A140" s="9">
        <v>43081</v>
      </c>
      <c r="B140" t="s">
        <v>1</v>
      </c>
      <c r="C140">
        <v>3</v>
      </c>
    </row>
    <row r="141" spans="1:3" x14ac:dyDescent="0.25">
      <c r="A141" s="9">
        <v>43081</v>
      </c>
      <c r="B141" t="s">
        <v>15</v>
      </c>
      <c r="C141">
        <v>39</v>
      </c>
    </row>
    <row r="142" spans="1:3" x14ac:dyDescent="0.25">
      <c r="A142" s="9">
        <v>43081</v>
      </c>
      <c r="B142" t="s">
        <v>6</v>
      </c>
      <c r="C142">
        <v>1</v>
      </c>
    </row>
    <row r="143" spans="1:3" x14ac:dyDescent="0.25">
      <c r="A143" s="9">
        <v>43081</v>
      </c>
      <c r="B143" t="s">
        <v>9</v>
      </c>
      <c r="C143">
        <v>38</v>
      </c>
    </row>
    <row r="144" spans="1:3" x14ac:dyDescent="0.25">
      <c r="A144" s="9">
        <v>43081</v>
      </c>
      <c r="B144" t="s">
        <v>29</v>
      </c>
      <c r="C144">
        <v>3</v>
      </c>
    </row>
    <row r="145" spans="1:3" x14ac:dyDescent="0.25">
      <c r="A145" s="9">
        <v>43081</v>
      </c>
      <c r="B145" t="s">
        <v>13</v>
      </c>
      <c r="C145">
        <v>43</v>
      </c>
    </row>
    <row r="146" spans="1:3" x14ac:dyDescent="0.25">
      <c r="A146" s="9">
        <v>43081</v>
      </c>
      <c r="B146" t="s">
        <v>4</v>
      </c>
      <c r="C146">
        <v>1</v>
      </c>
    </row>
    <row r="147" spans="1:3" x14ac:dyDescent="0.25">
      <c r="A147" s="9">
        <v>43081</v>
      </c>
      <c r="B147" t="s">
        <v>35</v>
      </c>
      <c r="C147">
        <v>1</v>
      </c>
    </row>
    <row r="148" spans="1:3" x14ac:dyDescent="0.25">
      <c r="A148" s="9">
        <v>43081</v>
      </c>
      <c r="B148" t="s">
        <v>48</v>
      </c>
      <c r="C148">
        <v>1</v>
      </c>
    </row>
    <row r="149" spans="1:3" x14ac:dyDescent="0.25">
      <c r="A149" s="9">
        <v>43081</v>
      </c>
      <c r="B149" t="s">
        <v>136</v>
      </c>
      <c r="C149">
        <v>1</v>
      </c>
    </row>
    <row r="150" spans="1:3" x14ac:dyDescent="0.25">
      <c r="A150" s="9">
        <v>43088</v>
      </c>
      <c r="B150" t="s">
        <v>2</v>
      </c>
      <c r="C150">
        <v>6</v>
      </c>
    </row>
    <row r="151" spans="1:3" x14ac:dyDescent="0.25">
      <c r="A151" s="9">
        <v>43088</v>
      </c>
      <c r="B151" t="s">
        <v>24</v>
      </c>
      <c r="C151">
        <v>20</v>
      </c>
    </row>
    <row r="152" spans="1:3" x14ac:dyDescent="0.25">
      <c r="A152" s="9">
        <v>43088</v>
      </c>
      <c r="B152" t="s">
        <v>25</v>
      </c>
      <c r="C152">
        <v>1</v>
      </c>
    </row>
    <row r="153" spans="1:3" x14ac:dyDescent="0.25">
      <c r="A153" s="9">
        <v>43088</v>
      </c>
      <c r="B153" t="s">
        <v>18</v>
      </c>
      <c r="C153">
        <v>1</v>
      </c>
    </row>
    <row r="154" spans="1:3" x14ac:dyDescent="0.25">
      <c r="A154" s="9">
        <v>43088</v>
      </c>
      <c r="B154" t="s">
        <v>1</v>
      </c>
      <c r="C154">
        <v>3</v>
      </c>
    </row>
    <row r="155" spans="1:3" x14ac:dyDescent="0.25">
      <c r="A155" s="9">
        <v>43088</v>
      </c>
      <c r="B155" t="s">
        <v>15</v>
      </c>
      <c r="C155">
        <v>39</v>
      </c>
    </row>
    <row r="156" spans="1:3" x14ac:dyDescent="0.25">
      <c r="A156" s="9">
        <v>43088</v>
      </c>
      <c r="B156" t="s">
        <v>6</v>
      </c>
      <c r="C156">
        <v>1</v>
      </c>
    </row>
    <row r="157" spans="1:3" x14ac:dyDescent="0.25">
      <c r="A157" s="9">
        <v>43088</v>
      </c>
      <c r="B157" t="s">
        <v>9</v>
      </c>
      <c r="C157">
        <v>38</v>
      </c>
    </row>
    <row r="158" spans="1:3" x14ac:dyDescent="0.25">
      <c r="A158" s="9">
        <v>43088</v>
      </c>
      <c r="B158" t="s">
        <v>29</v>
      </c>
      <c r="C158">
        <v>3</v>
      </c>
    </row>
    <row r="159" spans="1:3" x14ac:dyDescent="0.25">
      <c r="A159" s="9">
        <v>43088</v>
      </c>
      <c r="B159" t="s">
        <v>13</v>
      </c>
      <c r="C159">
        <v>45</v>
      </c>
    </row>
    <row r="160" spans="1:3" x14ac:dyDescent="0.25">
      <c r="A160" s="9">
        <v>43088</v>
      </c>
      <c r="B160" t="s">
        <v>4</v>
      </c>
      <c r="C160">
        <v>1</v>
      </c>
    </row>
    <row r="161" spans="1:3" x14ac:dyDescent="0.25">
      <c r="A161" s="9">
        <v>43088</v>
      </c>
      <c r="B161" t="s">
        <v>35</v>
      </c>
      <c r="C161">
        <v>2</v>
      </c>
    </row>
    <row r="162" spans="1:3" x14ac:dyDescent="0.25">
      <c r="A162" s="9">
        <v>43088</v>
      </c>
      <c r="B162" t="s">
        <v>48</v>
      </c>
      <c r="C162">
        <v>1</v>
      </c>
    </row>
    <row r="163" spans="1:3" x14ac:dyDescent="0.25">
      <c r="A163" s="9">
        <v>43088</v>
      </c>
      <c r="B163" t="s">
        <v>136</v>
      </c>
      <c r="C163">
        <v>1</v>
      </c>
    </row>
    <row r="164" spans="1:3" x14ac:dyDescent="0.25">
      <c r="A164" s="9">
        <v>43103</v>
      </c>
      <c r="B164" t="s">
        <v>2</v>
      </c>
      <c r="C164">
        <v>10</v>
      </c>
    </row>
    <row r="165" spans="1:3" x14ac:dyDescent="0.25">
      <c r="A165" s="9">
        <v>43103</v>
      </c>
      <c r="B165" t="s">
        <v>24</v>
      </c>
      <c r="C165">
        <v>20</v>
      </c>
    </row>
    <row r="166" spans="1:3" x14ac:dyDescent="0.25">
      <c r="A166" s="9">
        <v>43103</v>
      </c>
      <c r="B166" t="s">
        <v>25</v>
      </c>
      <c r="C166">
        <v>1</v>
      </c>
    </row>
    <row r="167" spans="1:3" x14ac:dyDescent="0.25">
      <c r="A167" s="9">
        <v>43103</v>
      </c>
      <c r="B167" t="s">
        <v>18</v>
      </c>
      <c r="C167">
        <v>1</v>
      </c>
    </row>
    <row r="168" spans="1:3" x14ac:dyDescent="0.25">
      <c r="A168" s="9">
        <v>43103</v>
      </c>
      <c r="B168" t="s">
        <v>1</v>
      </c>
      <c r="C168">
        <v>3</v>
      </c>
    </row>
    <row r="169" spans="1:3" x14ac:dyDescent="0.25">
      <c r="A169" s="9">
        <v>43103</v>
      </c>
      <c r="B169" t="s">
        <v>15</v>
      </c>
      <c r="C169">
        <v>39</v>
      </c>
    </row>
    <row r="170" spans="1:3" x14ac:dyDescent="0.25">
      <c r="A170" s="9">
        <v>43103</v>
      </c>
      <c r="B170" t="s">
        <v>6</v>
      </c>
      <c r="C170">
        <v>1</v>
      </c>
    </row>
    <row r="171" spans="1:3" x14ac:dyDescent="0.25">
      <c r="A171" s="9">
        <v>43103</v>
      </c>
      <c r="B171" t="s">
        <v>9</v>
      </c>
      <c r="C171">
        <v>38</v>
      </c>
    </row>
    <row r="172" spans="1:3" x14ac:dyDescent="0.25">
      <c r="A172" s="9">
        <v>43103</v>
      </c>
      <c r="B172" t="s">
        <v>29</v>
      </c>
      <c r="C172">
        <v>3</v>
      </c>
    </row>
    <row r="173" spans="1:3" x14ac:dyDescent="0.25">
      <c r="A173" s="9">
        <v>43103</v>
      </c>
      <c r="B173" t="s">
        <v>13</v>
      </c>
      <c r="C173">
        <v>45</v>
      </c>
    </row>
    <row r="174" spans="1:3" x14ac:dyDescent="0.25">
      <c r="A174" s="9">
        <v>43103</v>
      </c>
      <c r="B174" t="s">
        <v>4</v>
      </c>
      <c r="C174">
        <v>1</v>
      </c>
    </row>
    <row r="175" spans="1:3" x14ac:dyDescent="0.25">
      <c r="A175" s="9">
        <v>43103</v>
      </c>
      <c r="B175" t="s">
        <v>35</v>
      </c>
      <c r="C175">
        <v>1</v>
      </c>
    </row>
    <row r="176" spans="1:3" x14ac:dyDescent="0.25">
      <c r="A176" s="9">
        <v>43103</v>
      </c>
      <c r="B176" t="s">
        <v>48</v>
      </c>
      <c r="C176">
        <v>1</v>
      </c>
    </row>
    <row r="177" spans="1:3" x14ac:dyDescent="0.25">
      <c r="A177" s="9">
        <v>43103</v>
      </c>
      <c r="B177" t="s">
        <v>136</v>
      </c>
      <c r="C177">
        <v>1</v>
      </c>
    </row>
    <row r="178" spans="1:3" x14ac:dyDescent="0.25">
      <c r="A178" s="9">
        <v>43103</v>
      </c>
      <c r="B178" t="s">
        <v>23</v>
      </c>
      <c r="C178">
        <v>1</v>
      </c>
    </row>
    <row r="179" spans="1:3" x14ac:dyDescent="0.25">
      <c r="A179" s="9">
        <v>43103</v>
      </c>
      <c r="B179" t="s">
        <v>26</v>
      </c>
      <c r="C179">
        <v>1</v>
      </c>
    </row>
    <row r="180" spans="1:3" x14ac:dyDescent="0.25">
      <c r="A180" s="9">
        <v>43111</v>
      </c>
      <c r="B180" t="s">
        <v>2</v>
      </c>
      <c r="C180">
        <v>11</v>
      </c>
    </row>
    <row r="181" spans="1:3" x14ac:dyDescent="0.25">
      <c r="A181" s="9">
        <v>43111</v>
      </c>
      <c r="B181" t="s">
        <v>24</v>
      </c>
      <c r="C181">
        <v>21</v>
      </c>
    </row>
    <row r="182" spans="1:3" x14ac:dyDescent="0.25">
      <c r="A182" s="9">
        <v>43111</v>
      </c>
      <c r="B182" t="s">
        <v>25</v>
      </c>
      <c r="C182">
        <v>1</v>
      </c>
    </row>
    <row r="183" spans="1:3" x14ac:dyDescent="0.25">
      <c r="A183" s="9">
        <v>43111</v>
      </c>
      <c r="B183" t="s">
        <v>18</v>
      </c>
      <c r="C183">
        <v>1</v>
      </c>
    </row>
    <row r="184" spans="1:3" x14ac:dyDescent="0.25">
      <c r="A184" s="9">
        <v>43111</v>
      </c>
      <c r="B184" t="s">
        <v>1</v>
      </c>
      <c r="C184">
        <v>4</v>
      </c>
    </row>
    <row r="185" spans="1:3" x14ac:dyDescent="0.25">
      <c r="A185" s="9">
        <v>43111</v>
      </c>
      <c r="B185" t="s">
        <v>6</v>
      </c>
      <c r="C185">
        <v>1</v>
      </c>
    </row>
    <row r="186" spans="1:3" x14ac:dyDescent="0.25">
      <c r="A186" s="9">
        <v>43111</v>
      </c>
      <c r="B186" t="s">
        <v>9</v>
      </c>
      <c r="C186">
        <v>38</v>
      </c>
    </row>
    <row r="187" spans="1:3" x14ac:dyDescent="0.25">
      <c r="A187" s="9">
        <v>43111</v>
      </c>
      <c r="B187" t="s">
        <v>29</v>
      </c>
      <c r="C187">
        <v>3</v>
      </c>
    </row>
    <row r="188" spans="1:3" x14ac:dyDescent="0.25">
      <c r="A188" s="9">
        <v>43111</v>
      </c>
      <c r="B188" t="s">
        <v>13</v>
      </c>
      <c r="C188">
        <v>45</v>
      </c>
    </row>
    <row r="189" spans="1:3" x14ac:dyDescent="0.25">
      <c r="A189" s="9">
        <v>43111</v>
      </c>
      <c r="B189" t="s">
        <v>4</v>
      </c>
      <c r="C189">
        <v>1</v>
      </c>
    </row>
    <row r="190" spans="1:3" x14ac:dyDescent="0.25">
      <c r="A190" s="9">
        <v>43111</v>
      </c>
      <c r="B190" t="s">
        <v>35</v>
      </c>
      <c r="C190">
        <v>1</v>
      </c>
    </row>
    <row r="191" spans="1:3" x14ac:dyDescent="0.25">
      <c r="A191" s="9">
        <v>43111</v>
      </c>
      <c r="B191" t="s">
        <v>48</v>
      </c>
      <c r="C191">
        <v>2</v>
      </c>
    </row>
    <row r="192" spans="1:3" x14ac:dyDescent="0.25">
      <c r="A192" s="9">
        <v>43111</v>
      </c>
      <c r="B192" t="s">
        <v>136</v>
      </c>
      <c r="C192">
        <v>1</v>
      </c>
    </row>
    <row r="193" spans="1:3" x14ac:dyDescent="0.25">
      <c r="A193" s="9">
        <v>43111</v>
      </c>
      <c r="B193" t="s">
        <v>23</v>
      </c>
      <c r="C193">
        <v>1</v>
      </c>
    </row>
    <row r="194" spans="1:3" x14ac:dyDescent="0.25">
      <c r="A194" s="9">
        <v>43111</v>
      </c>
      <c r="B194" t="s">
        <v>26</v>
      </c>
      <c r="C194">
        <v>1</v>
      </c>
    </row>
    <row r="195" spans="1:3" x14ac:dyDescent="0.25">
      <c r="A195" s="9">
        <v>43111</v>
      </c>
      <c r="B195" t="s">
        <v>11</v>
      </c>
      <c r="C195">
        <v>2</v>
      </c>
    </row>
    <row r="196" spans="1:3" x14ac:dyDescent="0.25">
      <c r="A196" s="9">
        <v>43118</v>
      </c>
      <c r="B196" t="s">
        <v>2</v>
      </c>
      <c r="C196">
        <v>11</v>
      </c>
    </row>
    <row r="197" spans="1:3" x14ac:dyDescent="0.25">
      <c r="A197" s="9">
        <v>43118</v>
      </c>
      <c r="B197" t="s">
        <v>24</v>
      </c>
      <c r="C197">
        <v>21</v>
      </c>
    </row>
    <row r="198" spans="1:3" x14ac:dyDescent="0.25">
      <c r="A198" s="9">
        <v>43118</v>
      </c>
      <c r="B198" t="s">
        <v>25</v>
      </c>
      <c r="C198">
        <v>1</v>
      </c>
    </row>
    <row r="199" spans="1:3" x14ac:dyDescent="0.25">
      <c r="A199" s="9">
        <v>43118</v>
      </c>
      <c r="B199" t="s">
        <v>18</v>
      </c>
      <c r="C199">
        <v>1</v>
      </c>
    </row>
    <row r="200" spans="1:3" x14ac:dyDescent="0.25">
      <c r="A200" s="9">
        <v>43118</v>
      </c>
      <c r="B200" t="s">
        <v>1</v>
      </c>
      <c r="C200">
        <v>4</v>
      </c>
    </row>
    <row r="201" spans="1:3" x14ac:dyDescent="0.25">
      <c r="A201" s="9">
        <v>43118</v>
      </c>
      <c r="B201" t="s">
        <v>9</v>
      </c>
      <c r="C201">
        <v>38</v>
      </c>
    </row>
    <row r="202" spans="1:3" x14ac:dyDescent="0.25">
      <c r="A202" s="9">
        <v>43118</v>
      </c>
      <c r="B202" t="s">
        <v>29</v>
      </c>
      <c r="C202">
        <v>3</v>
      </c>
    </row>
    <row r="203" spans="1:3" x14ac:dyDescent="0.25">
      <c r="A203" s="9">
        <v>43118</v>
      </c>
      <c r="B203" t="s">
        <v>4</v>
      </c>
      <c r="C203">
        <v>1</v>
      </c>
    </row>
    <row r="204" spans="1:3" x14ac:dyDescent="0.25">
      <c r="A204" s="9">
        <v>43118</v>
      </c>
      <c r="B204" t="s">
        <v>35</v>
      </c>
      <c r="C204">
        <v>1</v>
      </c>
    </row>
    <row r="205" spans="1:3" x14ac:dyDescent="0.25">
      <c r="A205" s="9">
        <v>43118</v>
      </c>
      <c r="B205" t="s">
        <v>48</v>
      </c>
      <c r="C205">
        <v>3</v>
      </c>
    </row>
    <row r="206" spans="1:3" x14ac:dyDescent="0.25">
      <c r="A206" s="9">
        <v>43118</v>
      </c>
      <c r="B206" t="s">
        <v>136</v>
      </c>
      <c r="C206">
        <v>1</v>
      </c>
    </row>
    <row r="207" spans="1:3" x14ac:dyDescent="0.25">
      <c r="A207" s="9">
        <v>43118</v>
      </c>
      <c r="B207" t="s">
        <v>23</v>
      </c>
      <c r="C207">
        <v>1</v>
      </c>
    </row>
    <row r="208" spans="1:3" x14ac:dyDescent="0.25">
      <c r="A208" s="9">
        <v>43118</v>
      </c>
      <c r="B208" t="s">
        <v>26</v>
      </c>
      <c r="C208">
        <v>1</v>
      </c>
    </row>
    <row r="209" spans="1:3" x14ac:dyDescent="0.25">
      <c r="A209" s="9">
        <v>43118</v>
      </c>
      <c r="B209" t="s">
        <v>11</v>
      </c>
      <c r="C209">
        <v>2</v>
      </c>
    </row>
  </sheetData>
  <autoFilter ref="A1:D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workbookViewId="0">
      <pane xSplit="1" topLeftCell="B1" activePane="topRight" state="frozen"/>
      <selection pane="topRight" activeCell="H36" sqref="H36"/>
    </sheetView>
  </sheetViews>
  <sheetFormatPr defaultColWidth="11" defaultRowHeight="15.75" x14ac:dyDescent="0.25"/>
  <cols>
    <col min="1" max="1" width="17" bestFit="1" customWidth="1"/>
  </cols>
  <sheetData>
    <row r="1" spans="1:36" s="3" customFormat="1" ht="16.5" thickBot="1" x14ac:dyDescent="0.3">
      <c r="A1" s="3" t="s">
        <v>34</v>
      </c>
      <c r="B1" s="3" t="s">
        <v>0</v>
      </c>
      <c r="C1" s="3" t="s">
        <v>1</v>
      </c>
      <c r="D1" s="3" t="s">
        <v>2</v>
      </c>
      <c r="E1" s="3" t="s">
        <v>30</v>
      </c>
      <c r="F1" s="3" t="s">
        <v>47</v>
      </c>
      <c r="G1" s="3" t="s">
        <v>3</v>
      </c>
      <c r="H1" s="3" t="s">
        <v>4</v>
      </c>
      <c r="I1" s="3" t="s">
        <v>5</v>
      </c>
      <c r="J1" s="3" t="s">
        <v>6</v>
      </c>
      <c r="K1" s="3" t="s">
        <v>7</v>
      </c>
      <c r="L1" s="3" t="s">
        <v>8</v>
      </c>
      <c r="M1" s="3" t="s">
        <v>35</v>
      </c>
      <c r="N1" s="3" t="s">
        <v>9</v>
      </c>
      <c r="O1" s="3" t="s">
        <v>23</v>
      </c>
      <c r="P1" s="3" t="s">
        <v>22</v>
      </c>
      <c r="Q1" s="3" t="s">
        <v>10</v>
      </c>
      <c r="R1" s="3" t="s">
        <v>11</v>
      </c>
      <c r="S1" s="3" t="s">
        <v>12</v>
      </c>
      <c r="T1" s="3" t="s">
        <v>21</v>
      </c>
      <c r="U1" s="3" t="s">
        <v>27</v>
      </c>
      <c r="V1" s="3" t="s">
        <v>13</v>
      </c>
      <c r="W1" s="3" t="s">
        <v>14</v>
      </c>
      <c r="X1" s="3" t="s">
        <v>29</v>
      </c>
      <c r="Y1" s="3" t="s">
        <v>15</v>
      </c>
      <c r="Z1" s="3" t="s">
        <v>38</v>
      </c>
      <c r="AA1" s="3" t="s">
        <v>16</v>
      </c>
      <c r="AB1" s="3" t="s">
        <v>28</v>
      </c>
      <c r="AC1" s="3" t="s">
        <v>48</v>
      </c>
      <c r="AD1" s="3" t="s">
        <v>17</v>
      </c>
      <c r="AE1" s="3" t="s">
        <v>18</v>
      </c>
      <c r="AF1" s="3" t="s">
        <v>19</v>
      </c>
      <c r="AG1" s="3" t="s">
        <v>20</v>
      </c>
      <c r="AH1" s="3" t="s">
        <v>24</v>
      </c>
      <c r="AI1" s="3" t="s">
        <v>26</v>
      </c>
      <c r="AJ1" s="3" t="s">
        <v>25</v>
      </c>
    </row>
    <row r="2" spans="1:36" x14ac:dyDescent="0.25">
      <c r="A2">
        <v>29</v>
      </c>
      <c r="B2">
        <v>0</v>
      </c>
      <c r="C2">
        <v>0</v>
      </c>
      <c r="D2">
        <v>0</v>
      </c>
      <c r="E2">
        <v>0</v>
      </c>
      <c r="F2">
        <v>0</v>
      </c>
      <c r="G2">
        <v>0</v>
      </c>
      <c r="H2">
        <v>0</v>
      </c>
      <c r="I2">
        <v>0</v>
      </c>
      <c r="J2">
        <v>0</v>
      </c>
      <c r="K2">
        <v>0</v>
      </c>
      <c r="L2">
        <v>0</v>
      </c>
      <c r="M2">
        <v>0</v>
      </c>
      <c r="N2">
        <v>0</v>
      </c>
      <c r="O2">
        <v>0</v>
      </c>
      <c r="P2">
        <v>0</v>
      </c>
      <c r="Q2">
        <v>0</v>
      </c>
      <c r="R2">
        <v>0</v>
      </c>
      <c r="S2">
        <v>0</v>
      </c>
      <c r="T2">
        <v>0</v>
      </c>
      <c r="U2">
        <v>0</v>
      </c>
      <c r="V2">
        <v>16</v>
      </c>
      <c r="W2">
        <v>0</v>
      </c>
      <c r="X2">
        <v>0</v>
      </c>
      <c r="Y2">
        <v>0</v>
      </c>
      <c r="Z2">
        <v>0</v>
      </c>
      <c r="AA2">
        <v>0</v>
      </c>
      <c r="AB2">
        <v>0</v>
      </c>
      <c r="AC2">
        <v>0</v>
      </c>
      <c r="AD2">
        <v>0</v>
      </c>
      <c r="AE2">
        <v>0</v>
      </c>
      <c r="AF2">
        <v>0</v>
      </c>
      <c r="AG2">
        <v>12</v>
      </c>
      <c r="AH2">
        <v>0</v>
      </c>
      <c r="AI2">
        <v>0</v>
      </c>
      <c r="AJ2">
        <v>0</v>
      </c>
    </row>
    <row r="3" spans="1:36" x14ac:dyDescent="0.25">
      <c r="A3">
        <v>34</v>
      </c>
      <c r="B3">
        <v>0</v>
      </c>
      <c r="C3">
        <v>0</v>
      </c>
      <c r="D3">
        <v>0</v>
      </c>
      <c r="E3">
        <v>0</v>
      </c>
      <c r="F3">
        <v>0</v>
      </c>
      <c r="G3">
        <v>0</v>
      </c>
      <c r="H3">
        <v>0</v>
      </c>
      <c r="I3">
        <v>0</v>
      </c>
      <c r="J3">
        <v>0</v>
      </c>
      <c r="K3">
        <v>0</v>
      </c>
      <c r="L3">
        <v>0</v>
      </c>
      <c r="M3">
        <v>0</v>
      </c>
      <c r="N3">
        <v>0</v>
      </c>
      <c r="O3">
        <v>0</v>
      </c>
      <c r="P3">
        <v>0</v>
      </c>
      <c r="Q3">
        <v>0</v>
      </c>
      <c r="R3">
        <v>0</v>
      </c>
      <c r="S3">
        <v>0</v>
      </c>
      <c r="T3">
        <v>0</v>
      </c>
      <c r="U3">
        <v>0</v>
      </c>
      <c r="V3">
        <v>16</v>
      </c>
      <c r="W3">
        <v>0</v>
      </c>
      <c r="X3">
        <v>0</v>
      </c>
      <c r="Y3">
        <v>0</v>
      </c>
      <c r="Z3">
        <v>0</v>
      </c>
      <c r="AA3">
        <v>0</v>
      </c>
      <c r="AB3">
        <v>0</v>
      </c>
      <c r="AC3">
        <v>0</v>
      </c>
      <c r="AD3">
        <v>0</v>
      </c>
      <c r="AE3">
        <v>0</v>
      </c>
      <c r="AF3">
        <v>0</v>
      </c>
      <c r="AG3">
        <v>12</v>
      </c>
      <c r="AH3">
        <v>1</v>
      </c>
      <c r="AI3">
        <v>0</v>
      </c>
      <c r="AJ3">
        <v>0</v>
      </c>
    </row>
    <row r="4" spans="1:36" x14ac:dyDescent="0.25">
      <c r="A4">
        <v>36</v>
      </c>
      <c r="B4">
        <v>0</v>
      </c>
      <c r="C4">
        <v>0</v>
      </c>
      <c r="D4">
        <v>0</v>
      </c>
      <c r="E4">
        <v>0</v>
      </c>
      <c r="F4">
        <v>0</v>
      </c>
      <c r="G4">
        <v>0</v>
      </c>
      <c r="H4">
        <v>0</v>
      </c>
      <c r="I4">
        <v>1</v>
      </c>
      <c r="J4">
        <v>0</v>
      </c>
      <c r="K4">
        <v>0</v>
      </c>
      <c r="L4">
        <v>0</v>
      </c>
      <c r="M4">
        <v>0</v>
      </c>
      <c r="N4">
        <v>2</v>
      </c>
      <c r="O4">
        <v>0</v>
      </c>
      <c r="P4">
        <v>0</v>
      </c>
      <c r="Q4">
        <v>0</v>
      </c>
      <c r="R4">
        <v>0</v>
      </c>
      <c r="S4">
        <v>0</v>
      </c>
      <c r="T4">
        <v>0</v>
      </c>
      <c r="U4">
        <v>0</v>
      </c>
      <c r="V4">
        <v>29</v>
      </c>
      <c r="W4">
        <v>0</v>
      </c>
      <c r="X4">
        <v>3</v>
      </c>
      <c r="Y4">
        <v>26</v>
      </c>
      <c r="Z4">
        <v>0</v>
      </c>
      <c r="AA4">
        <v>0</v>
      </c>
      <c r="AB4">
        <v>0</v>
      </c>
      <c r="AC4">
        <v>0</v>
      </c>
      <c r="AD4">
        <v>0</v>
      </c>
      <c r="AE4">
        <v>0</v>
      </c>
      <c r="AF4">
        <v>0</v>
      </c>
      <c r="AG4">
        <v>27</v>
      </c>
      <c r="AH4">
        <v>1</v>
      </c>
      <c r="AI4">
        <v>0</v>
      </c>
      <c r="AJ4">
        <v>0</v>
      </c>
    </row>
    <row r="5" spans="1:36" x14ac:dyDescent="0.25">
      <c r="A5">
        <v>42</v>
      </c>
      <c r="B5">
        <v>0</v>
      </c>
      <c r="C5">
        <v>0</v>
      </c>
      <c r="D5">
        <v>0</v>
      </c>
      <c r="E5">
        <v>0</v>
      </c>
      <c r="F5">
        <v>0</v>
      </c>
      <c r="G5">
        <v>0</v>
      </c>
      <c r="H5">
        <v>0</v>
      </c>
      <c r="I5">
        <v>1</v>
      </c>
      <c r="J5">
        <v>0</v>
      </c>
      <c r="K5">
        <v>0</v>
      </c>
      <c r="L5">
        <v>0</v>
      </c>
      <c r="M5">
        <v>0</v>
      </c>
      <c r="N5">
        <v>9</v>
      </c>
      <c r="O5">
        <v>0</v>
      </c>
      <c r="P5">
        <v>0</v>
      </c>
      <c r="Q5">
        <v>0</v>
      </c>
      <c r="R5">
        <v>0</v>
      </c>
      <c r="S5">
        <v>0</v>
      </c>
      <c r="T5">
        <v>0</v>
      </c>
      <c r="U5">
        <v>0</v>
      </c>
      <c r="V5">
        <v>34</v>
      </c>
      <c r="W5">
        <v>0</v>
      </c>
      <c r="X5">
        <v>3</v>
      </c>
      <c r="Y5">
        <v>29</v>
      </c>
      <c r="Z5">
        <v>0</v>
      </c>
      <c r="AA5">
        <v>0</v>
      </c>
      <c r="AB5">
        <v>0</v>
      </c>
      <c r="AC5">
        <v>1</v>
      </c>
      <c r="AD5">
        <v>0</v>
      </c>
      <c r="AE5">
        <v>0</v>
      </c>
      <c r="AF5">
        <v>0</v>
      </c>
      <c r="AG5">
        <v>42</v>
      </c>
      <c r="AH5">
        <v>1</v>
      </c>
      <c r="AI5">
        <v>0</v>
      </c>
      <c r="AJ5">
        <v>0</v>
      </c>
    </row>
    <row r="6" spans="1:36" x14ac:dyDescent="0.25">
      <c r="A6">
        <v>49</v>
      </c>
      <c r="B6">
        <v>0</v>
      </c>
      <c r="C6">
        <v>0</v>
      </c>
      <c r="D6">
        <v>0</v>
      </c>
      <c r="E6">
        <v>0</v>
      </c>
      <c r="F6">
        <v>0</v>
      </c>
      <c r="G6">
        <v>0</v>
      </c>
      <c r="H6">
        <v>0</v>
      </c>
      <c r="I6">
        <v>1</v>
      </c>
      <c r="J6">
        <v>0</v>
      </c>
      <c r="K6">
        <v>0</v>
      </c>
      <c r="L6">
        <v>0</v>
      </c>
      <c r="M6">
        <v>0</v>
      </c>
      <c r="N6">
        <v>9</v>
      </c>
      <c r="O6">
        <v>0</v>
      </c>
      <c r="P6">
        <v>0</v>
      </c>
      <c r="Q6">
        <v>0</v>
      </c>
      <c r="R6">
        <v>0</v>
      </c>
      <c r="S6">
        <v>0</v>
      </c>
      <c r="T6">
        <v>0</v>
      </c>
      <c r="U6">
        <v>0</v>
      </c>
      <c r="V6">
        <v>34</v>
      </c>
      <c r="W6">
        <v>0</v>
      </c>
      <c r="X6">
        <v>3</v>
      </c>
      <c r="Y6">
        <v>29</v>
      </c>
      <c r="Z6">
        <v>0</v>
      </c>
      <c r="AA6">
        <v>0</v>
      </c>
      <c r="AB6">
        <v>0</v>
      </c>
      <c r="AC6">
        <v>1</v>
      </c>
      <c r="AD6">
        <v>0</v>
      </c>
      <c r="AE6">
        <v>0</v>
      </c>
      <c r="AF6">
        <v>0</v>
      </c>
      <c r="AG6">
        <v>42</v>
      </c>
      <c r="AH6">
        <v>4</v>
      </c>
      <c r="AI6">
        <v>0</v>
      </c>
      <c r="AJ6">
        <v>1</v>
      </c>
    </row>
    <row r="7" spans="1:36" x14ac:dyDescent="0.25">
      <c r="A7">
        <v>50</v>
      </c>
      <c r="B7">
        <v>0</v>
      </c>
      <c r="C7">
        <v>0</v>
      </c>
      <c r="D7">
        <v>0</v>
      </c>
      <c r="E7">
        <v>0</v>
      </c>
      <c r="F7">
        <v>0</v>
      </c>
      <c r="G7">
        <v>0</v>
      </c>
      <c r="H7">
        <v>0</v>
      </c>
      <c r="I7">
        <v>1</v>
      </c>
      <c r="J7">
        <v>0</v>
      </c>
      <c r="K7">
        <v>0</v>
      </c>
      <c r="L7">
        <v>0</v>
      </c>
      <c r="M7">
        <v>0</v>
      </c>
      <c r="N7">
        <v>9</v>
      </c>
      <c r="O7">
        <v>0</v>
      </c>
      <c r="P7">
        <v>0</v>
      </c>
      <c r="Q7">
        <v>0</v>
      </c>
      <c r="R7">
        <v>0</v>
      </c>
      <c r="S7">
        <v>0</v>
      </c>
      <c r="T7">
        <v>0</v>
      </c>
      <c r="U7">
        <v>0</v>
      </c>
      <c r="V7">
        <v>34</v>
      </c>
      <c r="W7">
        <v>0</v>
      </c>
      <c r="X7">
        <v>3</v>
      </c>
      <c r="Y7">
        <v>29</v>
      </c>
      <c r="Z7">
        <v>0</v>
      </c>
      <c r="AA7">
        <v>0</v>
      </c>
      <c r="AB7">
        <v>0</v>
      </c>
      <c r="AC7">
        <v>1</v>
      </c>
      <c r="AD7">
        <v>0</v>
      </c>
      <c r="AE7">
        <v>0</v>
      </c>
      <c r="AF7">
        <v>0</v>
      </c>
      <c r="AG7">
        <v>42</v>
      </c>
      <c r="AH7">
        <v>4</v>
      </c>
      <c r="AI7">
        <v>0</v>
      </c>
      <c r="AJ7">
        <v>1</v>
      </c>
    </row>
    <row r="8" spans="1:36" x14ac:dyDescent="0.25">
      <c r="A8">
        <v>51</v>
      </c>
      <c r="B8">
        <v>0</v>
      </c>
      <c r="C8">
        <v>0</v>
      </c>
      <c r="D8">
        <v>0</v>
      </c>
      <c r="E8">
        <v>0</v>
      </c>
      <c r="F8">
        <v>0</v>
      </c>
      <c r="G8">
        <v>0</v>
      </c>
      <c r="H8">
        <v>0</v>
      </c>
      <c r="I8">
        <v>1</v>
      </c>
      <c r="J8">
        <v>1</v>
      </c>
      <c r="K8">
        <v>0</v>
      </c>
      <c r="L8">
        <v>0</v>
      </c>
      <c r="M8">
        <v>0</v>
      </c>
      <c r="N8">
        <v>14</v>
      </c>
      <c r="O8">
        <v>0</v>
      </c>
      <c r="P8">
        <v>0</v>
      </c>
      <c r="Q8">
        <v>0</v>
      </c>
      <c r="R8">
        <v>0</v>
      </c>
      <c r="S8">
        <v>0</v>
      </c>
      <c r="T8">
        <v>0</v>
      </c>
      <c r="U8">
        <v>0</v>
      </c>
      <c r="V8">
        <v>38</v>
      </c>
      <c r="W8">
        <v>0</v>
      </c>
      <c r="X8">
        <v>3</v>
      </c>
      <c r="Y8">
        <v>33</v>
      </c>
      <c r="Z8">
        <v>0</v>
      </c>
      <c r="AA8">
        <v>0</v>
      </c>
      <c r="AB8">
        <v>0</v>
      </c>
      <c r="AC8">
        <v>1</v>
      </c>
      <c r="AD8">
        <v>0</v>
      </c>
      <c r="AE8">
        <v>0</v>
      </c>
      <c r="AF8">
        <v>0</v>
      </c>
      <c r="AG8">
        <v>47</v>
      </c>
      <c r="AH8">
        <v>4</v>
      </c>
      <c r="AI8">
        <v>0</v>
      </c>
      <c r="AJ8">
        <v>1</v>
      </c>
    </row>
    <row r="9" spans="1:36" x14ac:dyDescent="0.25">
      <c r="A9">
        <v>54</v>
      </c>
      <c r="B9">
        <v>0</v>
      </c>
      <c r="C9">
        <v>0</v>
      </c>
      <c r="D9">
        <v>0</v>
      </c>
      <c r="E9">
        <v>0</v>
      </c>
      <c r="F9">
        <v>0</v>
      </c>
      <c r="G9">
        <v>0</v>
      </c>
      <c r="H9">
        <v>0</v>
      </c>
      <c r="I9">
        <v>1</v>
      </c>
      <c r="J9">
        <v>1</v>
      </c>
      <c r="K9">
        <v>0</v>
      </c>
      <c r="L9">
        <v>0</v>
      </c>
      <c r="M9">
        <v>0</v>
      </c>
      <c r="N9">
        <v>14</v>
      </c>
      <c r="O9">
        <v>0</v>
      </c>
      <c r="P9">
        <v>0</v>
      </c>
      <c r="Q9">
        <v>0</v>
      </c>
      <c r="R9">
        <v>0</v>
      </c>
      <c r="S9">
        <v>0</v>
      </c>
      <c r="T9">
        <v>0</v>
      </c>
      <c r="U9">
        <v>0</v>
      </c>
      <c r="V9">
        <v>38</v>
      </c>
      <c r="W9">
        <v>0</v>
      </c>
      <c r="X9">
        <v>3</v>
      </c>
      <c r="Y9">
        <v>33</v>
      </c>
      <c r="Z9">
        <v>0</v>
      </c>
      <c r="AA9">
        <v>0</v>
      </c>
      <c r="AB9">
        <v>0</v>
      </c>
      <c r="AC9">
        <v>1</v>
      </c>
      <c r="AD9">
        <v>0</v>
      </c>
      <c r="AE9">
        <v>0</v>
      </c>
      <c r="AF9">
        <v>0</v>
      </c>
      <c r="AG9">
        <v>47</v>
      </c>
      <c r="AH9">
        <v>4</v>
      </c>
      <c r="AI9">
        <v>0</v>
      </c>
      <c r="AJ9">
        <v>1</v>
      </c>
    </row>
    <row r="10" spans="1:36" x14ac:dyDescent="0.25">
      <c r="A10">
        <v>55</v>
      </c>
      <c r="B10">
        <v>0</v>
      </c>
      <c r="C10">
        <v>0</v>
      </c>
      <c r="D10">
        <v>0</v>
      </c>
      <c r="E10">
        <v>0</v>
      </c>
      <c r="F10">
        <v>0</v>
      </c>
      <c r="G10">
        <v>0</v>
      </c>
      <c r="H10">
        <v>0</v>
      </c>
      <c r="I10" s="10">
        <v>1</v>
      </c>
      <c r="J10">
        <v>1</v>
      </c>
      <c r="K10">
        <v>0</v>
      </c>
      <c r="L10">
        <v>0</v>
      </c>
      <c r="M10">
        <v>0</v>
      </c>
      <c r="N10">
        <v>14</v>
      </c>
      <c r="O10">
        <v>0</v>
      </c>
      <c r="P10">
        <v>0</v>
      </c>
      <c r="Q10">
        <v>0</v>
      </c>
      <c r="R10">
        <v>0</v>
      </c>
      <c r="S10">
        <v>0</v>
      </c>
      <c r="T10">
        <v>0</v>
      </c>
      <c r="U10">
        <v>0</v>
      </c>
      <c r="V10">
        <v>38</v>
      </c>
      <c r="W10">
        <v>0</v>
      </c>
      <c r="X10">
        <v>3</v>
      </c>
      <c r="Y10">
        <v>33</v>
      </c>
      <c r="Z10">
        <v>0</v>
      </c>
      <c r="AA10">
        <v>0</v>
      </c>
      <c r="AB10">
        <v>0</v>
      </c>
      <c r="AC10">
        <v>1</v>
      </c>
      <c r="AD10">
        <v>0</v>
      </c>
      <c r="AE10">
        <v>0</v>
      </c>
      <c r="AF10">
        <v>0</v>
      </c>
      <c r="AG10">
        <v>47</v>
      </c>
      <c r="AH10">
        <v>12</v>
      </c>
      <c r="AI10">
        <v>0</v>
      </c>
      <c r="AJ10">
        <v>1</v>
      </c>
    </row>
    <row r="11" spans="1:36" x14ac:dyDescent="0.25">
      <c r="A11">
        <v>56</v>
      </c>
      <c r="B11">
        <v>0</v>
      </c>
      <c r="C11">
        <v>0</v>
      </c>
      <c r="D11">
        <v>0</v>
      </c>
      <c r="E11">
        <v>0</v>
      </c>
      <c r="F11">
        <v>0</v>
      </c>
      <c r="G11">
        <v>0</v>
      </c>
      <c r="H11">
        <v>0</v>
      </c>
      <c r="I11">
        <v>1</v>
      </c>
      <c r="J11">
        <v>1</v>
      </c>
      <c r="K11">
        <v>0</v>
      </c>
      <c r="L11">
        <v>0</v>
      </c>
      <c r="M11">
        <v>0</v>
      </c>
      <c r="N11">
        <v>14</v>
      </c>
      <c r="O11">
        <v>0</v>
      </c>
      <c r="P11">
        <v>0</v>
      </c>
      <c r="Q11">
        <v>0</v>
      </c>
      <c r="R11">
        <v>0</v>
      </c>
      <c r="S11">
        <v>0</v>
      </c>
      <c r="T11">
        <v>0</v>
      </c>
      <c r="U11">
        <v>0</v>
      </c>
      <c r="V11">
        <v>38</v>
      </c>
      <c r="W11">
        <v>0</v>
      </c>
      <c r="X11">
        <v>3</v>
      </c>
      <c r="Y11">
        <v>33</v>
      </c>
      <c r="Z11">
        <v>0</v>
      </c>
      <c r="AA11">
        <v>0</v>
      </c>
      <c r="AB11">
        <v>0</v>
      </c>
      <c r="AC11">
        <v>1</v>
      </c>
      <c r="AD11">
        <v>0</v>
      </c>
      <c r="AE11">
        <v>0</v>
      </c>
      <c r="AF11">
        <v>0</v>
      </c>
      <c r="AG11">
        <v>47</v>
      </c>
      <c r="AH11">
        <v>12</v>
      </c>
      <c r="AI11">
        <v>0</v>
      </c>
      <c r="AJ11">
        <v>1</v>
      </c>
    </row>
    <row r="12" spans="1:36" x14ac:dyDescent="0.25">
      <c r="A12">
        <v>57</v>
      </c>
      <c r="B12">
        <v>0</v>
      </c>
      <c r="C12">
        <v>0</v>
      </c>
      <c r="D12">
        <v>0</v>
      </c>
      <c r="E12">
        <v>0</v>
      </c>
      <c r="F12">
        <v>0</v>
      </c>
      <c r="G12">
        <v>0</v>
      </c>
      <c r="H12">
        <v>0</v>
      </c>
      <c r="I12">
        <v>1</v>
      </c>
      <c r="J12">
        <v>2</v>
      </c>
      <c r="K12">
        <v>0</v>
      </c>
      <c r="L12">
        <v>0</v>
      </c>
      <c r="M12">
        <v>0</v>
      </c>
      <c r="N12">
        <v>19</v>
      </c>
      <c r="O12">
        <v>0</v>
      </c>
      <c r="P12">
        <v>0</v>
      </c>
      <c r="Q12">
        <v>0</v>
      </c>
      <c r="R12">
        <v>0</v>
      </c>
      <c r="S12">
        <v>0</v>
      </c>
      <c r="T12">
        <v>0</v>
      </c>
      <c r="U12">
        <v>0</v>
      </c>
      <c r="V12">
        <v>40</v>
      </c>
      <c r="W12">
        <v>0</v>
      </c>
      <c r="X12">
        <v>3</v>
      </c>
      <c r="Y12">
        <v>34</v>
      </c>
      <c r="Z12">
        <v>0</v>
      </c>
      <c r="AA12">
        <v>0</v>
      </c>
      <c r="AB12">
        <v>0</v>
      </c>
      <c r="AC12">
        <v>1</v>
      </c>
      <c r="AD12">
        <v>0</v>
      </c>
      <c r="AE12">
        <v>0</v>
      </c>
      <c r="AF12">
        <v>0</v>
      </c>
      <c r="AG12">
        <v>47</v>
      </c>
      <c r="AH12">
        <v>12</v>
      </c>
      <c r="AI12">
        <v>0</v>
      </c>
      <c r="AJ12">
        <v>1</v>
      </c>
    </row>
    <row r="13" spans="1:36" x14ac:dyDescent="0.25">
      <c r="A13">
        <v>58</v>
      </c>
      <c r="B13">
        <v>0</v>
      </c>
      <c r="C13">
        <v>0</v>
      </c>
      <c r="D13">
        <v>0</v>
      </c>
      <c r="E13">
        <v>0</v>
      </c>
      <c r="F13">
        <v>0</v>
      </c>
      <c r="G13">
        <v>0</v>
      </c>
      <c r="H13">
        <v>0</v>
      </c>
      <c r="I13">
        <v>1</v>
      </c>
      <c r="J13">
        <v>2</v>
      </c>
      <c r="K13">
        <v>0</v>
      </c>
      <c r="L13">
        <v>0</v>
      </c>
      <c r="M13">
        <v>0</v>
      </c>
      <c r="N13">
        <v>19</v>
      </c>
      <c r="O13">
        <v>0</v>
      </c>
      <c r="P13">
        <v>0</v>
      </c>
      <c r="Q13">
        <v>0</v>
      </c>
      <c r="R13">
        <v>0</v>
      </c>
      <c r="S13">
        <v>0</v>
      </c>
      <c r="T13">
        <v>0</v>
      </c>
      <c r="U13">
        <v>0</v>
      </c>
      <c r="V13">
        <v>40</v>
      </c>
      <c r="W13">
        <v>0</v>
      </c>
      <c r="X13">
        <v>3</v>
      </c>
      <c r="Y13">
        <v>34</v>
      </c>
      <c r="Z13">
        <v>0</v>
      </c>
      <c r="AA13">
        <v>0</v>
      </c>
      <c r="AB13">
        <v>0</v>
      </c>
      <c r="AC13">
        <v>1</v>
      </c>
      <c r="AD13">
        <v>0</v>
      </c>
      <c r="AE13">
        <v>0</v>
      </c>
      <c r="AF13">
        <v>0</v>
      </c>
      <c r="AG13">
        <v>47</v>
      </c>
      <c r="AH13">
        <v>12</v>
      </c>
      <c r="AI13">
        <v>0</v>
      </c>
      <c r="AJ13">
        <v>1</v>
      </c>
    </row>
    <row r="14" spans="1:36" x14ac:dyDescent="0.25">
      <c r="A14">
        <v>61</v>
      </c>
      <c r="B14">
        <v>0</v>
      </c>
      <c r="C14">
        <v>0</v>
      </c>
      <c r="D14">
        <v>0</v>
      </c>
      <c r="E14">
        <v>0</v>
      </c>
      <c r="F14">
        <v>0</v>
      </c>
      <c r="G14">
        <v>0</v>
      </c>
      <c r="H14">
        <v>0</v>
      </c>
      <c r="I14">
        <v>1</v>
      </c>
      <c r="J14">
        <v>2</v>
      </c>
      <c r="K14">
        <v>0</v>
      </c>
      <c r="L14">
        <v>0</v>
      </c>
      <c r="M14">
        <v>0</v>
      </c>
      <c r="N14">
        <v>19</v>
      </c>
      <c r="O14">
        <v>0</v>
      </c>
      <c r="P14">
        <v>0</v>
      </c>
      <c r="Q14">
        <v>0</v>
      </c>
      <c r="R14">
        <v>0</v>
      </c>
      <c r="S14">
        <v>0</v>
      </c>
      <c r="T14">
        <v>0</v>
      </c>
      <c r="U14">
        <v>0</v>
      </c>
      <c r="V14">
        <v>40</v>
      </c>
      <c r="W14">
        <v>0</v>
      </c>
      <c r="X14">
        <v>3</v>
      </c>
      <c r="Y14">
        <v>34</v>
      </c>
      <c r="Z14">
        <v>0</v>
      </c>
      <c r="AA14">
        <v>0</v>
      </c>
      <c r="AB14">
        <v>0</v>
      </c>
      <c r="AC14">
        <v>1</v>
      </c>
      <c r="AD14">
        <v>0</v>
      </c>
      <c r="AE14">
        <v>0</v>
      </c>
      <c r="AF14">
        <v>0</v>
      </c>
      <c r="AG14">
        <v>47</v>
      </c>
      <c r="AH14">
        <v>12</v>
      </c>
      <c r="AI14">
        <v>0</v>
      </c>
      <c r="AJ14">
        <v>1</v>
      </c>
    </row>
    <row r="15" spans="1:36" x14ac:dyDescent="0.25">
      <c r="A15">
        <v>62</v>
      </c>
      <c r="B15">
        <v>0</v>
      </c>
      <c r="C15">
        <v>0</v>
      </c>
      <c r="D15">
        <v>0</v>
      </c>
      <c r="E15">
        <v>0</v>
      </c>
      <c r="F15">
        <v>0</v>
      </c>
      <c r="G15">
        <v>0</v>
      </c>
      <c r="H15">
        <v>0</v>
      </c>
      <c r="I15">
        <v>1</v>
      </c>
      <c r="J15">
        <v>2</v>
      </c>
      <c r="K15">
        <v>0</v>
      </c>
      <c r="L15">
        <v>0</v>
      </c>
      <c r="M15">
        <v>0</v>
      </c>
      <c r="N15">
        <v>19</v>
      </c>
      <c r="O15">
        <v>0</v>
      </c>
      <c r="P15">
        <v>0</v>
      </c>
      <c r="Q15">
        <v>0</v>
      </c>
      <c r="R15">
        <v>0</v>
      </c>
      <c r="S15">
        <v>0</v>
      </c>
      <c r="T15">
        <v>0</v>
      </c>
      <c r="U15">
        <v>0</v>
      </c>
      <c r="V15">
        <v>40</v>
      </c>
      <c r="W15">
        <v>0</v>
      </c>
      <c r="X15">
        <v>3</v>
      </c>
      <c r="Y15">
        <v>34</v>
      </c>
      <c r="Z15">
        <v>0</v>
      </c>
      <c r="AA15">
        <v>0</v>
      </c>
      <c r="AB15">
        <v>0</v>
      </c>
      <c r="AC15">
        <v>1</v>
      </c>
      <c r="AD15">
        <v>0</v>
      </c>
      <c r="AE15">
        <v>0</v>
      </c>
      <c r="AF15">
        <v>0</v>
      </c>
      <c r="AG15">
        <v>47</v>
      </c>
      <c r="AH15">
        <v>15</v>
      </c>
      <c r="AI15">
        <v>0</v>
      </c>
      <c r="AJ15">
        <v>1</v>
      </c>
    </row>
    <row r="16" spans="1:36" x14ac:dyDescent="0.25">
      <c r="A16">
        <v>64</v>
      </c>
      <c r="B16">
        <v>0</v>
      </c>
      <c r="C16">
        <v>0</v>
      </c>
      <c r="D16">
        <v>0</v>
      </c>
      <c r="E16">
        <v>0</v>
      </c>
      <c r="F16">
        <v>0</v>
      </c>
      <c r="G16">
        <v>0</v>
      </c>
      <c r="H16">
        <v>0</v>
      </c>
      <c r="I16">
        <v>1</v>
      </c>
      <c r="J16">
        <v>2</v>
      </c>
      <c r="K16">
        <v>0</v>
      </c>
      <c r="L16">
        <v>0</v>
      </c>
      <c r="M16">
        <v>0</v>
      </c>
      <c r="N16">
        <v>24</v>
      </c>
      <c r="O16">
        <v>0</v>
      </c>
      <c r="P16">
        <v>0</v>
      </c>
      <c r="Q16">
        <v>0</v>
      </c>
      <c r="R16">
        <v>0</v>
      </c>
      <c r="S16">
        <v>0</v>
      </c>
      <c r="T16">
        <v>0</v>
      </c>
      <c r="U16">
        <v>0</v>
      </c>
      <c r="V16">
        <v>40</v>
      </c>
      <c r="W16">
        <v>0</v>
      </c>
      <c r="X16">
        <v>3</v>
      </c>
      <c r="Y16">
        <v>37</v>
      </c>
      <c r="Z16">
        <v>0</v>
      </c>
      <c r="AA16">
        <v>0</v>
      </c>
      <c r="AB16">
        <v>0</v>
      </c>
      <c r="AC16">
        <v>1</v>
      </c>
      <c r="AD16">
        <v>0</v>
      </c>
      <c r="AE16">
        <v>0</v>
      </c>
      <c r="AF16">
        <v>0</v>
      </c>
      <c r="AG16">
        <v>48</v>
      </c>
      <c r="AH16">
        <v>15</v>
      </c>
      <c r="AI16">
        <v>0</v>
      </c>
      <c r="AJ16">
        <v>1</v>
      </c>
    </row>
    <row r="17" spans="1:36" x14ac:dyDescent="0.25">
      <c r="A17">
        <v>69</v>
      </c>
      <c r="B17">
        <v>0</v>
      </c>
      <c r="C17">
        <v>0</v>
      </c>
      <c r="D17">
        <v>0</v>
      </c>
      <c r="E17">
        <v>0</v>
      </c>
      <c r="F17">
        <v>0</v>
      </c>
      <c r="G17">
        <v>0</v>
      </c>
      <c r="H17">
        <v>0</v>
      </c>
      <c r="I17">
        <v>1</v>
      </c>
      <c r="J17">
        <v>2</v>
      </c>
      <c r="K17">
        <v>0</v>
      </c>
      <c r="L17">
        <v>0</v>
      </c>
      <c r="M17">
        <v>0</v>
      </c>
      <c r="N17">
        <v>24</v>
      </c>
      <c r="O17">
        <v>0</v>
      </c>
      <c r="P17">
        <v>0</v>
      </c>
      <c r="Q17">
        <v>0</v>
      </c>
      <c r="R17">
        <v>0</v>
      </c>
      <c r="S17">
        <v>0</v>
      </c>
      <c r="T17">
        <v>0</v>
      </c>
      <c r="U17">
        <v>0</v>
      </c>
      <c r="V17">
        <v>40</v>
      </c>
      <c r="W17">
        <v>0</v>
      </c>
      <c r="X17">
        <v>3</v>
      </c>
      <c r="Y17">
        <v>37</v>
      </c>
      <c r="Z17">
        <v>0</v>
      </c>
      <c r="AA17">
        <v>0</v>
      </c>
      <c r="AB17">
        <v>0</v>
      </c>
      <c r="AC17">
        <v>1</v>
      </c>
      <c r="AD17">
        <v>0</v>
      </c>
      <c r="AE17">
        <v>1</v>
      </c>
      <c r="AF17">
        <v>0</v>
      </c>
      <c r="AG17">
        <v>48</v>
      </c>
      <c r="AH17">
        <v>19</v>
      </c>
      <c r="AI17">
        <v>0</v>
      </c>
      <c r="AJ17">
        <v>1</v>
      </c>
    </row>
    <row r="18" spans="1:36" x14ac:dyDescent="0.25">
      <c r="A18">
        <v>71</v>
      </c>
      <c r="B18">
        <v>0</v>
      </c>
      <c r="C18">
        <v>0</v>
      </c>
      <c r="D18">
        <v>1</v>
      </c>
      <c r="E18">
        <v>0</v>
      </c>
      <c r="F18" t="s">
        <v>89</v>
      </c>
      <c r="G18" t="s">
        <v>89</v>
      </c>
      <c r="H18">
        <v>0</v>
      </c>
      <c r="I18">
        <v>1</v>
      </c>
      <c r="J18">
        <v>4</v>
      </c>
      <c r="K18">
        <v>0</v>
      </c>
      <c r="L18">
        <v>0</v>
      </c>
      <c r="M18">
        <v>0</v>
      </c>
      <c r="N18">
        <v>25</v>
      </c>
      <c r="O18">
        <v>0</v>
      </c>
      <c r="P18">
        <v>0</v>
      </c>
      <c r="Q18">
        <v>0</v>
      </c>
      <c r="R18">
        <v>0</v>
      </c>
      <c r="S18">
        <v>0</v>
      </c>
      <c r="T18" t="s">
        <v>89</v>
      </c>
      <c r="U18">
        <v>0</v>
      </c>
      <c r="V18">
        <v>40</v>
      </c>
      <c r="W18">
        <v>0</v>
      </c>
      <c r="X18">
        <v>3</v>
      </c>
      <c r="Y18">
        <v>37</v>
      </c>
      <c r="Z18">
        <v>0</v>
      </c>
      <c r="AA18">
        <v>0</v>
      </c>
      <c r="AB18">
        <v>0</v>
      </c>
      <c r="AC18">
        <v>1</v>
      </c>
      <c r="AD18">
        <v>0</v>
      </c>
      <c r="AE18">
        <v>1</v>
      </c>
      <c r="AF18">
        <v>0</v>
      </c>
      <c r="AG18">
        <v>48</v>
      </c>
      <c r="AH18">
        <v>19</v>
      </c>
      <c r="AI18">
        <v>0</v>
      </c>
      <c r="AJ18">
        <v>1</v>
      </c>
    </row>
    <row r="19" spans="1:36" x14ac:dyDescent="0.25">
      <c r="A19">
        <v>72</v>
      </c>
      <c r="B19">
        <v>0</v>
      </c>
      <c r="C19">
        <v>0</v>
      </c>
      <c r="D19">
        <v>1</v>
      </c>
      <c r="E19">
        <v>0</v>
      </c>
      <c r="F19" t="s">
        <v>89</v>
      </c>
      <c r="G19" t="s">
        <v>89</v>
      </c>
      <c r="H19">
        <v>0</v>
      </c>
      <c r="I19">
        <v>1</v>
      </c>
      <c r="J19">
        <v>4</v>
      </c>
      <c r="K19">
        <v>0</v>
      </c>
      <c r="L19">
        <v>0</v>
      </c>
      <c r="M19">
        <v>0</v>
      </c>
      <c r="N19">
        <v>25</v>
      </c>
      <c r="O19">
        <v>0</v>
      </c>
      <c r="P19">
        <v>0</v>
      </c>
      <c r="Q19">
        <v>0</v>
      </c>
      <c r="R19">
        <v>0</v>
      </c>
      <c r="S19">
        <v>0</v>
      </c>
      <c r="T19" t="s">
        <v>89</v>
      </c>
      <c r="U19">
        <v>0</v>
      </c>
      <c r="V19">
        <v>40</v>
      </c>
      <c r="W19">
        <v>0</v>
      </c>
      <c r="X19">
        <v>3</v>
      </c>
      <c r="Y19">
        <v>37</v>
      </c>
      <c r="Z19">
        <v>0</v>
      </c>
      <c r="AA19">
        <v>0</v>
      </c>
      <c r="AB19">
        <v>0</v>
      </c>
      <c r="AC19">
        <v>1</v>
      </c>
      <c r="AD19">
        <v>0</v>
      </c>
      <c r="AE19">
        <v>1</v>
      </c>
      <c r="AF19">
        <v>0</v>
      </c>
      <c r="AG19">
        <v>48</v>
      </c>
      <c r="AH19">
        <v>19</v>
      </c>
      <c r="AI19">
        <v>0</v>
      </c>
      <c r="AJ19">
        <v>1</v>
      </c>
    </row>
    <row r="20" spans="1:36" x14ac:dyDescent="0.25">
      <c r="A20">
        <v>76</v>
      </c>
      <c r="B20">
        <v>0</v>
      </c>
      <c r="C20">
        <v>0</v>
      </c>
      <c r="D20">
        <v>1</v>
      </c>
      <c r="E20">
        <v>0</v>
      </c>
      <c r="F20" t="s">
        <v>89</v>
      </c>
      <c r="G20" t="s">
        <v>89</v>
      </c>
      <c r="H20">
        <v>0</v>
      </c>
      <c r="I20">
        <v>1</v>
      </c>
      <c r="J20">
        <v>4</v>
      </c>
      <c r="K20">
        <v>0</v>
      </c>
      <c r="L20">
        <v>0</v>
      </c>
      <c r="M20">
        <v>1</v>
      </c>
      <c r="N20">
        <v>25</v>
      </c>
      <c r="O20">
        <v>0</v>
      </c>
      <c r="P20">
        <v>0</v>
      </c>
      <c r="Q20">
        <v>0</v>
      </c>
      <c r="R20">
        <v>0</v>
      </c>
      <c r="S20">
        <v>0</v>
      </c>
      <c r="T20" t="s">
        <v>89</v>
      </c>
      <c r="U20">
        <v>0</v>
      </c>
      <c r="V20">
        <v>40</v>
      </c>
      <c r="W20">
        <v>0</v>
      </c>
      <c r="X20">
        <v>3</v>
      </c>
      <c r="Y20">
        <v>37</v>
      </c>
      <c r="Z20">
        <v>0</v>
      </c>
      <c r="AA20">
        <v>0</v>
      </c>
      <c r="AB20">
        <v>0</v>
      </c>
      <c r="AC20">
        <v>1</v>
      </c>
      <c r="AD20">
        <v>0</v>
      </c>
      <c r="AE20">
        <v>1</v>
      </c>
      <c r="AF20">
        <v>0</v>
      </c>
      <c r="AG20">
        <v>48</v>
      </c>
      <c r="AH20">
        <v>19</v>
      </c>
      <c r="AI20">
        <v>0</v>
      </c>
      <c r="AJ20">
        <v>1</v>
      </c>
    </row>
    <row r="21" spans="1:36" x14ac:dyDescent="0.25">
      <c r="A21">
        <v>77</v>
      </c>
      <c r="B21">
        <v>0</v>
      </c>
      <c r="C21">
        <v>0</v>
      </c>
      <c r="D21">
        <v>1</v>
      </c>
      <c r="E21">
        <v>0</v>
      </c>
      <c r="F21" t="s">
        <v>89</v>
      </c>
      <c r="G21" t="s">
        <v>89</v>
      </c>
      <c r="H21">
        <v>0</v>
      </c>
      <c r="I21">
        <v>1</v>
      </c>
      <c r="J21">
        <v>4</v>
      </c>
      <c r="K21">
        <v>0</v>
      </c>
      <c r="L21">
        <v>0</v>
      </c>
      <c r="M21">
        <v>1</v>
      </c>
      <c r="N21">
        <v>25</v>
      </c>
      <c r="O21">
        <v>0</v>
      </c>
      <c r="P21">
        <v>0</v>
      </c>
      <c r="Q21">
        <v>0</v>
      </c>
      <c r="R21">
        <v>0</v>
      </c>
      <c r="S21">
        <v>0</v>
      </c>
      <c r="T21" t="s">
        <v>89</v>
      </c>
      <c r="U21">
        <v>0</v>
      </c>
      <c r="V21">
        <v>40</v>
      </c>
      <c r="W21">
        <v>0</v>
      </c>
      <c r="X21">
        <v>3</v>
      </c>
      <c r="Y21">
        <v>37</v>
      </c>
      <c r="Z21">
        <v>0</v>
      </c>
      <c r="AA21">
        <v>0</v>
      </c>
      <c r="AB21">
        <v>0</v>
      </c>
      <c r="AC21">
        <v>1</v>
      </c>
      <c r="AD21">
        <v>0</v>
      </c>
      <c r="AE21">
        <v>1</v>
      </c>
      <c r="AF21">
        <v>0</v>
      </c>
      <c r="AG21">
        <v>48</v>
      </c>
      <c r="AH21">
        <v>19</v>
      </c>
      <c r="AI21">
        <v>0</v>
      </c>
      <c r="AJ21">
        <v>1</v>
      </c>
    </row>
    <row r="22" spans="1:36" x14ac:dyDescent="0.25">
      <c r="A22">
        <v>78</v>
      </c>
      <c r="B22">
        <v>0</v>
      </c>
      <c r="C22">
        <v>0</v>
      </c>
      <c r="D22">
        <v>1</v>
      </c>
      <c r="E22">
        <v>0</v>
      </c>
      <c r="F22" t="s">
        <v>89</v>
      </c>
      <c r="G22" t="s">
        <v>89</v>
      </c>
      <c r="H22">
        <v>1</v>
      </c>
      <c r="I22">
        <v>1</v>
      </c>
      <c r="J22">
        <v>4</v>
      </c>
      <c r="K22">
        <v>0</v>
      </c>
      <c r="L22">
        <v>0</v>
      </c>
      <c r="M22">
        <v>1</v>
      </c>
      <c r="N22">
        <v>25</v>
      </c>
      <c r="O22">
        <v>0</v>
      </c>
      <c r="P22">
        <v>0</v>
      </c>
      <c r="Q22">
        <v>0</v>
      </c>
      <c r="R22">
        <v>0</v>
      </c>
      <c r="S22">
        <v>0</v>
      </c>
      <c r="T22" t="s">
        <v>89</v>
      </c>
      <c r="U22">
        <v>0</v>
      </c>
      <c r="V22">
        <v>40</v>
      </c>
      <c r="W22">
        <v>0</v>
      </c>
      <c r="X22">
        <v>3</v>
      </c>
      <c r="Y22">
        <v>37</v>
      </c>
      <c r="Z22">
        <v>0</v>
      </c>
      <c r="AA22">
        <v>0</v>
      </c>
      <c r="AB22">
        <v>0</v>
      </c>
      <c r="AC22">
        <v>1</v>
      </c>
      <c r="AD22">
        <v>0</v>
      </c>
      <c r="AE22">
        <v>1</v>
      </c>
      <c r="AF22">
        <v>0</v>
      </c>
      <c r="AG22">
        <v>48</v>
      </c>
      <c r="AH22">
        <v>19</v>
      </c>
      <c r="AI22">
        <v>0</v>
      </c>
      <c r="AJ22">
        <v>1</v>
      </c>
    </row>
    <row r="23" spans="1:36" x14ac:dyDescent="0.25">
      <c r="A23">
        <v>79</v>
      </c>
      <c r="B23">
        <v>0</v>
      </c>
      <c r="C23">
        <v>0</v>
      </c>
      <c r="D23">
        <v>1</v>
      </c>
      <c r="E23">
        <v>0</v>
      </c>
      <c r="F23" t="s">
        <v>89</v>
      </c>
      <c r="G23" t="s">
        <v>89</v>
      </c>
      <c r="H23">
        <v>1</v>
      </c>
      <c r="I23">
        <v>1</v>
      </c>
      <c r="J23">
        <v>4</v>
      </c>
      <c r="K23">
        <v>0</v>
      </c>
      <c r="L23">
        <v>0</v>
      </c>
      <c r="M23">
        <v>1</v>
      </c>
      <c r="N23">
        <v>25</v>
      </c>
      <c r="O23">
        <v>0</v>
      </c>
      <c r="P23">
        <v>0</v>
      </c>
      <c r="Q23">
        <v>0</v>
      </c>
      <c r="R23">
        <v>0</v>
      </c>
      <c r="S23">
        <v>0</v>
      </c>
      <c r="T23" t="s">
        <v>89</v>
      </c>
      <c r="U23">
        <v>0</v>
      </c>
      <c r="V23">
        <v>42</v>
      </c>
      <c r="W23">
        <v>0</v>
      </c>
      <c r="X23">
        <v>3</v>
      </c>
      <c r="Y23">
        <v>38</v>
      </c>
      <c r="Z23">
        <v>0</v>
      </c>
      <c r="AA23">
        <v>0</v>
      </c>
      <c r="AB23">
        <v>0</v>
      </c>
      <c r="AC23">
        <v>1</v>
      </c>
      <c r="AD23">
        <v>0</v>
      </c>
      <c r="AE23">
        <v>1</v>
      </c>
      <c r="AF23">
        <v>0</v>
      </c>
      <c r="AG23">
        <v>48</v>
      </c>
      <c r="AH23">
        <v>19</v>
      </c>
      <c r="AI23">
        <v>0</v>
      </c>
      <c r="AJ23">
        <v>1</v>
      </c>
    </row>
    <row r="24" spans="1:36" x14ac:dyDescent="0.25">
      <c r="A24">
        <v>83</v>
      </c>
      <c r="B24">
        <v>0</v>
      </c>
      <c r="C24">
        <v>0</v>
      </c>
      <c r="D24">
        <v>1</v>
      </c>
      <c r="E24">
        <v>0</v>
      </c>
      <c r="F24" t="s">
        <v>89</v>
      </c>
      <c r="G24" t="s">
        <v>89</v>
      </c>
      <c r="H24">
        <v>1</v>
      </c>
      <c r="I24">
        <v>1</v>
      </c>
      <c r="J24">
        <v>4</v>
      </c>
      <c r="K24">
        <v>0</v>
      </c>
      <c r="L24">
        <v>0</v>
      </c>
      <c r="M24">
        <v>1</v>
      </c>
      <c r="N24">
        <v>25</v>
      </c>
      <c r="O24">
        <v>0</v>
      </c>
      <c r="P24">
        <v>0</v>
      </c>
      <c r="Q24">
        <v>0</v>
      </c>
      <c r="R24">
        <v>0</v>
      </c>
      <c r="S24">
        <v>0</v>
      </c>
      <c r="T24" t="s">
        <v>89</v>
      </c>
      <c r="U24">
        <v>0</v>
      </c>
      <c r="V24">
        <v>42</v>
      </c>
      <c r="W24">
        <v>0</v>
      </c>
      <c r="X24">
        <v>3</v>
      </c>
      <c r="Y24">
        <v>38</v>
      </c>
      <c r="Z24">
        <v>0</v>
      </c>
      <c r="AA24">
        <v>0</v>
      </c>
      <c r="AB24">
        <v>0</v>
      </c>
      <c r="AC24">
        <v>1</v>
      </c>
      <c r="AD24">
        <v>0</v>
      </c>
      <c r="AE24">
        <v>1</v>
      </c>
      <c r="AF24">
        <v>0</v>
      </c>
      <c r="AG24">
        <v>48</v>
      </c>
      <c r="AH24">
        <v>19</v>
      </c>
      <c r="AI24">
        <v>0</v>
      </c>
      <c r="AJ24">
        <v>1</v>
      </c>
    </row>
    <row r="25" spans="1:36" x14ac:dyDescent="0.25">
      <c r="A25">
        <v>84</v>
      </c>
      <c r="B25">
        <v>0</v>
      </c>
      <c r="C25">
        <v>0</v>
      </c>
      <c r="D25">
        <v>1</v>
      </c>
      <c r="E25">
        <v>0</v>
      </c>
      <c r="F25" t="s">
        <v>89</v>
      </c>
      <c r="G25" t="s">
        <v>89</v>
      </c>
      <c r="H25">
        <v>1</v>
      </c>
      <c r="I25">
        <v>1</v>
      </c>
      <c r="J25">
        <v>4</v>
      </c>
      <c r="K25">
        <v>0</v>
      </c>
      <c r="L25">
        <v>0</v>
      </c>
      <c r="M25">
        <v>1</v>
      </c>
      <c r="N25">
        <v>25</v>
      </c>
      <c r="O25">
        <v>0</v>
      </c>
      <c r="P25">
        <v>0</v>
      </c>
      <c r="Q25">
        <v>0</v>
      </c>
      <c r="R25">
        <v>0</v>
      </c>
      <c r="S25">
        <v>0</v>
      </c>
      <c r="T25" t="s">
        <v>89</v>
      </c>
      <c r="U25">
        <v>0</v>
      </c>
      <c r="V25">
        <v>42</v>
      </c>
      <c r="W25">
        <v>0</v>
      </c>
      <c r="X25">
        <v>3</v>
      </c>
      <c r="Y25">
        <v>38</v>
      </c>
      <c r="Z25">
        <v>0</v>
      </c>
      <c r="AA25">
        <v>0</v>
      </c>
      <c r="AB25">
        <v>0</v>
      </c>
      <c r="AC25">
        <v>1</v>
      </c>
      <c r="AD25">
        <v>0</v>
      </c>
      <c r="AE25">
        <v>1</v>
      </c>
      <c r="AF25">
        <v>0</v>
      </c>
      <c r="AG25">
        <v>48</v>
      </c>
      <c r="AH25">
        <v>19</v>
      </c>
      <c r="AI25">
        <v>0</v>
      </c>
      <c r="AJ25">
        <v>1</v>
      </c>
    </row>
    <row r="26" spans="1:36" x14ac:dyDescent="0.25">
      <c r="A26">
        <v>85</v>
      </c>
      <c r="B26">
        <v>0</v>
      </c>
      <c r="C26">
        <v>0</v>
      </c>
      <c r="D26">
        <v>1</v>
      </c>
      <c r="E26">
        <v>0</v>
      </c>
      <c r="F26" t="s">
        <v>89</v>
      </c>
      <c r="G26" t="s">
        <v>89</v>
      </c>
      <c r="H26">
        <v>1</v>
      </c>
      <c r="I26">
        <v>1</v>
      </c>
      <c r="J26" s="10">
        <v>4</v>
      </c>
      <c r="K26" s="10">
        <v>0</v>
      </c>
      <c r="L26" s="10">
        <v>0</v>
      </c>
      <c r="M26">
        <v>1</v>
      </c>
      <c r="N26">
        <v>28</v>
      </c>
      <c r="O26">
        <v>0</v>
      </c>
      <c r="P26">
        <v>0</v>
      </c>
      <c r="Q26">
        <v>0</v>
      </c>
      <c r="R26">
        <v>0</v>
      </c>
      <c r="S26">
        <v>0</v>
      </c>
      <c r="T26" t="s">
        <v>89</v>
      </c>
      <c r="U26">
        <v>0</v>
      </c>
      <c r="V26">
        <v>42</v>
      </c>
      <c r="W26">
        <v>0</v>
      </c>
      <c r="X26">
        <v>3</v>
      </c>
      <c r="Y26">
        <v>38</v>
      </c>
      <c r="Z26">
        <v>0</v>
      </c>
      <c r="AA26">
        <v>0</v>
      </c>
      <c r="AB26">
        <v>0</v>
      </c>
      <c r="AC26">
        <v>1</v>
      </c>
      <c r="AD26">
        <v>0</v>
      </c>
      <c r="AE26">
        <v>1</v>
      </c>
      <c r="AF26">
        <v>0</v>
      </c>
      <c r="AG26">
        <v>48</v>
      </c>
      <c r="AH26">
        <v>19</v>
      </c>
      <c r="AI26">
        <v>0</v>
      </c>
      <c r="AJ26">
        <v>1</v>
      </c>
    </row>
    <row r="27" spans="1:36" x14ac:dyDescent="0.25">
      <c r="A27">
        <v>86</v>
      </c>
      <c r="B27">
        <v>0</v>
      </c>
      <c r="C27">
        <v>0</v>
      </c>
      <c r="D27">
        <v>1</v>
      </c>
      <c r="E27">
        <v>0</v>
      </c>
      <c r="F27" t="s">
        <v>89</v>
      </c>
      <c r="G27" t="s">
        <v>89</v>
      </c>
      <c r="H27">
        <v>1</v>
      </c>
      <c r="I27" t="s">
        <v>89</v>
      </c>
      <c r="J27" s="10">
        <v>4</v>
      </c>
      <c r="K27">
        <v>0</v>
      </c>
      <c r="L27">
        <v>0</v>
      </c>
      <c r="M27">
        <v>1</v>
      </c>
      <c r="N27">
        <v>28</v>
      </c>
      <c r="O27">
        <v>0</v>
      </c>
      <c r="P27">
        <v>0</v>
      </c>
      <c r="Q27">
        <v>0</v>
      </c>
      <c r="R27">
        <v>0</v>
      </c>
      <c r="S27">
        <v>0</v>
      </c>
      <c r="T27" t="s">
        <v>89</v>
      </c>
      <c r="U27">
        <v>0</v>
      </c>
      <c r="V27">
        <v>42</v>
      </c>
      <c r="W27">
        <v>0</v>
      </c>
      <c r="X27">
        <v>3</v>
      </c>
      <c r="Y27">
        <v>38</v>
      </c>
      <c r="Z27">
        <v>0</v>
      </c>
      <c r="AA27">
        <v>0</v>
      </c>
      <c r="AB27">
        <v>0</v>
      </c>
      <c r="AC27" t="s">
        <v>89</v>
      </c>
      <c r="AD27">
        <v>0</v>
      </c>
      <c r="AE27">
        <v>1</v>
      </c>
      <c r="AF27">
        <v>0</v>
      </c>
      <c r="AG27">
        <v>48</v>
      </c>
      <c r="AH27">
        <v>19</v>
      </c>
      <c r="AI27">
        <v>0</v>
      </c>
      <c r="AJ27">
        <v>1</v>
      </c>
    </row>
    <row r="28" spans="1:36" x14ac:dyDescent="0.25">
      <c r="A28">
        <v>90</v>
      </c>
      <c r="B28">
        <v>0</v>
      </c>
      <c r="C28">
        <v>0</v>
      </c>
      <c r="D28">
        <v>1</v>
      </c>
      <c r="E28">
        <v>0</v>
      </c>
      <c r="F28" t="s">
        <v>89</v>
      </c>
      <c r="G28" t="s">
        <v>89</v>
      </c>
      <c r="H28">
        <v>1</v>
      </c>
      <c r="I28" t="s">
        <v>89</v>
      </c>
      <c r="J28" s="10">
        <v>4</v>
      </c>
      <c r="K28">
        <v>0</v>
      </c>
      <c r="L28">
        <v>0</v>
      </c>
      <c r="M28">
        <v>1</v>
      </c>
      <c r="N28">
        <v>28</v>
      </c>
      <c r="O28">
        <v>0</v>
      </c>
      <c r="P28">
        <v>0</v>
      </c>
      <c r="Q28">
        <v>0</v>
      </c>
      <c r="R28">
        <v>0</v>
      </c>
      <c r="S28">
        <v>0</v>
      </c>
      <c r="T28" t="s">
        <v>89</v>
      </c>
      <c r="U28">
        <v>0</v>
      </c>
      <c r="V28">
        <v>42</v>
      </c>
      <c r="W28" t="s">
        <v>89</v>
      </c>
      <c r="X28">
        <v>3</v>
      </c>
      <c r="Y28">
        <v>38</v>
      </c>
      <c r="Z28">
        <v>0</v>
      </c>
      <c r="AA28">
        <v>0</v>
      </c>
      <c r="AB28">
        <v>0</v>
      </c>
      <c r="AC28" t="s">
        <v>89</v>
      </c>
      <c r="AD28">
        <v>0</v>
      </c>
      <c r="AE28">
        <v>1</v>
      </c>
      <c r="AF28">
        <v>0</v>
      </c>
      <c r="AG28">
        <v>48</v>
      </c>
      <c r="AH28">
        <v>19</v>
      </c>
      <c r="AI28">
        <v>0</v>
      </c>
      <c r="AJ28">
        <v>1</v>
      </c>
    </row>
    <row r="29" spans="1:36" x14ac:dyDescent="0.25">
      <c r="A29">
        <v>91</v>
      </c>
      <c r="B29">
        <v>0</v>
      </c>
      <c r="C29">
        <v>3</v>
      </c>
      <c r="D29">
        <v>1</v>
      </c>
      <c r="E29">
        <v>0</v>
      </c>
      <c r="F29" t="s">
        <v>89</v>
      </c>
      <c r="G29" t="s">
        <v>89</v>
      </c>
      <c r="H29">
        <v>1</v>
      </c>
      <c r="I29" t="s">
        <v>89</v>
      </c>
      <c r="J29" s="10">
        <v>4</v>
      </c>
      <c r="K29">
        <v>0</v>
      </c>
      <c r="L29">
        <v>0</v>
      </c>
      <c r="M29">
        <v>1</v>
      </c>
      <c r="N29">
        <v>28</v>
      </c>
      <c r="O29">
        <v>0</v>
      </c>
      <c r="P29">
        <v>0</v>
      </c>
      <c r="Q29">
        <v>0</v>
      </c>
      <c r="R29">
        <v>0</v>
      </c>
      <c r="S29">
        <v>0</v>
      </c>
      <c r="T29" t="s">
        <v>89</v>
      </c>
      <c r="U29">
        <v>0</v>
      </c>
      <c r="V29">
        <v>42</v>
      </c>
      <c r="W29" t="s">
        <v>89</v>
      </c>
      <c r="X29">
        <v>3</v>
      </c>
      <c r="Y29">
        <v>38</v>
      </c>
      <c r="Z29">
        <v>0</v>
      </c>
      <c r="AA29">
        <v>0</v>
      </c>
      <c r="AB29" t="s">
        <v>89</v>
      </c>
      <c r="AC29" t="s">
        <v>89</v>
      </c>
      <c r="AD29">
        <v>0</v>
      </c>
      <c r="AE29">
        <v>1</v>
      </c>
      <c r="AF29">
        <v>0</v>
      </c>
      <c r="AG29">
        <v>48</v>
      </c>
      <c r="AH29">
        <v>19</v>
      </c>
      <c r="AI29">
        <v>0</v>
      </c>
      <c r="AJ29">
        <v>1</v>
      </c>
    </row>
    <row r="30" spans="1:36" x14ac:dyDescent="0.25">
      <c r="A30">
        <v>92</v>
      </c>
      <c r="B30">
        <v>0</v>
      </c>
      <c r="C30" t="s">
        <v>89</v>
      </c>
      <c r="D30">
        <v>1</v>
      </c>
      <c r="E30">
        <v>0</v>
      </c>
      <c r="F30" t="s">
        <v>89</v>
      </c>
      <c r="G30" t="s">
        <v>89</v>
      </c>
      <c r="H30">
        <v>1</v>
      </c>
      <c r="I30" t="s">
        <v>89</v>
      </c>
      <c r="J30" s="10">
        <v>4</v>
      </c>
      <c r="K30">
        <v>0</v>
      </c>
      <c r="L30" t="s">
        <v>89</v>
      </c>
      <c r="M30" t="s">
        <v>89</v>
      </c>
      <c r="N30">
        <v>28</v>
      </c>
      <c r="O30">
        <v>0</v>
      </c>
      <c r="P30">
        <v>0</v>
      </c>
      <c r="Q30">
        <v>0</v>
      </c>
      <c r="R30">
        <v>0</v>
      </c>
      <c r="S30">
        <v>0</v>
      </c>
      <c r="T30" t="s">
        <v>89</v>
      </c>
      <c r="U30">
        <v>0</v>
      </c>
      <c r="V30">
        <v>42</v>
      </c>
      <c r="W30" t="s">
        <v>89</v>
      </c>
      <c r="X30">
        <v>3</v>
      </c>
      <c r="Y30">
        <v>39</v>
      </c>
      <c r="Z30">
        <v>0</v>
      </c>
      <c r="AA30" t="s">
        <v>89</v>
      </c>
      <c r="AB30" t="s">
        <v>89</v>
      </c>
      <c r="AC30" t="s">
        <v>89</v>
      </c>
      <c r="AD30">
        <v>0</v>
      </c>
      <c r="AE30" t="s">
        <v>89</v>
      </c>
      <c r="AF30">
        <v>0</v>
      </c>
      <c r="AG30">
        <v>48</v>
      </c>
      <c r="AH30">
        <v>19</v>
      </c>
      <c r="AI30">
        <v>0</v>
      </c>
      <c r="AJ30">
        <v>1</v>
      </c>
    </row>
    <row r="31" spans="1:36" x14ac:dyDescent="0.25">
      <c r="A31">
        <v>93</v>
      </c>
      <c r="B31" t="s">
        <v>89</v>
      </c>
      <c r="C31" t="s">
        <v>89</v>
      </c>
      <c r="D31">
        <v>1</v>
      </c>
      <c r="E31">
        <v>0</v>
      </c>
      <c r="F31" t="s">
        <v>89</v>
      </c>
      <c r="G31" t="s">
        <v>89</v>
      </c>
      <c r="H31">
        <v>1</v>
      </c>
      <c r="I31" t="s">
        <v>89</v>
      </c>
      <c r="J31" s="10">
        <v>4</v>
      </c>
      <c r="K31">
        <v>0</v>
      </c>
      <c r="L31" t="s">
        <v>89</v>
      </c>
      <c r="M31" t="s">
        <v>89</v>
      </c>
      <c r="N31">
        <v>28</v>
      </c>
      <c r="O31">
        <v>0</v>
      </c>
      <c r="P31">
        <v>0</v>
      </c>
      <c r="Q31">
        <v>0</v>
      </c>
      <c r="R31">
        <v>0</v>
      </c>
      <c r="S31" t="s">
        <v>89</v>
      </c>
      <c r="T31" t="s">
        <v>89</v>
      </c>
      <c r="U31">
        <v>0</v>
      </c>
      <c r="V31">
        <v>42</v>
      </c>
      <c r="W31" t="s">
        <v>89</v>
      </c>
      <c r="X31">
        <v>3</v>
      </c>
      <c r="Y31">
        <v>39</v>
      </c>
      <c r="Z31">
        <v>0</v>
      </c>
      <c r="AA31" t="s">
        <v>89</v>
      </c>
      <c r="AB31" t="s">
        <v>89</v>
      </c>
      <c r="AC31" t="s">
        <v>89</v>
      </c>
      <c r="AD31">
        <v>0</v>
      </c>
      <c r="AE31" t="s">
        <v>89</v>
      </c>
      <c r="AF31">
        <v>0</v>
      </c>
      <c r="AG31">
        <v>48</v>
      </c>
      <c r="AH31">
        <v>19</v>
      </c>
      <c r="AI31">
        <v>0</v>
      </c>
      <c r="AJ31">
        <v>1</v>
      </c>
    </row>
    <row r="32" spans="1:36" x14ac:dyDescent="0.25">
      <c r="A32">
        <v>98</v>
      </c>
      <c r="B32" t="s">
        <v>89</v>
      </c>
      <c r="C32" t="s">
        <v>89</v>
      </c>
      <c r="D32">
        <v>1</v>
      </c>
      <c r="E32">
        <v>0</v>
      </c>
      <c r="F32" t="s">
        <v>89</v>
      </c>
      <c r="G32" t="s">
        <v>89</v>
      </c>
      <c r="H32">
        <v>1</v>
      </c>
      <c r="I32" t="s">
        <v>89</v>
      </c>
      <c r="J32" s="10">
        <v>4</v>
      </c>
      <c r="K32" s="10" t="s">
        <v>89</v>
      </c>
      <c r="L32" s="10" t="s">
        <v>89</v>
      </c>
      <c r="M32" s="10" t="s">
        <v>89</v>
      </c>
      <c r="N32">
        <v>28</v>
      </c>
      <c r="O32">
        <v>0</v>
      </c>
      <c r="P32">
        <v>0</v>
      </c>
      <c r="Q32">
        <v>0</v>
      </c>
      <c r="R32">
        <v>0</v>
      </c>
      <c r="S32" t="s">
        <v>89</v>
      </c>
      <c r="T32" t="s">
        <v>89</v>
      </c>
      <c r="U32">
        <v>0</v>
      </c>
      <c r="V32">
        <v>42</v>
      </c>
      <c r="W32" t="s">
        <v>89</v>
      </c>
      <c r="X32">
        <v>3</v>
      </c>
      <c r="Y32">
        <v>39</v>
      </c>
      <c r="Z32">
        <v>0</v>
      </c>
      <c r="AA32" t="s">
        <v>89</v>
      </c>
      <c r="AB32" t="s">
        <v>89</v>
      </c>
      <c r="AC32" t="s">
        <v>89</v>
      </c>
      <c r="AD32">
        <v>0</v>
      </c>
      <c r="AE32" t="s">
        <v>89</v>
      </c>
      <c r="AF32">
        <v>0</v>
      </c>
      <c r="AG32">
        <v>48</v>
      </c>
      <c r="AH32">
        <v>20</v>
      </c>
      <c r="AI32">
        <v>0</v>
      </c>
      <c r="AJ32">
        <v>1</v>
      </c>
    </row>
    <row r="33" spans="1:36" x14ac:dyDescent="0.25">
      <c r="A33">
        <v>100</v>
      </c>
      <c r="B33" t="s">
        <v>89</v>
      </c>
      <c r="C33" t="s">
        <v>89</v>
      </c>
      <c r="D33">
        <v>2</v>
      </c>
      <c r="E33">
        <v>0</v>
      </c>
      <c r="F33" t="s">
        <v>89</v>
      </c>
      <c r="G33" t="s">
        <v>89</v>
      </c>
      <c r="H33">
        <v>1</v>
      </c>
      <c r="I33" t="s">
        <v>89</v>
      </c>
      <c r="J33" s="10">
        <v>4</v>
      </c>
      <c r="K33" s="10" t="s">
        <v>89</v>
      </c>
      <c r="L33" s="10" t="s">
        <v>89</v>
      </c>
      <c r="M33" s="10" t="s">
        <v>89</v>
      </c>
      <c r="N33">
        <v>29</v>
      </c>
      <c r="O33">
        <v>0</v>
      </c>
      <c r="P33">
        <v>0</v>
      </c>
      <c r="Q33">
        <v>0</v>
      </c>
      <c r="R33">
        <v>0</v>
      </c>
      <c r="S33" t="s">
        <v>89</v>
      </c>
      <c r="T33" t="s">
        <v>89</v>
      </c>
      <c r="U33">
        <v>0</v>
      </c>
      <c r="V33">
        <v>42</v>
      </c>
      <c r="W33" t="s">
        <v>89</v>
      </c>
      <c r="X33">
        <v>3</v>
      </c>
      <c r="Y33">
        <v>39</v>
      </c>
      <c r="Z33">
        <v>0</v>
      </c>
      <c r="AA33" t="s">
        <v>89</v>
      </c>
      <c r="AB33" t="s">
        <v>89</v>
      </c>
      <c r="AC33" t="s">
        <v>89</v>
      </c>
      <c r="AD33">
        <v>0</v>
      </c>
      <c r="AE33" t="s">
        <v>89</v>
      </c>
      <c r="AF33">
        <v>0</v>
      </c>
      <c r="AG33" t="s">
        <v>89</v>
      </c>
      <c r="AH33">
        <v>20</v>
      </c>
      <c r="AI33">
        <v>0</v>
      </c>
      <c r="AJ33">
        <v>1</v>
      </c>
    </row>
    <row r="34" spans="1:36" x14ac:dyDescent="0.25">
      <c r="A34">
        <v>105</v>
      </c>
      <c r="B34" t="s">
        <v>89</v>
      </c>
      <c r="C34" t="s">
        <v>89</v>
      </c>
      <c r="D34">
        <v>2</v>
      </c>
      <c r="E34">
        <v>0</v>
      </c>
      <c r="F34" t="s">
        <v>89</v>
      </c>
      <c r="G34" t="s">
        <v>89</v>
      </c>
      <c r="H34" t="s">
        <v>89</v>
      </c>
      <c r="I34" t="s">
        <v>89</v>
      </c>
      <c r="J34" s="10">
        <v>4</v>
      </c>
      <c r="K34" s="10" t="s">
        <v>89</v>
      </c>
      <c r="L34" s="10" t="s">
        <v>89</v>
      </c>
      <c r="M34" s="10" t="s">
        <v>89</v>
      </c>
      <c r="N34">
        <v>29</v>
      </c>
      <c r="O34">
        <v>0</v>
      </c>
      <c r="P34">
        <v>0</v>
      </c>
      <c r="Q34" t="s">
        <v>89</v>
      </c>
      <c r="R34" t="s">
        <v>89</v>
      </c>
      <c r="S34" t="s">
        <v>89</v>
      </c>
      <c r="T34" t="s">
        <v>89</v>
      </c>
      <c r="U34">
        <v>0</v>
      </c>
      <c r="V34">
        <v>42</v>
      </c>
      <c r="W34" t="s">
        <v>89</v>
      </c>
      <c r="X34">
        <v>3</v>
      </c>
      <c r="Y34">
        <v>39</v>
      </c>
      <c r="Z34" t="s">
        <v>89</v>
      </c>
      <c r="AA34" t="s">
        <v>89</v>
      </c>
      <c r="AB34" t="s">
        <v>89</v>
      </c>
      <c r="AC34" t="s">
        <v>89</v>
      </c>
      <c r="AD34">
        <v>0</v>
      </c>
      <c r="AE34" t="s">
        <v>89</v>
      </c>
      <c r="AF34">
        <v>0</v>
      </c>
      <c r="AG34" t="s">
        <v>89</v>
      </c>
      <c r="AH34">
        <v>20</v>
      </c>
      <c r="AI34" t="s">
        <v>89</v>
      </c>
      <c r="AJ34">
        <v>1</v>
      </c>
    </row>
    <row r="35" spans="1:36" x14ac:dyDescent="0.25">
      <c r="A35">
        <v>107</v>
      </c>
      <c r="B35" t="s">
        <v>89</v>
      </c>
      <c r="C35" t="s">
        <v>89</v>
      </c>
      <c r="D35">
        <v>5</v>
      </c>
      <c r="E35" t="s">
        <v>89</v>
      </c>
      <c r="F35" t="s">
        <v>89</v>
      </c>
      <c r="G35" t="s">
        <v>89</v>
      </c>
      <c r="H35" t="s">
        <v>89</v>
      </c>
      <c r="I35" t="s">
        <v>89</v>
      </c>
      <c r="J35" s="10">
        <v>4</v>
      </c>
      <c r="K35" s="10" t="s">
        <v>89</v>
      </c>
      <c r="L35" s="10" t="s">
        <v>89</v>
      </c>
      <c r="M35" s="10" t="s">
        <v>89</v>
      </c>
      <c r="N35">
        <v>30</v>
      </c>
      <c r="O35" t="s">
        <v>89</v>
      </c>
      <c r="P35" t="s">
        <v>89</v>
      </c>
      <c r="Q35" t="s">
        <v>89</v>
      </c>
      <c r="R35" t="s">
        <v>89</v>
      </c>
      <c r="S35" t="s">
        <v>89</v>
      </c>
      <c r="T35" t="s">
        <v>89</v>
      </c>
      <c r="U35" t="s">
        <v>89</v>
      </c>
      <c r="V35">
        <v>43</v>
      </c>
      <c r="W35" t="s">
        <v>89</v>
      </c>
      <c r="X35">
        <v>3</v>
      </c>
      <c r="Y35">
        <v>39</v>
      </c>
      <c r="Z35" t="s">
        <v>89</v>
      </c>
      <c r="AA35" t="s">
        <v>89</v>
      </c>
      <c r="AB35" t="s">
        <v>89</v>
      </c>
      <c r="AC35" t="s">
        <v>89</v>
      </c>
      <c r="AD35">
        <v>0</v>
      </c>
      <c r="AE35" t="s">
        <v>89</v>
      </c>
      <c r="AF35">
        <v>0</v>
      </c>
      <c r="AG35" t="s">
        <v>89</v>
      </c>
      <c r="AH35" t="s">
        <v>89</v>
      </c>
      <c r="AI35" t="s">
        <v>89</v>
      </c>
      <c r="AJ35" t="s">
        <v>89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topLeftCell="W2" workbookViewId="0">
      <selection activeCell="AY12" sqref="AY12"/>
    </sheetView>
  </sheetViews>
  <sheetFormatPr defaultColWidth="11" defaultRowHeight="15.75" x14ac:dyDescent="0.25"/>
  <cols>
    <col min="1" max="1" width="17" bestFit="1" customWidth="1"/>
  </cols>
  <sheetData>
    <row r="1" spans="1:36" x14ac:dyDescent="0.25">
      <c r="A1" t="str">
        <f t="shared" ref="A1:AJ1" si="0">isolate</f>
        <v>Days since Isolation</v>
      </c>
      <c r="B1" t="str">
        <f t="shared" si="0"/>
        <v>AdiMac</v>
      </c>
      <c r="C1" t="str">
        <f t="shared" si="0"/>
        <v>AspSer</v>
      </c>
      <c r="D1" t="str">
        <f t="shared" si="0"/>
        <v>BleOcc</v>
      </c>
      <c r="E1" t="str">
        <f t="shared" si="0"/>
        <v>BleOch(Not)</v>
      </c>
      <c r="F1" t="str">
        <f t="shared" si="0"/>
        <v>Cal sp</v>
      </c>
      <c r="G1" t="str">
        <f t="shared" si="0"/>
        <v>CamAph</v>
      </c>
      <c r="H1" t="str">
        <f t="shared" si="0"/>
        <v>CamBre</v>
      </c>
      <c r="I1" t="str">
        <f t="shared" si="0"/>
        <v>CteSp</v>
      </c>
      <c r="J1" t="str">
        <f t="shared" si="0"/>
        <v>CycSem</v>
      </c>
      <c r="K1" t="str">
        <f t="shared" si="0"/>
        <v>DenAlt</v>
      </c>
      <c r="L1" t="str">
        <f t="shared" si="0"/>
        <v>DipStr</v>
      </c>
      <c r="M1" t="str">
        <f t="shared" si="0"/>
        <v>HypRio</v>
      </c>
      <c r="N1" t="str">
        <f t="shared" si="0"/>
        <v>MacTor</v>
      </c>
      <c r="O1" t="str">
        <f t="shared" si="0"/>
        <v>MicLyc</v>
      </c>
      <c r="P1" t="str">
        <f t="shared" si="0"/>
        <v>MicPer</v>
      </c>
      <c r="Q1" t="str">
        <f t="shared" si="0"/>
        <v>MicRep</v>
      </c>
      <c r="R1" t="str">
        <f t="shared" si="0"/>
        <v>NepPen</v>
      </c>
      <c r="S1" t="str">
        <f t="shared" si="0"/>
        <v>OleArt</v>
      </c>
      <c r="T1" t="str">
        <f t="shared" si="0"/>
        <v>PecPec</v>
      </c>
      <c r="U1" t="str">
        <f t="shared" si="0"/>
        <v>PhlPse</v>
      </c>
      <c r="V1" t="str">
        <f t="shared" si="0"/>
        <v>PitCal</v>
      </c>
      <c r="W1" t="str">
        <f t="shared" si="0"/>
        <v>PleBra</v>
      </c>
      <c r="X1" t="str">
        <f t="shared" si="0"/>
        <v>PleFur</v>
      </c>
      <c r="Y1" t="str">
        <f t="shared" si="0"/>
        <v>PtePro</v>
      </c>
      <c r="Z1" t="str">
        <f t="shared" si="0"/>
        <v>SalVol</v>
      </c>
      <c r="AA1" t="str">
        <f t="shared" si="0"/>
        <v>SerGig</v>
      </c>
      <c r="AB1" t="str">
        <f t="shared" si="0"/>
        <v>SerRoad</v>
      </c>
      <c r="AC1" t="str">
        <f t="shared" si="0"/>
        <v>SerTri</v>
      </c>
      <c r="AD1" t="str">
        <f t="shared" si="0"/>
        <v>TecAth</v>
      </c>
      <c r="AE1" t="str">
        <f t="shared" si="0"/>
        <v>TecHie</v>
      </c>
      <c r="AF1" t="str">
        <f t="shared" si="0"/>
        <v>TheCur</v>
      </c>
      <c r="AG1" t="str">
        <f t="shared" si="0"/>
        <v>TheDen</v>
      </c>
      <c r="AH1" t="str">
        <f t="shared" si="0"/>
        <v>TheGhi</v>
      </c>
      <c r="AI1" t="str">
        <f t="shared" si="0"/>
        <v>TheGon</v>
      </c>
      <c r="AJ1" t="str">
        <f t="shared" si="0"/>
        <v>TheNic</v>
      </c>
    </row>
    <row r="2" spans="1:36" x14ac:dyDescent="0.25">
      <c r="A2">
        <f t="shared" ref="A2:A35" si="1">isolate</f>
        <v>29</v>
      </c>
      <c r="B2">
        <f t="shared" ref="B2:K11" si="2">(isolate/48)*100</f>
        <v>0</v>
      </c>
      <c r="C2">
        <f t="shared" si="2"/>
        <v>0</v>
      </c>
      <c r="D2">
        <f t="shared" si="2"/>
        <v>0</v>
      </c>
      <c r="E2">
        <f t="shared" si="2"/>
        <v>0</v>
      </c>
      <c r="F2">
        <f t="shared" si="2"/>
        <v>0</v>
      </c>
      <c r="G2">
        <f t="shared" si="2"/>
        <v>0</v>
      </c>
      <c r="H2">
        <f t="shared" si="2"/>
        <v>0</v>
      </c>
      <c r="I2">
        <f t="shared" si="2"/>
        <v>0</v>
      </c>
      <c r="J2">
        <f t="shared" si="2"/>
        <v>0</v>
      </c>
      <c r="K2">
        <f t="shared" si="2"/>
        <v>0</v>
      </c>
      <c r="L2">
        <f t="shared" ref="L2:U11" si="3">(isolate/48)*100</f>
        <v>0</v>
      </c>
      <c r="M2">
        <f t="shared" si="3"/>
        <v>0</v>
      </c>
      <c r="N2">
        <f t="shared" si="3"/>
        <v>0</v>
      </c>
      <c r="O2">
        <f t="shared" si="3"/>
        <v>0</v>
      </c>
      <c r="P2">
        <f t="shared" si="3"/>
        <v>0</v>
      </c>
      <c r="Q2">
        <f t="shared" si="3"/>
        <v>0</v>
      </c>
      <c r="R2">
        <f t="shared" si="3"/>
        <v>0</v>
      </c>
      <c r="S2">
        <f t="shared" si="3"/>
        <v>0</v>
      </c>
      <c r="T2">
        <f t="shared" si="3"/>
        <v>0</v>
      </c>
      <c r="U2">
        <f t="shared" si="3"/>
        <v>0</v>
      </c>
      <c r="V2">
        <f t="shared" ref="V2:AJ11" si="4">(isolate/48)*100</f>
        <v>33.333333333333329</v>
      </c>
      <c r="W2">
        <f t="shared" si="4"/>
        <v>0</v>
      </c>
      <c r="X2">
        <f t="shared" si="4"/>
        <v>0</v>
      </c>
      <c r="Y2">
        <f t="shared" si="4"/>
        <v>0</v>
      </c>
      <c r="Z2">
        <f t="shared" si="4"/>
        <v>0</v>
      </c>
      <c r="AA2">
        <f t="shared" si="4"/>
        <v>0</v>
      </c>
      <c r="AB2">
        <f t="shared" si="4"/>
        <v>0</v>
      </c>
      <c r="AC2">
        <f t="shared" si="4"/>
        <v>0</v>
      </c>
      <c r="AD2">
        <f t="shared" si="4"/>
        <v>0</v>
      </c>
      <c r="AE2">
        <f t="shared" si="4"/>
        <v>0</v>
      </c>
      <c r="AF2">
        <f t="shared" si="4"/>
        <v>0</v>
      </c>
      <c r="AG2">
        <f t="shared" si="4"/>
        <v>25</v>
      </c>
      <c r="AH2">
        <f t="shared" si="4"/>
        <v>0</v>
      </c>
      <c r="AI2">
        <f t="shared" si="4"/>
        <v>0</v>
      </c>
      <c r="AJ2">
        <f t="shared" si="4"/>
        <v>0</v>
      </c>
    </row>
    <row r="3" spans="1:36" x14ac:dyDescent="0.25">
      <c r="A3">
        <f t="shared" si="1"/>
        <v>34</v>
      </c>
      <c r="B3">
        <f t="shared" si="2"/>
        <v>0</v>
      </c>
      <c r="C3">
        <f t="shared" si="2"/>
        <v>0</v>
      </c>
      <c r="D3">
        <f t="shared" si="2"/>
        <v>0</v>
      </c>
      <c r="E3">
        <f t="shared" si="2"/>
        <v>0</v>
      </c>
      <c r="F3">
        <f t="shared" si="2"/>
        <v>0</v>
      </c>
      <c r="G3">
        <f t="shared" si="2"/>
        <v>0</v>
      </c>
      <c r="H3">
        <f t="shared" si="2"/>
        <v>0</v>
      </c>
      <c r="I3">
        <f t="shared" si="2"/>
        <v>0</v>
      </c>
      <c r="J3">
        <f t="shared" si="2"/>
        <v>0</v>
      </c>
      <c r="K3">
        <f t="shared" si="2"/>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4"/>
        <v>33.333333333333329</v>
      </c>
      <c r="W3">
        <f t="shared" si="4"/>
        <v>0</v>
      </c>
      <c r="X3">
        <f t="shared" si="4"/>
        <v>0</v>
      </c>
      <c r="Y3">
        <f t="shared" si="4"/>
        <v>0</v>
      </c>
      <c r="Z3">
        <f t="shared" si="4"/>
        <v>0</v>
      </c>
      <c r="AA3">
        <f t="shared" si="4"/>
        <v>0</v>
      </c>
      <c r="AB3">
        <f t="shared" si="4"/>
        <v>0</v>
      </c>
      <c r="AC3">
        <f t="shared" si="4"/>
        <v>0</v>
      </c>
      <c r="AD3">
        <f t="shared" si="4"/>
        <v>0</v>
      </c>
      <c r="AE3">
        <f t="shared" si="4"/>
        <v>0</v>
      </c>
      <c r="AF3">
        <f t="shared" si="4"/>
        <v>0</v>
      </c>
      <c r="AG3">
        <f t="shared" si="4"/>
        <v>25</v>
      </c>
      <c r="AH3">
        <f t="shared" si="4"/>
        <v>2.083333333333333</v>
      </c>
      <c r="AI3">
        <f t="shared" si="4"/>
        <v>0</v>
      </c>
      <c r="AJ3">
        <f t="shared" si="4"/>
        <v>0</v>
      </c>
    </row>
    <row r="4" spans="1:36" x14ac:dyDescent="0.25">
      <c r="A4">
        <f t="shared" si="1"/>
        <v>36</v>
      </c>
      <c r="B4">
        <f t="shared" si="2"/>
        <v>0</v>
      </c>
      <c r="C4">
        <f t="shared" si="2"/>
        <v>0</v>
      </c>
      <c r="D4">
        <f t="shared" si="2"/>
        <v>0</v>
      </c>
      <c r="E4">
        <f t="shared" si="2"/>
        <v>0</v>
      </c>
      <c r="F4">
        <f t="shared" si="2"/>
        <v>0</v>
      </c>
      <c r="G4">
        <f t="shared" si="2"/>
        <v>0</v>
      </c>
      <c r="H4">
        <f t="shared" si="2"/>
        <v>0</v>
      </c>
      <c r="I4">
        <f t="shared" si="2"/>
        <v>2.083333333333333</v>
      </c>
      <c r="J4">
        <f t="shared" si="2"/>
        <v>0</v>
      </c>
      <c r="K4">
        <f t="shared" si="2"/>
        <v>0</v>
      </c>
      <c r="L4">
        <f t="shared" si="3"/>
        <v>0</v>
      </c>
      <c r="M4">
        <f t="shared" si="3"/>
        <v>0</v>
      </c>
      <c r="N4">
        <f t="shared" si="3"/>
        <v>4.1666666666666661</v>
      </c>
      <c r="O4">
        <f t="shared" si="3"/>
        <v>0</v>
      </c>
      <c r="P4">
        <f t="shared" si="3"/>
        <v>0</v>
      </c>
      <c r="Q4">
        <f t="shared" si="3"/>
        <v>0</v>
      </c>
      <c r="R4">
        <f t="shared" si="3"/>
        <v>0</v>
      </c>
      <c r="S4">
        <f t="shared" si="3"/>
        <v>0</v>
      </c>
      <c r="T4">
        <f t="shared" si="3"/>
        <v>0</v>
      </c>
      <c r="U4">
        <f t="shared" si="3"/>
        <v>0</v>
      </c>
      <c r="V4">
        <f t="shared" si="4"/>
        <v>60.416666666666664</v>
      </c>
      <c r="W4">
        <f t="shared" si="4"/>
        <v>0</v>
      </c>
      <c r="X4">
        <f t="shared" si="4"/>
        <v>6.25</v>
      </c>
      <c r="Y4">
        <f t="shared" si="4"/>
        <v>54.166666666666664</v>
      </c>
      <c r="Z4">
        <f t="shared" si="4"/>
        <v>0</v>
      </c>
      <c r="AA4">
        <f t="shared" si="4"/>
        <v>0</v>
      </c>
      <c r="AB4">
        <f t="shared" si="4"/>
        <v>0</v>
      </c>
      <c r="AC4">
        <f t="shared" si="4"/>
        <v>0</v>
      </c>
      <c r="AD4">
        <f t="shared" si="4"/>
        <v>0</v>
      </c>
      <c r="AE4">
        <f t="shared" si="4"/>
        <v>0</v>
      </c>
      <c r="AF4">
        <f t="shared" si="4"/>
        <v>0</v>
      </c>
      <c r="AG4">
        <f t="shared" si="4"/>
        <v>56.25</v>
      </c>
      <c r="AH4">
        <f t="shared" si="4"/>
        <v>2.083333333333333</v>
      </c>
      <c r="AI4">
        <f t="shared" si="4"/>
        <v>0</v>
      </c>
      <c r="AJ4">
        <f t="shared" si="4"/>
        <v>0</v>
      </c>
    </row>
    <row r="5" spans="1:36" x14ac:dyDescent="0.25">
      <c r="A5">
        <f t="shared" si="1"/>
        <v>42</v>
      </c>
      <c r="B5">
        <f t="shared" si="2"/>
        <v>0</v>
      </c>
      <c r="C5">
        <f t="shared" si="2"/>
        <v>0</v>
      </c>
      <c r="D5">
        <f t="shared" si="2"/>
        <v>0</v>
      </c>
      <c r="E5">
        <f t="shared" si="2"/>
        <v>0</v>
      </c>
      <c r="F5">
        <f t="shared" si="2"/>
        <v>0</v>
      </c>
      <c r="G5">
        <f t="shared" si="2"/>
        <v>0</v>
      </c>
      <c r="H5">
        <f t="shared" si="2"/>
        <v>0</v>
      </c>
      <c r="I5">
        <f t="shared" si="2"/>
        <v>2.083333333333333</v>
      </c>
      <c r="J5">
        <f t="shared" si="2"/>
        <v>0</v>
      </c>
      <c r="K5">
        <f t="shared" si="2"/>
        <v>0</v>
      </c>
      <c r="L5">
        <f t="shared" si="3"/>
        <v>0</v>
      </c>
      <c r="M5">
        <f t="shared" si="3"/>
        <v>0</v>
      </c>
      <c r="N5">
        <f t="shared" si="3"/>
        <v>18.75</v>
      </c>
      <c r="O5">
        <f t="shared" si="3"/>
        <v>0</v>
      </c>
      <c r="P5">
        <f t="shared" si="3"/>
        <v>0</v>
      </c>
      <c r="Q5">
        <f t="shared" si="3"/>
        <v>0</v>
      </c>
      <c r="R5">
        <f t="shared" si="3"/>
        <v>0</v>
      </c>
      <c r="S5">
        <f t="shared" si="3"/>
        <v>0</v>
      </c>
      <c r="T5">
        <f t="shared" si="3"/>
        <v>0</v>
      </c>
      <c r="U5">
        <f t="shared" si="3"/>
        <v>0</v>
      </c>
      <c r="V5">
        <f t="shared" si="4"/>
        <v>70.833333333333343</v>
      </c>
      <c r="W5">
        <f t="shared" si="4"/>
        <v>0</v>
      </c>
      <c r="X5">
        <f t="shared" si="4"/>
        <v>6.25</v>
      </c>
      <c r="Y5">
        <f t="shared" si="4"/>
        <v>60.416666666666664</v>
      </c>
      <c r="Z5">
        <f t="shared" si="4"/>
        <v>0</v>
      </c>
      <c r="AA5">
        <f t="shared" si="4"/>
        <v>0</v>
      </c>
      <c r="AB5">
        <f t="shared" si="4"/>
        <v>0</v>
      </c>
      <c r="AC5">
        <f t="shared" si="4"/>
        <v>2.083333333333333</v>
      </c>
      <c r="AD5">
        <f t="shared" si="4"/>
        <v>0</v>
      </c>
      <c r="AE5">
        <f t="shared" si="4"/>
        <v>0</v>
      </c>
      <c r="AF5">
        <f t="shared" si="4"/>
        <v>0</v>
      </c>
      <c r="AG5">
        <f t="shared" si="4"/>
        <v>87.5</v>
      </c>
      <c r="AH5">
        <f t="shared" si="4"/>
        <v>2.083333333333333</v>
      </c>
      <c r="AI5">
        <f t="shared" si="4"/>
        <v>0</v>
      </c>
      <c r="AJ5">
        <f t="shared" si="4"/>
        <v>0</v>
      </c>
    </row>
    <row r="6" spans="1:36" x14ac:dyDescent="0.25">
      <c r="A6">
        <f t="shared" si="1"/>
        <v>49</v>
      </c>
      <c r="B6">
        <f t="shared" si="2"/>
        <v>0</v>
      </c>
      <c r="C6">
        <f t="shared" si="2"/>
        <v>0</v>
      </c>
      <c r="D6">
        <f t="shared" si="2"/>
        <v>0</v>
      </c>
      <c r="E6">
        <f t="shared" si="2"/>
        <v>0</v>
      </c>
      <c r="F6">
        <f t="shared" si="2"/>
        <v>0</v>
      </c>
      <c r="G6">
        <f t="shared" si="2"/>
        <v>0</v>
      </c>
      <c r="H6">
        <f t="shared" si="2"/>
        <v>0</v>
      </c>
      <c r="I6">
        <f t="shared" si="2"/>
        <v>2.083333333333333</v>
      </c>
      <c r="J6">
        <f t="shared" si="2"/>
        <v>0</v>
      </c>
      <c r="K6">
        <f t="shared" si="2"/>
        <v>0</v>
      </c>
      <c r="L6">
        <f t="shared" si="3"/>
        <v>0</v>
      </c>
      <c r="M6">
        <f t="shared" si="3"/>
        <v>0</v>
      </c>
      <c r="N6">
        <f t="shared" si="3"/>
        <v>18.75</v>
      </c>
      <c r="O6">
        <f t="shared" si="3"/>
        <v>0</v>
      </c>
      <c r="P6">
        <f t="shared" si="3"/>
        <v>0</v>
      </c>
      <c r="Q6">
        <f t="shared" si="3"/>
        <v>0</v>
      </c>
      <c r="R6">
        <f t="shared" si="3"/>
        <v>0</v>
      </c>
      <c r="S6">
        <f t="shared" si="3"/>
        <v>0</v>
      </c>
      <c r="T6">
        <f t="shared" si="3"/>
        <v>0</v>
      </c>
      <c r="U6">
        <f t="shared" si="3"/>
        <v>0</v>
      </c>
      <c r="V6">
        <f t="shared" si="4"/>
        <v>70.833333333333343</v>
      </c>
      <c r="W6">
        <f t="shared" si="4"/>
        <v>0</v>
      </c>
      <c r="X6">
        <f t="shared" si="4"/>
        <v>6.25</v>
      </c>
      <c r="Y6">
        <f t="shared" si="4"/>
        <v>60.416666666666664</v>
      </c>
      <c r="Z6">
        <f t="shared" si="4"/>
        <v>0</v>
      </c>
      <c r="AA6">
        <f t="shared" si="4"/>
        <v>0</v>
      </c>
      <c r="AB6">
        <f t="shared" si="4"/>
        <v>0</v>
      </c>
      <c r="AC6">
        <f t="shared" si="4"/>
        <v>2.083333333333333</v>
      </c>
      <c r="AD6">
        <f t="shared" si="4"/>
        <v>0</v>
      </c>
      <c r="AE6">
        <f t="shared" si="4"/>
        <v>0</v>
      </c>
      <c r="AF6">
        <f t="shared" si="4"/>
        <v>0</v>
      </c>
      <c r="AG6">
        <f t="shared" si="4"/>
        <v>87.5</v>
      </c>
      <c r="AH6">
        <f t="shared" si="4"/>
        <v>8.3333333333333321</v>
      </c>
      <c r="AI6">
        <f t="shared" si="4"/>
        <v>0</v>
      </c>
      <c r="AJ6">
        <f t="shared" si="4"/>
        <v>2.083333333333333</v>
      </c>
    </row>
    <row r="7" spans="1:36" x14ac:dyDescent="0.25">
      <c r="A7">
        <f t="shared" si="1"/>
        <v>50</v>
      </c>
      <c r="B7">
        <f t="shared" si="2"/>
        <v>0</v>
      </c>
      <c r="C7">
        <f t="shared" si="2"/>
        <v>0</v>
      </c>
      <c r="D7">
        <f t="shared" si="2"/>
        <v>0</v>
      </c>
      <c r="E7">
        <f t="shared" si="2"/>
        <v>0</v>
      </c>
      <c r="F7">
        <f t="shared" si="2"/>
        <v>0</v>
      </c>
      <c r="G7">
        <f t="shared" si="2"/>
        <v>0</v>
      </c>
      <c r="H7">
        <f t="shared" si="2"/>
        <v>0</v>
      </c>
      <c r="I7">
        <f t="shared" si="2"/>
        <v>2.083333333333333</v>
      </c>
      <c r="J7">
        <f t="shared" si="2"/>
        <v>0</v>
      </c>
      <c r="K7">
        <f t="shared" si="2"/>
        <v>0</v>
      </c>
      <c r="L7">
        <f t="shared" si="3"/>
        <v>0</v>
      </c>
      <c r="M7">
        <f t="shared" si="3"/>
        <v>0</v>
      </c>
      <c r="N7">
        <f t="shared" si="3"/>
        <v>18.75</v>
      </c>
      <c r="O7">
        <f t="shared" si="3"/>
        <v>0</v>
      </c>
      <c r="P7">
        <f t="shared" si="3"/>
        <v>0</v>
      </c>
      <c r="Q7">
        <f t="shared" si="3"/>
        <v>0</v>
      </c>
      <c r="R7">
        <f t="shared" si="3"/>
        <v>0</v>
      </c>
      <c r="S7">
        <f t="shared" si="3"/>
        <v>0</v>
      </c>
      <c r="T7">
        <f t="shared" si="3"/>
        <v>0</v>
      </c>
      <c r="U7">
        <f t="shared" si="3"/>
        <v>0</v>
      </c>
      <c r="V7">
        <f t="shared" si="4"/>
        <v>70.833333333333343</v>
      </c>
      <c r="W7">
        <f t="shared" si="4"/>
        <v>0</v>
      </c>
      <c r="X7">
        <f t="shared" si="4"/>
        <v>6.25</v>
      </c>
      <c r="Y7">
        <f t="shared" si="4"/>
        <v>60.416666666666664</v>
      </c>
      <c r="Z7">
        <f t="shared" si="4"/>
        <v>0</v>
      </c>
      <c r="AA7">
        <f t="shared" si="4"/>
        <v>0</v>
      </c>
      <c r="AB7">
        <f t="shared" si="4"/>
        <v>0</v>
      </c>
      <c r="AC7">
        <f t="shared" si="4"/>
        <v>2.083333333333333</v>
      </c>
      <c r="AD7">
        <f t="shared" si="4"/>
        <v>0</v>
      </c>
      <c r="AE7">
        <f t="shared" si="4"/>
        <v>0</v>
      </c>
      <c r="AF7">
        <f t="shared" si="4"/>
        <v>0</v>
      </c>
      <c r="AG7">
        <f t="shared" si="4"/>
        <v>87.5</v>
      </c>
      <c r="AH7">
        <f t="shared" si="4"/>
        <v>8.3333333333333321</v>
      </c>
      <c r="AI7">
        <f t="shared" si="4"/>
        <v>0</v>
      </c>
      <c r="AJ7">
        <f t="shared" si="4"/>
        <v>2.083333333333333</v>
      </c>
    </row>
    <row r="8" spans="1:36" x14ac:dyDescent="0.25">
      <c r="A8">
        <f t="shared" si="1"/>
        <v>51</v>
      </c>
      <c r="B8">
        <f t="shared" si="2"/>
        <v>0</v>
      </c>
      <c r="C8">
        <f t="shared" si="2"/>
        <v>0</v>
      </c>
      <c r="D8">
        <f t="shared" si="2"/>
        <v>0</v>
      </c>
      <c r="E8">
        <f t="shared" si="2"/>
        <v>0</v>
      </c>
      <c r="F8">
        <f t="shared" si="2"/>
        <v>0</v>
      </c>
      <c r="G8">
        <f t="shared" si="2"/>
        <v>0</v>
      </c>
      <c r="H8">
        <f t="shared" si="2"/>
        <v>0</v>
      </c>
      <c r="I8">
        <f t="shared" si="2"/>
        <v>2.083333333333333</v>
      </c>
      <c r="J8">
        <f t="shared" si="2"/>
        <v>2.083333333333333</v>
      </c>
      <c r="K8">
        <f t="shared" si="2"/>
        <v>0</v>
      </c>
      <c r="L8">
        <f t="shared" si="3"/>
        <v>0</v>
      </c>
      <c r="M8">
        <f t="shared" si="3"/>
        <v>0</v>
      </c>
      <c r="N8">
        <f t="shared" si="3"/>
        <v>29.166666666666668</v>
      </c>
      <c r="O8">
        <f t="shared" si="3"/>
        <v>0</v>
      </c>
      <c r="P8">
        <f t="shared" si="3"/>
        <v>0</v>
      </c>
      <c r="Q8">
        <f t="shared" si="3"/>
        <v>0</v>
      </c>
      <c r="R8">
        <f t="shared" si="3"/>
        <v>0</v>
      </c>
      <c r="S8">
        <f t="shared" si="3"/>
        <v>0</v>
      </c>
      <c r="T8">
        <f t="shared" si="3"/>
        <v>0</v>
      </c>
      <c r="U8">
        <f t="shared" si="3"/>
        <v>0</v>
      </c>
      <c r="V8">
        <f t="shared" si="4"/>
        <v>79.166666666666657</v>
      </c>
      <c r="W8">
        <f t="shared" si="4"/>
        <v>0</v>
      </c>
      <c r="X8">
        <f t="shared" si="4"/>
        <v>6.25</v>
      </c>
      <c r="Y8">
        <f t="shared" si="4"/>
        <v>68.75</v>
      </c>
      <c r="Z8">
        <f t="shared" si="4"/>
        <v>0</v>
      </c>
      <c r="AA8">
        <f t="shared" si="4"/>
        <v>0</v>
      </c>
      <c r="AB8">
        <f t="shared" si="4"/>
        <v>0</v>
      </c>
      <c r="AC8">
        <f t="shared" si="4"/>
        <v>2.083333333333333</v>
      </c>
      <c r="AD8">
        <f t="shared" si="4"/>
        <v>0</v>
      </c>
      <c r="AE8">
        <f t="shared" si="4"/>
        <v>0</v>
      </c>
      <c r="AF8">
        <f t="shared" si="4"/>
        <v>0</v>
      </c>
      <c r="AG8">
        <f t="shared" si="4"/>
        <v>97.916666666666657</v>
      </c>
      <c r="AH8">
        <f t="shared" si="4"/>
        <v>8.3333333333333321</v>
      </c>
      <c r="AI8">
        <f t="shared" si="4"/>
        <v>0</v>
      </c>
      <c r="AJ8">
        <f t="shared" si="4"/>
        <v>2.083333333333333</v>
      </c>
    </row>
    <row r="9" spans="1:36" x14ac:dyDescent="0.25">
      <c r="A9">
        <f t="shared" si="1"/>
        <v>54</v>
      </c>
      <c r="B9">
        <f t="shared" si="2"/>
        <v>0</v>
      </c>
      <c r="C9">
        <f t="shared" si="2"/>
        <v>0</v>
      </c>
      <c r="D9">
        <f t="shared" si="2"/>
        <v>0</v>
      </c>
      <c r="E9">
        <f t="shared" si="2"/>
        <v>0</v>
      </c>
      <c r="F9">
        <f t="shared" si="2"/>
        <v>0</v>
      </c>
      <c r="G9">
        <f t="shared" si="2"/>
        <v>0</v>
      </c>
      <c r="H9">
        <f t="shared" si="2"/>
        <v>0</v>
      </c>
      <c r="I9">
        <f t="shared" si="2"/>
        <v>2.083333333333333</v>
      </c>
      <c r="J9">
        <f t="shared" si="2"/>
        <v>2.083333333333333</v>
      </c>
      <c r="K9">
        <f t="shared" si="2"/>
        <v>0</v>
      </c>
      <c r="L9">
        <f t="shared" si="3"/>
        <v>0</v>
      </c>
      <c r="M9">
        <f t="shared" si="3"/>
        <v>0</v>
      </c>
      <c r="N9">
        <f t="shared" si="3"/>
        <v>29.166666666666668</v>
      </c>
      <c r="O9">
        <f t="shared" si="3"/>
        <v>0</v>
      </c>
      <c r="P9">
        <f t="shared" si="3"/>
        <v>0</v>
      </c>
      <c r="Q9">
        <f t="shared" si="3"/>
        <v>0</v>
      </c>
      <c r="R9">
        <f t="shared" si="3"/>
        <v>0</v>
      </c>
      <c r="S9">
        <f t="shared" si="3"/>
        <v>0</v>
      </c>
      <c r="T9">
        <f t="shared" si="3"/>
        <v>0</v>
      </c>
      <c r="U9">
        <f t="shared" si="3"/>
        <v>0</v>
      </c>
      <c r="V9">
        <f t="shared" si="4"/>
        <v>79.166666666666657</v>
      </c>
      <c r="W9">
        <f t="shared" si="4"/>
        <v>0</v>
      </c>
      <c r="X9">
        <f t="shared" si="4"/>
        <v>6.25</v>
      </c>
      <c r="Y9">
        <f t="shared" si="4"/>
        <v>68.75</v>
      </c>
      <c r="Z9">
        <f t="shared" si="4"/>
        <v>0</v>
      </c>
      <c r="AA9">
        <f t="shared" si="4"/>
        <v>0</v>
      </c>
      <c r="AB9">
        <f t="shared" si="4"/>
        <v>0</v>
      </c>
      <c r="AC9">
        <f t="shared" si="4"/>
        <v>2.083333333333333</v>
      </c>
      <c r="AD9">
        <f t="shared" si="4"/>
        <v>0</v>
      </c>
      <c r="AE9">
        <f t="shared" si="4"/>
        <v>0</v>
      </c>
      <c r="AF9">
        <f t="shared" si="4"/>
        <v>0</v>
      </c>
      <c r="AG9">
        <f t="shared" si="4"/>
        <v>97.916666666666657</v>
      </c>
      <c r="AH9">
        <f t="shared" si="4"/>
        <v>8.3333333333333321</v>
      </c>
      <c r="AI9">
        <f t="shared" si="4"/>
        <v>0</v>
      </c>
      <c r="AJ9">
        <f t="shared" si="4"/>
        <v>2.083333333333333</v>
      </c>
    </row>
    <row r="10" spans="1:36" x14ac:dyDescent="0.25">
      <c r="A10">
        <f t="shared" si="1"/>
        <v>55</v>
      </c>
      <c r="B10">
        <f t="shared" si="2"/>
        <v>0</v>
      </c>
      <c r="C10">
        <f t="shared" si="2"/>
        <v>0</v>
      </c>
      <c r="D10">
        <f t="shared" si="2"/>
        <v>0</v>
      </c>
      <c r="E10">
        <f t="shared" si="2"/>
        <v>0</v>
      </c>
      <c r="F10">
        <f t="shared" si="2"/>
        <v>0</v>
      </c>
      <c r="G10">
        <f t="shared" si="2"/>
        <v>0</v>
      </c>
      <c r="H10">
        <f t="shared" si="2"/>
        <v>0</v>
      </c>
      <c r="I10">
        <f t="shared" si="2"/>
        <v>2.083333333333333</v>
      </c>
      <c r="J10">
        <f t="shared" si="2"/>
        <v>2.083333333333333</v>
      </c>
      <c r="K10">
        <f t="shared" si="2"/>
        <v>0</v>
      </c>
      <c r="L10">
        <f t="shared" si="3"/>
        <v>0</v>
      </c>
      <c r="M10">
        <f t="shared" si="3"/>
        <v>0</v>
      </c>
      <c r="N10">
        <f t="shared" si="3"/>
        <v>29.166666666666668</v>
      </c>
      <c r="O10">
        <f t="shared" si="3"/>
        <v>0</v>
      </c>
      <c r="P10">
        <f t="shared" si="3"/>
        <v>0</v>
      </c>
      <c r="Q10">
        <f t="shared" si="3"/>
        <v>0</v>
      </c>
      <c r="R10">
        <f t="shared" si="3"/>
        <v>0</v>
      </c>
      <c r="S10">
        <f t="shared" si="3"/>
        <v>0</v>
      </c>
      <c r="T10">
        <f t="shared" si="3"/>
        <v>0</v>
      </c>
      <c r="U10">
        <f t="shared" si="3"/>
        <v>0</v>
      </c>
      <c r="V10">
        <f t="shared" si="4"/>
        <v>79.166666666666657</v>
      </c>
      <c r="W10">
        <f t="shared" si="4"/>
        <v>0</v>
      </c>
      <c r="X10">
        <f t="shared" si="4"/>
        <v>6.25</v>
      </c>
      <c r="Y10">
        <f t="shared" si="4"/>
        <v>68.75</v>
      </c>
      <c r="Z10">
        <f t="shared" si="4"/>
        <v>0</v>
      </c>
      <c r="AA10">
        <f t="shared" si="4"/>
        <v>0</v>
      </c>
      <c r="AB10">
        <f t="shared" si="4"/>
        <v>0</v>
      </c>
      <c r="AC10">
        <f t="shared" si="4"/>
        <v>2.083333333333333</v>
      </c>
      <c r="AD10">
        <f t="shared" si="4"/>
        <v>0</v>
      </c>
      <c r="AE10">
        <f t="shared" si="4"/>
        <v>0</v>
      </c>
      <c r="AF10">
        <f t="shared" si="4"/>
        <v>0</v>
      </c>
      <c r="AG10">
        <f t="shared" si="4"/>
        <v>97.916666666666657</v>
      </c>
      <c r="AH10">
        <f t="shared" si="4"/>
        <v>25</v>
      </c>
      <c r="AI10">
        <f t="shared" si="4"/>
        <v>0</v>
      </c>
      <c r="AJ10">
        <f t="shared" si="4"/>
        <v>2.083333333333333</v>
      </c>
    </row>
    <row r="11" spans="1:36" x14ac:dyDescent="0.25">
      <c r="A11">
        <f t="shared" si="1"/>
        <v>56</v>
      </c>
      <c r="B11">
        <f t="shared" si="2"/>
        <v>0</v>
      </c>
      <c r="C11">
        <f t="shared" si="2"/>
        <v>0</v>
      </c>
      <c r="D11">
        <f t="shared" si="2"/>
        <v>0</v>
      </c>
      <c r="E11">
        <f t="shared" si="2"/>
        <v>0</v>
      </c>
      <c r="F11">
        <f t="shared" si="2"/>
        <v>0</v>
      </c>
      <c r="G11">
        <f t="shared" si="2"/>
        <v>0</v>
      </c>
      <c r="H11">
        <f t="shared" si="2"/>
        <v>0</v>
      </c>
      <c r="I11">
        <f t="shared" si="2"/>
        <v>2.083333333333333</v>
      </c>
      <c r="J11">
        <f t="shared" si="2"/>
        <v>2.083333333333333</v>
      </c>
      <c r="K11">
        <f t="shared" si="2"/>
        <v>0</v>
      </c>
      <c r="L11">
        <f t="shared" si="3"/>
        <v>0</v>
      </c>
      <c r="M11">
        <f t="shared" si="3"/>
        <v>0</v>
      </c>
      <c r="N11">
        <f t="shared" si="3"/>
        <v>29.166666666666668</v>
      </c>
      <c r="O11">
        <f t="shared" si="3"/>
        <v>0</v>
      </c>
      <c r="P11">
        <f t="shared" si="3"/>
        <v>0</v>
      </c>
      <c r="Q11">
        <f t="shared" si="3"/>
        <v>0</v>
      </c>
      <c r="R11">
        <f t="shared" si="3"/>
        <v>0</v>
      </c>
      <c r="S11">
        <f t="shared" si="3"/>
        <v>0</v>
      </c>
      <c r="T11">
        <f t="shared" si="3"/>
        <v>0</v>
      </c>
      <c r="U11">
        <f t="shared" si="3"/>
        <v>0</v>
      </c>
      <c r="V11">
        <f t="shared" si="4"/>
        <v>79.166666666666657</v>
      </c>
      <c r="W11">
        <f t="shared" si="4"/>
        <v>0</v>
      </c>
      <c r="X11">
        <f t="shared" si="4"/>
        <v>6.25</v>
      </c>
      <c r="Y11">
        <f t="shared" si="4"/>
        <v>68.75</v>
      </c>
      <c r="Z11">
        <f t="shared" si="4"/>
        <v>0</v>
      </c>
      <c r="AA11">
        <f t="shared" si="4"/>
        <v>0</v>
      </c>
      <c r="AB11">
        <f t="shared" si="4"/>
        <v>0</v>
      </c>
      <c r="AC11">
        <f t="shared" si="4"/>
        <v>2.083333333333333</v>
      </c>
      <c r="AD11">
        <f t="shared" si="4"/>
        <v>0</v>
      </c>
      <c r="AE11">
        <f t="shared" si="4"/>
        <v>0</v>
      </c>
      <c r="AF11">
        <f t="shared" si="4"/>
        <v>0</v>
      </c>
      <c r="AG11">
        <f t="shared" si="4"/>
        <v>97.916666666666657</v>
      </c>
      <c r="AH11">
        <f t="shared" si="4"/>
        <v>25</v>
      </c>
      <c r="AI11">
        <f t="shared" si="4"/>
        <v>0</v>
      </c>
      <c r="AJ11">
        <f t="shared" si="4"/>
        <v>2.083333333333333</v>
      </c>
    </row>
    <row r="12" spans="1:36" x14ac:dyDescent="0.25">
      <c r="A12">
        <f t="shared" si="1"/>
        <v>57</v>
      </c>
      <c r="B12">
        <f t="shared" ref="B12:K17" si="5">(isolate/48)*100</f>
        <v>0</v>
      </c>
      <c r="C12">
        <f t="shared" si="5"/>
        <v>0</v>
      </c>
      <c r="D12">
        <f t="shared" si="5"/>
        <v>0</v>
      </c>
      <c r="E12">
        <f t="shared" si="5"/>
        <v>0</v>
      </c>
      <c r="F12">
        <f t="shared" si="5"/>
        <v>0</v>
      </c>
      <c r="G12">
        <f t="shared" si="5"/>
        <v>0</v>
      </c>
      <c r="H12">
        <f t="shared" si="5"/>
        <v>0</v>
      </c>
      <c r="I12">
        <f t="shared" si="5"/>
        <v>2.083333333333333</v>
      </c>
      <c r="J12">
        <f t="shared" si="5"/>
        <v>4.1666666666666661</v>
      </c>
      <c r="K12">
        <f t="shared" si="5"/>
        <v>0</v>
      </c>
      <c r="L12">
        <f t="shared" ref="L12:U17" si="6">(isolate/48)*100</f>
        <v>0</v>
      </c>
      <c r="M12">
        <f t="shared" si="6"/>
        <v>0</v>
      </c>
      <c r="N12">
        <f t="shared" si="6"/>
        <v>39.583333333333329</v>
      </c>
      <c r="O12">
        <f t="shared" si="6"/>
        <v>0</v>
      </c>
      <c r="P12">
        <f t="shared" si="6"/>
        <v>0</v>
      </c>
      <c r="Q12">
        <f t="shared" si="6"/>
        <v>0</v>
      </c>
      <c r="R12">
        <f t="shared" si="6"/>
        <v>0</v>
      </c>
      <c r="S12">
        <f t="shared" si="6"/>
        <v>0</v>
      </c>
      <c r="T12">
        <f t="shared" si="6"/>
        <v>0</v>
      </c>
      <c r="U12">
        <f t="shared" si="6"/>
        <v>0</v>
      </c>
      <c r="V12">
        <f t="shared" ref="V12:AJ17" si="7">(isolate/48)*100</f>
        <v>83.333333333333343</v>
      </c>
      <c r="W12">
        <f t="shared" si="7"/>
        <v>0</v>
      </c>
      <c r="X12">
        <f t="shared" si="7"/>
        <v>6.25</v>
      </c>
      <c r="Y12">
        <f t="shared" si="7"/>
        <v>70.833333333333343</v>
      </c>
      <c r="Z12">
        <f t="shared" si="7"/>
        <v>0</v>
      </c>
      <c r="AA12">
        <f t="shared" si="7"/>
        <v>0</v>
      </c>
      <c r="AB12">
        <f t="shared" si="7"/>
        <v>0</v>
      </c>
      <c r="AC12">
        <f t="shared" si="7"/>
        <v>2.083333333333333</v>
      </c>
      <c r="AD12">
        <f t="shared" si="7"/>
        <v>0</v>
      </c>
      <c r="AE12">
        <f t="shared" si="7"/>
        <v>0</v>
      </c>
      <c r="AF12">
        <f t="shared" si="7"/>
        <v>0</v>
      </c>
      <c r="AG12">
        <f t="shared" si="7"/>
        <v>97.916666666666657</v>
      </c>
      <c r="AH12">
        <f t="shared" si="7"/>
        <v>25</v>
      </c>
      <c r="AI12">
        <f t="shared" si="7"/>
        <v>0</v>
      </c>
      <c r="AJ12">
        <f t="shared" si="7"/>
        <v>2.083333333333333</v>
      </c>
    </row>
    <row r="13" spans="1:36" x14ac:dyDescent="0.25">
      <c r="A13">
        <f t="shared" si="1"/>
        <v>58</v>
      </c>
      <c r="B13">
        <f t="shared" si="5"/>
        <v>0</v>
      </c>
      <c r="C13">
        <f t="shared" si="5"/>
        <v>0</v>
      </c>
      <c r="D13">
        <f t="shared" si="5"/>
        <v>0</v>
      </c>
      <c r="E13">
        <f t="shared" si="5"/>
        <v>0</v>
      </c>
      <c r="F13">
        <f t="shared" si="5"/>
        <v>0</v>
      </c>
      <c r="G13">
        <f t="shared" si="5"/>
        <v>0</v>
      </c>
      <c r="H13">
        <f t="shared" si="5"/>
        <v>0</v>
      </c>
      <c r="I13">
        <f t="shared" si="5"/>
        <v>2.083333333333333</v>
      </c>
      <c r="J13">
        <f t="shared" si="5"/>
        <v>4.1666666666666661</v>
      </c>
      <c r="K13">
        <f t="shared" si="5"/>
        <v>0</v>
      </c>
      <c r="L13">
        <f t="shared" si="6"/>
        <v>0</v>
      </c>
      <c r="M13">
        <f t="shared" si="6"/>
        <v>0</v>
      </c>
      <c r="N13">
        <f t="shared" si="6"/>
        <v>39.583333333333329</v>
      </c>
      <c r="O13">
        <f t="shared" si="6"/>
        <v>0</v>
      </c>
      <c r="P13">
        <f t="shared" si="6"/>
        <v>0</v>
      </c>
      <c r="Q13">
        <f t="shared" si="6"/>
        <v>0</v>
      </c>
      <c r="R13">
        <f t="shared" si="6"/>
        <v>0</v>
      </c>
      <c r="S13">
        <f t="shared" si="6"/>
        <v>0</v>
      </c>
      <c r="T13">
        <f t="shared" si="6"/>
        <v>0</v>
      </c>
      <c r="U13">
        <f t="shared" si="6"/>
        <v>0</v>
      </c>
      <c r="V13">
        <f t="shared" si="7"/>
        <v>83.333333333333343</v>
      </c>
      <c r="W13">
        <f t="shared" si="7"/>
        <v>0</v>
      </c>
      <c r="X13">
        <f t="shared" si="7"/>
        <v>6.25</v>
      </c>
      <c r="Y13">
        <f t="shared" si="7"/>
        <v>70.833333333333343</v>
      </c>
      <c r="Z13">
        <f t="shared" si="7"/>
        <v>0</v>
      </c>
      <c r="AA13">
        <f t="shared" si="7"/>
        <v>0</v>
      </c>
      <c r="AB13">
        <f t="shared" si="7"/>
        <v>0</v>
      </c>
      <c r="AC13">
        <f t="shared" si="7"/>
        <v>2.083333333333333</v>
      </c>
      <c r="AD13">
        <f t="shared" si="7"/>
        <v>0</v>
      </c>
      <c r="AE13">
        <f t="shared" si="7"/>
        <v>0</v>
      </c>
      <c r="AF13">
        <f t="shared" si="7"/>
        <v>0</v>
      </c>
      <c r="AG13">
        <f t="shared" si="7"/>
        <v>97.916666666666657</v>
      </c>
      <c r="AH13">
        <f t="shared" si="7"/>
        <v>25</v>
      </c>
      <c r="AI13">
        <f t="shared" si="7"/>
        <v>0</v>
      </c>
      <c r="AJ13">
        <f t="shared" si="7"/>
        <v>2.083333333333333</v>
      </c>
    </row>
    <row r="14" spans="1:36" x14ac:dyDescent="0.25">
      <c r="A14">
        <f t="shared" si="1"/>
        <v>61</v>
      </c>
      <c r="B14">
        <f t="shared" si="5"/>
        <v>0</v>
      </c>
      <c r="C14">
        <f t="shared" si="5"/>
        <v>0</v>
      </c>
      <c r="D14">
        <f t="shared" si="5"/>
        <v>0</v>
      </c>
      <c r="E14">
        <f t="shared" si="5"/>
        <v>0</v>
      </c>
      <c r="F14">
        <f t="shared" si="5"/>
        <v>0</v>
      </c>
      <c r="G14">
        <f t="shared" si="5"/>
        <v>0</v>
      </c>
      <c r="H14">
        <f t="shared" si="5"/>
        <v>0</v>
      </c>
      <c r="I14">
        <f t="shared" si="5"/>
        <v>2.083333333333333</v>
      </c>
      <c r="J14">
        <f t="shared" si="5"/>
        <v>4.1666666666666661</v>
      </c>
      <c r="K14">
        <f t="shared" si="5"/>
        <v>0</v>
      </c>
      <c r="L14">
        <f t="shared" si="6"/>
        <v>0</v>
      </c>
      <c r="M14">
        <f t="shared" si="6"/>
        <v>0</v>
      </c>
      <c r="N14">
        <f t="shared" si="6"/>
        <v>39.583333333333329</v>
      </c>
      <c r="O14">
        <f t="shared" si="6"/>
        <v>0</v>
      </c>
      <c r="P14">
        <f t="shared" si="6"/>
        <v>0</v>
      </c>
      <c r="Q14">
        <f t="shared" si="6"/>
        <v>0</v>
      </c>
      <c r="R14">
        <f t="shared" si="6"/>
        <v>0</v>
      </c>
      <c r="S14">
        <f t="shared" si="6"/>
        <v>0</v>
      </c>
      <c r="T14">
        <f t="shared" si="6"/>
        <v>0</v>
      </c>
      <c r="U14">
        <f t="shared" si="6"/>
        <v>0</v>
      </c>
      <c r="V14">
        <f t="shared" si="7"/>
        <v>83.333333333333343</v>
      </c>
      <c r="W14">
        <f t="shared" si="7"/>
        <v>0</v>
      </c>
      <c r="X14">
        <f t="shared" si="7"/>
        <v>6.25</v>
      </c>
      <c r="Y14">
        <f t="shared" si="7"/>
        <v>70.833333333333343</v>
      </c>
      <c r="Z14">
        <f t="shared" si="7"/>
        <v>0</v>
      </c>
      <c r="AA14">
        <f t="shared" si="7"/>
        <v>0</v>
      </c>
      <c r="AB14">
        <f t="shared" si="7"/>
        <v>0</v>
      </c>
      <c r="AC14">
        <f t="shared" si="7"/>
        <v>2.083333333333333</v>
      </c>
      <c r="AD14">
        <f t="shared" si="7"/>
        <v>0</v>
      </c>
      <c r="AE14">
        <f t="shared" si="7"/>
        <v>0</v>
      </c>
      <c r="AF14">
        <f t="shared" si="7"/>
        <v>0</v>
      </c>
      <c r="AG14">
        <f t="shared" si="7"/>
        <v>97.916666666666657</v>
      </c>
      <c r="AH14">
        <f t="shared" si="7"/>
        <v>25</v>
      </c>
      <c r="AI14">
        <f t="shared" si="7"/>
        <v>0</v>
      </c>
      <c r="AJ14">
        <f t="shared" si="7"/>
        <v>2.083333333333333</v>
      </c>
    </row>
    <row r="15" spans="1:36" x14ac:dyDescent="0.25">
      <c r="A15">
        <f t="shared" si="1"/>
        <v>62</v>
      </c>
      <c r="B15">
        <f t="shared" si="5"/>
        <v>0</v>
      </c>
      <c r="C15">
        <f t="shared" si="5"/>
        <v>0</v>
      </c>
      <c r="D15">
        <f t="shared" si="5"/>
        <v>0</v>
      </c>
      <c r="E15">
        <f t="shared" si="5"/>
        <v>0</v>
      </c>
      <c r="F15">
        <f t="shared" si="5"/>
        <v>0</v>
      </c>
      <c r="G15">
        <f t="shared" si="5"/>
        <v>0</v>
      </c>
      <c r="H15">
        <f t="shared" si="5"/>
        <v>0</v>
      </c>
      <c r="I15">
        <f t="shared" si="5"/>
        <v>2.083333333333333</v>
      </c>
      <c r="J15">
        <f t="shared" si="5"/>
        <v>4.1666666666666661</v>
      </c>
      <c r="K15">
        <f t="shared" si="5"/>
        <v>0</v>
      </c>
      <c r="L15">
        <f t="shared" si="6"/>
        <v>0</v>
      </c>
      <c r="M15">
        <f t="shared" si="6"/>
        <v>0</v>
      </c>
      <c r="N15">
        <f t="shared" si="6"/>
        <v>39.583333333333329</v>
      </c>
      <c r="O15">
        <f t="shared" si="6"/>
        <v>0</v>
      </c>
      <c r="P15">
        <f t="shared" si="6"/>
        <v>0</v>
      </c>
      <c r="Q15">
        <f t="shared" si="6"/>
        <v>0</v>
      </c>
      <c r="R15">
        <f t="shared" si="6"/>
        <v>0</v>
      </c>
      <c r="S15">
        <f t="shared" si="6"/>
        <v>0</v>
      </c>
      <c r="T15">
        <f t="shared" si="6"/>
        <v>0</v>
      </c>
      <c r="U15">
        <f t="shared" si="6"/>
        <v>0</v>
      </c>
      <c r="V15">
        <f t="shared" si="7"/>
        <v>83.333333333333343</v>
      </c>
      <c r="W15">
        <f t="shared" si="7"/>
        <v>0</v>
      </c>
      <c r="X15">
        <f t="shared" si="7"/>
        <v>6.25</v>
      </c>
      <c r="Y15">
        <f t="shared" si="7"/>
        <v>70.833333333333343</v>
      </c>
      <c r="Z15">
        <f t="shared" si="7"/>
        <v>0</v>
      </c>
      <c r="AA15">
        <f t="shared" si="7"/>
        <v>0</v>
      </c>
      <c r="AB15">
        <f t="shared" si="7"/>
        <v>0</v>
      </c>
      <c r="AC15">
        <f t="shared" si="7"/>
        <v>2.083333333333333</v>
      </c>
      <c r="AD15">
        <f t="shared" si="7"/>
        <v>0</v>
      </c>
      <c r="AE15">
        <f t="shared" si="7"/>
        <v>0</v>
      </c>
      <c r="AF15">
        <f t="shared" si="7"/>
        <v>0</v>
      </c>
      <c r="AG15">
        <f t="shared" si="7"/>
        <v>97.916666666666657</v>
      </c>
      <c r="AH15">
        <f t="shared" si="7"/>
        <v>31.25</v>
      </c>
      <c r="AI15">
        <f t="shared" si="7"/>
        <v>0</v>
      </c>
      <c r="AJ15">
        <f t="shared" si="7"/>
        <v>2.083333333333333</v>
      </c>
    </row>
    <row r="16" spans="1:36" x14ac:dyDescent="0.25">
      <c r="A16">
        <f t="shared" si="1"/>
        <v>64</v>
      </c>
      <c r="B16">
        <f t="shared" si="5"/>
        <v>0</v>
      </c>
      <c r="C16">
        <f t="shared" si="5"/>
        <v>0</v>
      </c>
      <c r="D16">
        <f t="shared" si="5"/>
        <v>0</v>
      </c>
      <c r="E16">
        <f t="shared" si="5"/>
        <v>0</v>
      </c>
      <c r="F16">
        <f t="shared" si="5"/>
        <v>0</v>
      </c>
      <c r="G16">
        <f t="shared" si="5"/>
        <v>0</v>
      </c>
      <c r="H16">
        <f t="shared" si="5"/>
        <v>0</v>
      </c>
      <c r="I16">
        <f t="shared" si="5"/>
        <v>2.083333333333333</v>
      </c>
      <c r="J16">
        <f t="shared" si="5"/>
        <v>4.1666666666666661</v>
      </c>
      <c r="K16">
        <f t="shared" si="5"/>
        <v>0</v>
      </c>
      <c r="L16">
        <f t="shared" si="6"/>
        <v>0</v>
      </c>
      <c r="M16">
        <f t="shared" si="6"/>
        <v>0</v>
      </c>
      <c r="N16">
        <f t="shared" si="6"/>
        <v>50</v>
      </c>
      <c r="O16">
        <f t="shared" si="6"/>
        <v>0</v>
      </c>
      <c r="P16">
        <f t="shared" si="6"/>
        <v>0</v>
      </c>
      <c r="Q16">
        <f t="shared" si="6"/>
        <v>0</v>
      </c>
      <c r="R16">
        <f t="shared" si="6"/>
        <v>0</v>
      </c>
      <c r="S16">
        <f t="shared" si="6"/>
        <v>0</v>
      </c>
      <c r="T16">
        <f t="shared" si="6"/>
        <v>0</v>
      </c>
      <c r="U16">
        <f t="shared" si="6"/>
        <v>0</v>
      </c>
      <c r="V16">
        <f t="shared" si="7"/>
        <v>83.333333333333343</v>
      </c>
      <c r="W16">
        <f t="shared" si="7"/>
        <v>0</v>
      </c>
      <c r="X16">
        <f t="shared" si="7"/>
        <v>6.25</v>
      </c>
      <c r="Y16">
        <f t="shared" si="7"/>
        <v>77.083333333333343</v>
      </c>
      <c r="Z16">
        <f t="shared" si="7"/>
        <v>0</v>
      </c>
      <c r="AA16">
        <f t="shared" si="7"/>
        <v>0</v>
      </c>
      <c r="AB16">
        <f t="shared" si="7"/>
        <v>0</v>
      </c>
      <c r="AC16">
        <f t="shared" si="7"/>
        <v>2.083333333333333</v>
      </c>
      <c r="AD16">
        <f t="shared" si="7"/>
        <v>0</v>
      </c>
      <c r="AE16">
        <f t="shared" si="7"/>
        <v>0</v>
      </c>
      <c r="AF16">
        <f t="shared" si="7"/>
        <v>0</v>
      </c>
      <c r="AG16">
        <f t="shared" si="7"/>
        <v>100</v>
      </c>
      <c r="AH16">
        <f t="shared" si="7"/>
        <v>31.25</v>
      </c>
      <c r="AI16">
        <f t="shared" si="7"/>
        <v>0</v>
      </c>
      <c r="AJ16">
        <f t="shared" si="7"/>
        <v>2.083333333333333</v>
      </c>
    </row>
    <row r="17" spans="1:36" x14ac:dyDescent="0.25">
      <c r="A17">
        <f t="shared" si="1"/>
        <v>69</v>
      </c>
      <c r="B17">
        <f t="shared" si="5"/>
        <v>0</v>
      </c>
      <c r="C17">
        <f t="shared" si="5"/>
        <v>0</v>
      </c>
      <c r="D17">
        <f t="shared" si="5"/>
        <v>0</v>
      </c>
      <c r="E17">
        <f t="shared" si="5"/>
        <v>0</v>
      </c>
      <c r="F17">
        <f t="shared" si="5"/>
        <v>0</v>
      </c>
      <c r="G17">
        <f t="shared" si="5"/>
        <v>0</v>
      </c>
      <c r="H17">
        <f t="shared" si="5"/>
        <v>0</v>
      </c>
      <c r="I17">
        <f t="shared" si="5"/>
        <v>2.083333333333333</v>
      </c>
      <c r="J17">
        <f t="shared" si="5"/>
        <v>4.1666666666666661</v>
      </c>
      <c r="K17">
        <f t="shared" si="5"/>
        <v>0</v>
      </c>
      <c r="L17">
        <f t="shared" si="6"/>
        <v>0</v>
      </c>
      <c r="M17">
        <f t="shared" si="6"/>
        <v>0</v>
      </c>
      <c r="N17">
        <f t="shared" si="6"/>
        <v>50</v>
      </c>
      <c r="O17">
        <f t="shared" si="6"/>
        <v>0</v>
      </c>
      <c r="P17">
        <f t="shared" si="6"/>
        <v>0</v>
      </c>
      <c r="Q17">
        <f t="shared" si="6"/>
        <v>0</v>
      </c>
      <c r="R17">
        <f t="shared" si="6"/>
        <v>0</v>
      </c>
      <c r="S17">
        <f t="shared" si="6"/>
        <v>0</v>
      </c>
      <c r="T17">
        <f t="shared" si="6"/>
        <v>0</v>
      </c>
      <c r="U17">
        <f t="shared" si="6"/>
        <v>0</v>
      </c>
      <c r="V17">
        <f t="shared" si="7"/>
        <v>83.333333333333343</v>
      </c>
      <c r="W17">
        <f t="shared" si="7"/>
        <v>0</v>
      </c>
      <c r="X17">
        <f t="shared" si="7"/>
        <v>6.25</v>
      </c>
      <c r="Y17">
        <f t="shared" si="7"/>
        <v>77.083333333333343</v>
      </c>
      <c r="Z17">
        <f t="shared" si="7"/>
        <v>0</v>
      </c>
      <c r="AA17">
        <f t="shared" si="7"/>
        <v>0</v>
      </c>
      <c r="AB17">
        <f t="shared" si="7"/>
        <v>0</v>
      </c>
      <c r="AC17">
        <f t="shared" si="7"/>
        <v>2.083333333333333</v>
      </c>
      <c r="AD17">
        <f t="shared" si="7"/>
        <v>0</v>
      </c>
      <c r="AE17">
        <f t="shared" si="7"/>
        <v>2.083333333333333</v>
      </c>
      <c r="AF17">
        <f t="shared" si="7"/>
        <v>0</v>
      </c>
      <c r="AG17">
        <f t="shared" si="7"/>
        <v>100</v>
      </c>
      <c r="AH17">
        <f t="shared" si="7"/>
        <v>39.583333333333329</v>
      </c>
      <c r="AI17">
        <f t="shared" si="7"/>
        <v>0</v>
      </c>
      <c r="AJ17">
        <f t="shared" si="7"/>
        <v>2.083333333333333</v>
      </c>
    </row>
    <row r="18" spans="1:36" x14ac:dyDescent="0.25">
      <c r="A18">
        <f t="shared" si="1"/>
        <v>71</v>
      </c>
      <c r="B18">
        <f t="shared" ref="B18:E29" si="8">(isolate/48)*100</f>
        <v>0</v>
      </c>
      <c r="C18">
        <f t="shared" si="8"/>
        <v>0</v>
      </c>
      <c r="D18">
        <f t="shared" si="8"/>
        <v>2.083333333333333</v>
      </c>
      <c r="E18">
        <f t="shared" si="8"/>
        <v>0</v>
      </c>
      <c r="H18">
        <f t="shared" ref="H18:S26" si="9">(isolate/48)*100</f>
        <v>0</v>
      </c>
      <c r="I18">
        <f t="shared" si="9"/>
        <v>2.083333333333333</v>
      </c>
      <c r="J18">
        <f t="shared" si="9"/>
        <v>8.3333333333333321</v>
      </c>
      <c r="K18">
        <f t="shared" si="9"/>
        <v>0</v>
      </c>
      <c r="L18">
        <f t="shared" si="9"/>
        <v>0</v>
      </c>
      <c r="M18">
        <f t="shared" si="9"/>
        <v>0</v>
      </c>
      <c r="N18">
        <f t="shared" si="9"/>
        <v>52.083333333333336</v>
      </c>
      <c r="O18">
        <f t="shared" si="9"/>
        <v>0</v>
      </c>
      <c r="P18">
        <f t="shared" si="9"/>
        <v>0</v>
      </c>
      <c r="Q18">
        <f t="shared" si="9"/>
        <v>0</v>
      </c>
      <c r="R18">
        <f t="shared" si="9"/>
        <v>0</v>
      </c>
      <c r="S18">
        <f t="shared" si="9"/>
        <v>0</v>
      </c>
      <c r="U18">
        <f t="shared" ref="U18:AJ26" si="10">(isolate/48)*100</f>
        <v>0</v>
      </c>
      <c r="V18">
        <f t="shared" si="10"/>
        <v>83.333333333333343</v>
      </c>
      <c r="W18">
        <f t="shared" si="10"/>
        <v>0</v>
      </c>
      <c r="X18">
        <f t="shared" si="10"/>
        <v>6.25</v>
      </c>
      <c r="Y18">
        <f t="shared" si="10"/>
        <v>77.083333333333343</v>
      </c>
      <c r="Z18">
        <f t="shared" si="10"/>
        <v>0</v>
      </c>
      <c r="AA18">
        <f t="shared" si="10"/>
        <v>0</v>
      </c>
      <c r="AB18">
        <f t="shared" si="10"/>
        <v>0</v>
      </c>
      <c r="AC18">
        <f t="shared" si="10"/>
        <v>2.083333333333333</v>
      </c>
      <c r="AD18">
        <f t="shared" si="10"/>
        <v>0</v>
      </c>
      <c r="AE18">
        <f t="shared" si="10"/>
        <v>2.083333333333333</v>
      </c>
      <c r="AF18">
        <f t="shared" si="10"/>
        <v>0</v>
      </c>
      <c r="AG18">
        <f t="shared" si="10"/>
        <v>100</v>
      </c>
      <c r="AH18">
        <f t="shared" si="10"/>
        <v>39.583333333333329</v>
      </c>
      <c r="AI18">
        <f t="shared" si="10"/>
        <v>0</v>
      </c>
      <c r="AJ18">
        <f t="shared" si="10"/>
        <v>2.083333333333333</v>
      </c>
    </row>
    <row r="19" spans="1:36" x14ac:dyDescent="0.25">
      <c r="A19">
        <f t="shared" si="1"/>
        <v>72</v>
      </c>
      <c r="B19">
        <f t="shared" si="8"/>
        <v>0</v>
      </c>
      <c r="C19">
        <f t="shared" si="8"/>
        <v>0</v>
      </c>
      <c r="D19">
        <f t="shared" si="8"/>
        <v>2.083333333333333</v>
      </c>
      <c r="E19">
        <f t="shared" si="8"/>
        <v>0</v>
      </c>
      <c r="H19">
        <f t="shared" si="9"/>
        <v>0</v>
      </c>
      <c r="I19">
        <f t="shared" si="9"/>
        <v>2.083333333333333</v>
      </c>
      <c r="J19">
        <f t="shared" si="9"/>
        <v>8.3333333333333321</v>
      </c>
      <c r="K19">
        <f t="shared" si="9"/>
        <v>0</v>
      </c>
      <c r="L19">
        <f t="shared" si="9"/>
        <v>0</v>
      </c>
      <c r="M19">
        <f t="shared" si="9"/>
        <v>0</v>
      </c>
      <c r="N19">
        <f t="shared" si="9"/>
        <v>52.083333333333336</v>
      </c>
      <c r="O19">
        <f t="shared" si="9"/>
        <v>0</v>
      </c>
      <c r="P19">
        <f t="shared" si="9"/>
        <v>0</v>
      </c>
      <c r="Q19">
        <f t="shared" si="9"/>
        <v>0</v>
      </c>
      <c r="R19">
        <f t="shared" si="9"/>
        <v>0</v>
      </c>
      <c r="S19">
        <f t="shared" si="9"/>
        <v>0</v>
      </c>
      <c r="U19">
        <f t="shared" si="10"/>
        <v>0</v>
      </c>
      <c r="V19">
        <f t="shared" si="10"/>
        <v>83.333333333333343</v>
      </c>
      <c r="W19">
        <f t="shared" si="10"/>
        <v>0</v>
      </c>
      <c r="X19">
        <f t="shared" si="10"/>
        <v>6.25</v>
      </c>
      <c r="Y19">
        <f t="shared" si="10"/>
        <v>77.083333333333343</v>
      </c>
      <c r="Z19">
        <f t="shared" si="10"/>
        <v>0</v>
      </c>
      <c r="AA19">
        <f t="shared" si="10"/>
        <v>0</v>
      </c>
      <c r="AB19">
        <f t="shared" si="10"/>
        <v>0</v>
      </c>
      <c r="AC19">
        <f t="shared" si="10"/>
        <v>2.083333333333333</v>
      </c>
      <c r="AD19">
        <f t="shared" si="10"/>
        <v>0</v>
      </c>
      <c r="AE19">
        <f t="shared" si="10"/>
        <v>2.083333333333333</v>
      </c>
      <c r="AF19">
        <f t="shared" si="10"/>
        <v>0</v>
      </c>
      <c r="AG19">
        <f t="shared" si="10"/>
        <v>100</v>
      </c>
      <c r="AH19">
        <f t="shared" si="10"/>
        <v>39.583333333333329</v>
      </c>
      <c r="AI19">
        <f t="shared" si="10"/>
        <v>0</v>
      </c>
      <c r="AJ19">
        <f t="shared" si="10"/>
        <v>2.083333333333333</v>
      </c>
    </row>
    <row r="20" spans="1:36" x14ac:dyDescent="0.25">
      <c r="A20">
        <f t="shared" si="1"/>
        <v>76</v>
      </c>
      <c r="B20">
        <f t="shared" si="8"/>
        <v>0</v>
      </c>
      <c r="C20">
        <f t="shared" si="8"/>
        <v>0</v>
      </c>
      <c r="D20">
        <f t="shared" si="8"/>
        <v>2.083333333333333</v>
      </c>
      <c r="E20">
        <f t="shared" si="8"/>
        <v>0</v>
      </c>
      <c r="H20">
        <f t="shared" si="9"/>
        <v>0</v>
      </c>
      <c r="I20">
        <f t="shared" si="9"/>
        <v>2.083333333333333</v>
      </c>
      <c r="J20">
        <f t="shared" si="9"/>
        <v>8.3333333333333321</v>
      </c>
      <c r="K20">
        <f t="shared" si="9"/>
        <v>0</v>
      </c>
      <c r="L20">
        <f t="shared" si="9"/>
        <v>0</v>
      </c>
      <c r="M20">
        <f t="shared" si="9"/>
        <v>2.083333333333333</v>
      </c>
      <c r="N20">
        <f t="shared" si="9"/>
        <v>52.083333333333336</v>
      </c>
      <c r="O20">
        <f t="shared" si="9"/>
        <v>0</v>
      </c>
      <c r="P20">
        <f t="shared" si="9"/>
        <v>0</v>
      </c>
      <c r="Q20">
        <f t="shared" si="9"/>
        <v>0</v>
      </c>
      <c r="R20">
        <f t="shared" si="9"/>
        <v>0</v>
      </c>
      <c r="S20">
        <f t="shared" si="9"/>
        <v>0</v>
      </c>
      <c r="U20">
        <f t="shared" si="10"/>
        <v>0</v>
      </c>
      <c r="V20">
        <f t="shared" si="10"/>
        <v>83.333333333333343</v>
      </c>
      <c r="W20">
        <f t="shared" si="10"/>
        <v>0</v>
      </c>
      <c r="X20">
        <f t="shared" si="10"/>
        <v>6.25</v>
      </c>
      <c r="Y20">
        <f t="shared" si="10"/>
        <v>77.083333333333343</v>
      </c>
      <c r="Z20">
        <f t="shared" si="10"/>
        <v>0</v>
      </c>
      <c r="AA20">
        <f t="shared" si="10"/>
        <v>0</v>
      </c>
      <c r="AB20">
        <f t="shared" si="10"/>
        <v>0</v>
      </c>
      <c r="AC20">
        <f t="shared" si="10"/>
        <v>2.083333333333333</v>
      </c>
      <c r="AD20">
        <f t="shared" si="10"/>
        <v>0</v>
      </c>
      <c r="AE20">
        <f t="shared" si="10"/>
        <v>2.083333333333333</v>
      </c>
      <c r="AF20">
        <f t="shared" si="10"/>
        <v>0</v>
      </c>
      <c r="AG20">
        <f t="shared" si="10"/>
        <v>100</v>
      </c>
      <c r="AH20">
        <f t="shared" si="10"/>
        <v>39.583333333333329</v>
      </c>
      <c r="AI20">
        <f t="shared" si="10"/>
        <v>0</v>
      </c>
      <c r="AJ20">
        <f t="shared" si="10"/>
        <v>2.083333333333333</v>
      </c>
    </row>
    <row r="21" spans="1:36" x14ac:dyDescent="0.25">
      <c r="A21">
        <f t="shared" si="1"/>
        <v>77</v>
      </c>
      <c r="B21">
        <f t="shared" si="8"/>
        <v>0</v>
      </c>
      <c r="C21">
        <f t="shared" si="8"/>
        <v>0</v>
      </c>
      <c r="D21">
        <f t="shared" si="8"/>
        <v>2.083333333333333</v>
      </c>
      <c r="E21">
        <f t="shared" si="8"/>
        <v>0</v>
      </c>
      <c r="H21">
        <f t="shared" si="9"/>
        <v>0</v>
      </c>
      <c r="I21">
        <f t="shared" si="9"/>
        <v>2.083333333333333</v>
      </c>
      <c r="J21">
        <f t="shared" si="9"/>
        <v>8.3333333333333321</v>
      </c>
      <c r="K21">
        <f t="shared" si="9"/>
        <v>0</v>
      </c>
      <c r="L21">
        <f t="shared" si="9"/>
        <v>0</v>
      </c>
      <c r="M21">
        <f t="shared" si="9"/>
        <v>2.083333333333333</v>
      </c>
      <c r="N21">
        <f t="shared" si="9"/>
        <v>52.083333333333336</v>
      </c>
      <c r="O21">
        <f t="shared" si="9"/>
        <v>0</v>
      </c>
      <c r="P21">
        <f t="shared" si="9"/>
        <v>0</v>
      </c>
      <c r="Q21">
        <f t="shared" si="9"/>
        <v>0</v>
      </c>
      <c r="R21">
        <f t="shared" si="9"/>
        <v>0</v>
      </c>
      <c r="S21">
        <f t="shared" si="9"/>
        <v>0</v>
      </c>
      <c r="U21">
        <f t="shared" si="10"/>
        <v>0</v>
      </c>
      <c r="V21">
        <f t="shared" si="10"/>
        <v>83.333333333333343</v>
      </c>
      <c r="W21">
        <f t="shared" si="10"/>
        <v>0</v>
      </c>
      <c r="X21">
        <f t="shared" si="10"/>
        <v>6.25</v>
      </c>
      <c r="Y21">
        <f t="shared" si="10"/>
        <v>77.083333333333343</v>
      </c>
      <c r="Z21">
        <f t="shared" si="10"/>
        <v>0</v>
      </c>
      <c r="AA21">
        <f t="shared" si="10"/>
        <v>0</v>
      </c>
      <c r="AB21">
        <f t="shared" si="10"/>
        <v>0</v>
      </c>
      <c r="AC21">
        <f t="shared" si="10"/>
        <v>2.083333333333333</v>
      </c>
      <c r="AD21">
        <f t="shared" si="10"/>
        <v>0</v>
      </c>
      <c r="AE21">
        <f t="shared" si="10"/>
        <v>2.083333333333333</v>
      </c>
      <c r="AF21">
        <f t="shared" si="10"/>
        <v>0</v>
      </c>
      <c r="AG21">
        <f t="shared" si="10"/>
        <v>100</v>
      </c>
      <c r="AH21">
        <f t="shared" si="10"/>
        <v>39.583333333333329</v>
      </c>
      <c r="AI21">
        <f t="shared" si="10"/>
        <v>0</v>
      </c>
      <c r="AJ21">
        <f t="shared" si="10"/>
        <v>2.083333333333333</v>
      </c>
    </row>
    <row r="22" spans="1:36" x14ac:dyDescent="0.25">
      <c r="A22">
        <f t="shared" si="1"/>
        <v>78</v>
      </c>
      <c r="B22">
        <f t="shared" si="8"/>
        <v>0</v>
      </c>
      <c r="C22">
        <f t="shared" si="8"/>
        <v>0</v>
      </c>
      <c r="D22">
        <f t="shared" si="8"/>
        <v>2.083333333333333</v>
      </c>
      <c r="E22">
        <f t="shared" si="8"/>
        <v>0</v>
      </c>
      <c r="H22">
        <f t="shared" si="9"/>
        <v>2.083333333333333</v>
      </c>
      <c r="I22">
        <f t="shared" si="9"/>
        <v>2.083333333333333</v>
      </c>
      <c r="J22">
        <f t="shared" si="9"/>
        <v>8.3333333333333321</v>
      </c>
      <c r="K22">
        <f t="shared" si="9"/>
        <v>0</v>
      </c>
      <c r="L22">
        <f t="shared" si="9"/>
        <v>0</v>
      </c>
      <c r="M22">
        <f t="shared" si="9"/>
        <v>2.083333333333333</v>
      </c>
      <c r="N22">
        <f t="shared" si="9"/>
        <v>52.083333333333336</v>
      </c>
      <c r="O22">
        <f t="shared" si="9"/>
        <v>0</v>
      </c>
      <c r="P22">
        <f t="shared" si="9"/>
        <v>0</v>
      </c>
      <c r="Q22">
        <f t="shared" si="9"/>
        <v>0</v>
      </c>
      <c r="R22">
        <f t="shared" si="9"/>
        <v>0</v>
      </c>
      <c r="S22">
        <f t="shared" si="9"/>
        <v>0</v>
      </c>
      <c r="U22">
        <f t="shared" si="10"/>
        <v>0</v>
      </c>
      <c r="V22">
        <f t="shared" si="10"/>
        <v>83.333333333333343</v>
      </c>
      <c r="W22">
        <f t="shared" si="10"/>
        <v>0</v>
      </c>
      <c r="X22">
        <f t="shared" si="10"/>
        <v>6.25</v>
      </c>
      <c r="Y22">
        <f t="shared" si="10"/>
        <v>77.083333333333343</v>
      </c>
      <c r="Z22">
        <f t="shared" si="10"/>
        <v>0</v>
      </c>
      <c r="AA22">
        <f t="shared" si="10"/>
        <v>0</v>
      </c>
      <c r="AB22">
        <f t="shared" si="10"/>
        <v>0</v>
      </c>
      <c r="AC22">
        <f t="shared" si="10"/>
        <v>2.083333333333333</v>
      </c>
      <c r="AD22">
        <f t="shared" si="10"/>
        <v>0</v>
      </c>
      <c r="AE22">
        <f t="shared" si="10"/>
        <v>2.083333333333333</v>
      </c>
      <c r="AF22">
        <f t="shared" si="10"/>
        <v>0</v>
      </c>
      <c r="AG22">
        <f t="shared" si="10"/>
        <v>100</v>
      </c>
      <c r="AH22">
        <f t="shared" si="10"/>
        <v>39.583333333333329</v>
      </c>
      <c r="AI22">
        <f t="shared" si="10"/>
        <v>0</v>
      </c>
      <c r="AJ22">
        <f t="shared" si="10"/>
        <v>2.083333333333333</v>
      </c>
    </row>
    <row r="23" spans="1:36" x14ac:dyDescent="0.25">
      <c r="A23">
        <f t="shared" si="1"/>
        <v>79</v>
      </c>
      <c r="B23">
        <f t="shared" si="8"/>
        <v>0</v>
      </c>
      <c r="C23">
        <f t="shared" si="8"/>
        <v>0</v>
      </c>
      <c r="D23">
        <f t="shared" si="8"/>
        <v>2.083333333333333</v>
      </c>
      <c r="E23">
        <f t="shared" si="8"/>
        <v>0</v>
      </c>
      <c r="H23">
        <f t="shared" si="9"/>
        <v>2.083333333333333</v>
      </c>
      <c r="I23">
        <f t="shared" si="9"/>
        <v>2.083333333333333</v>
      </c>
      <c r="J23">
        <f t="shared" si="9"/>
        <v>8.3333333333333321</v>
      </c>
      <c r="K23">
        <f t="shared" si="9"/>
        <v>0</v>
      </c>
      <c r="L23">
        <f t="shared" si="9"/>
        <v>0</v>
      </c>
      <c r="M23">
        <f t="shared" si="9"/>
        <v>2.083333333333333</v>
      </c>
      <c r="N23">
        <f t="shared" si="9"/>
        <v>52.083333333333336</v>
      </c>
      <c r="O23">
        <f t="shared" si="9"/>
        <v>0</v>
      </c>
      <c r="P23">
        <f t="shared" si="9"/>
        <v>0</v>
      </c>
      <c r="Q23">
        <f t="shared" si="9"/>
        <v>0</v>
      </c>
      <c r="R23">
        <f t="shared" si="9"/>
        <v>0</v>
      </c>
      <c r="S23">
        <f t="shared" si="9"/>
        <v>0</v>
      </c>
      <c r="U23">
        <f t="shared" si="10"/>
        <v>0</v>
      </c>
      <c r="V23">
        <f t="shared" si="10"/>
        <v>87.5</v>
      </c>
      <c r="W23">
        <f t="shared" si="10"/>
        <v>0</v>
      </c>
      <c r="X23">
        <f t="shared" si="10"/>
        <v>6.25</v>
      </c>
      <c r="Y23">
        <f t="shared" si="10"/>
        <v>79.166666666666657</v>
      </c>
      <c r="Z23">
        <f t="shared" si="10"/>
        <v>0</v>
      </c>
      <c r="AA23">
        <f t="shared" si="10"/>
        <v>0</v>
      </c>
      <c r="AB23">
        <f t="shared" si="10"/>
        <v>0</v>
      </c>
      <c r="AC23">
        <f t="shared" si="10"/>
        <v>2.083333333333333</v>
      </c>
      <c r="AD23">
        <f t="shared" si="10"/>
        <v>0</v>
      </c>
      <c r="AE23">
        <f t="shared" si="10"/>
        <v>2.083333333333333</v>
      </c>
      <c r="AF23">
        <f t="shared" si="10"/>
        <v>0</v>
      </c>
      <c r="AG23">
        <f t="shared" si="10"/>
        <v>100</v>
      </c>
      <c r="AH23">
        <f t="shared" si="10"/>
        <v>39.583333333333329</v>
      </c>
      <c r="AI23">
        <f t="shared" si="10"/>
        <v>0</v>
      </c>
      <c r="AJ23">
        <f t="shared" si="10"/>
        <v>2.083333333333333</v>
      </c>
    </row>
    <row r="24" spans="1:36" x14ac:dyDescent="0.25">
      <c r="A24">
        <f t="shared" si="1"/>
        <v>83</v>
      </c>
      <c r="B24">
        <f t="shared" si="8"/>
        <v>0</v>
      </c>
      <c r="C24">
        <f t="shared" si="8"/>
        <v>0</v>
      </c>
      <c r="D24">
        <f t="shared" si="8"/>
        <v>2.083333333333333</v>
      </c>
      <c r="E24">
        <f t="shared" si="8"/>
        <v>0</v>
      </c>
      <c r="H24">
        <f t="shared" si="9"/>
        <v>2.083333333333333</v>
      </c>
      <c r="I24">
        <f t="shared" si="9"/>
        <v>2.083333333333333</v>
      </c>
      <c r="J24">
        <f t="shared" si="9"/>
        <v>8.3333333333333321</v>
      </c>
      <c r="K24">
        <f t="shared" si="9"/>
        <v>0</v>
      </c>
      <c r="L24">
        <f t="shared" si="9"/>
        <v>0</v>
      </c>
      <c r="M24">
        <f t="shared" si="9"/>
        <v>2.083333333333333</v>
      </c>
      <c r="N24">
        <f t="shared" si="9"/>
        <v>52.083333333333336</v>
      </c>
      <c r="O24">
        <f t="shared" si="9"/>
        <v>0</v>
      </c>
      <c r="P24">
        <f t="shared" si="9"/>
        <v>0</v>
      </c>
      <c r="Q24">
        <f t="shared" si="9"/>
        <v>0</v>
      </c>
      <c r="R24">
        <f t="shared" si="9"/>
        <v>0</v>
      </c>
      <c r="S24">
        <f t="shared" si="9"/>
        <v>0</v>
      </c>
      <c r="U24">
        <f t="shared" si="10"/>
        <v>0</v>
      </c>
      <c r="V24">
        <f t="shared" si="10"/>
        <v>87.5</v>
      </c>
      <c r="W24">
        <f t="shared" si="10"/>
        <v>0</v>
      </c>
      <c r="X24">
        <f t="shared" si="10"/>
        <v>6.25</v>
      </c>
      <c r="Y24">
        <f t="shared" si="10"/>
        <v>79.166666666666657</v>
      </c>
      <c r="Z24">
        <f t="shared" si="10"/>
        <v>0</v>
      </c>
      <c r="AA24">
        <f t="shared" si="10"/>
        <v>0</v>
      </c>
      <c r="AB24">
        <f t="shared" si="10"/>
        <v>0</v>
      </c>
      <c r="AC24">
        <f t="shared" si="10"/>
        <v>2.083333333333333</v>
      </c>
      <c r="AD24">
        <f t="shared" si="10"/>
        <v>0</v>
      </c>
      <c r="AE24">
        <f t="shared" si="10"/>
        <v>2.083333333333333</v>
      </c>
      <c r="AF24">
        <f t="shared" si="10"/>
        <v>0</v>
      </c>
      <c r="AG24">
        <f t="shared" si="10"/>
        <v>100</v>
      </c>
      <c r="AH24">
        <f t="shared" si="10"/>
        <v>39.583333333333329</v>
      </c>
      <c r="AI24">
        <f t="shared" si="10"/>
        <v>0</v>
      </c>
      <c r="AJ24">
        <f t="shared" si="10"/>
        <v>2.083333333333333</v>
      </c>
    </row>
    <row r="25" spans="1:36" x14ac:dyDescent="0.25">
      <c r="A25">
        <f t="shared" si="1"/>
        <v>84</v>
      </c>
      <c r="B25">
        <f t="shared" si="8"/>
        <v>0</v>
      </c>
      <c r="C25">
        <f t="shared" si="8"/>
        <v>0</v>
      </c>
      <c r="D25">
        <f t="shared" si="8"/>
        <v>2.083333333333333</v>
      </c>
      <c r="E25">
        <f t="shared" si="8"/>
        <v>0</v>
      </c>
      <c r="H25">
        <f t="shared" si="9"/>
        <v>2.083333333333333</v>
      </c>
      <c r="I25">
        <f t="shared" si="9"/>
        <v>2.083333333333333</v>
      </c>
      <c r="J25">
        <f t="shared" si="9"/>
        <v>8.3333333333333321</v>
      </c>
      <c r="K25">
        <f t="shared" si="9"/>
        <v>0</v>
      </c>
      <c r="L25">
        <f t="shared" si="9"/>
        <v>0</v>
      </c>
      <c r="M25">
        <f t="shared" si="9"/>
        <v>2.083333333333333</v>
      </c>
      <c r="N25">
        <f t="shared" si="9"/>
        <v>52.083333333333336</v>
      </c>
      <c r="O25">
        <f t="shared" si="9"/>
        <v>0</v>
      </c>
      <c r="P25">
        <f t="shared" si="9"/>
        <v>0</v>
      </c>
      <c r="Q25">
        <f t="shared" si="9"/>
        <v>0</v>
      </c>
      <c r="R25">
        <f t="shared" si="9"/>
        <v>0</v>
      </c>
      <c r="S25">
        <f t="shared" si="9"/>
        <v>0</v>
      </c>
      <c r="U25">
        <f t="shared" si="10"/>
        <v>0</v>
      </c>
      <c r="V25">
        <f t="shared" si="10"/>
        <v>87.5</v>
      </c>
      <c r="W25">
        <f t="shared" si="10"/>
        <v>0</v>
      </c>
      <c r="X25">
        <f t="shared" si="10"/>
        <v>6.25</v>
      </c>
      <c r="Y25">
        <f t="shared" si="10"/>
        <v>79.166666666666657</v>
      </c>
      <c r="Z25">
        <f t="shared" si="10"/>
        <v>0</v>
      </c>
      <c r="AA25">
        <f t="shared" si="10"/>
        <v>0</v>
      </c>
      <c r="AB25">
        <f t="shared" si="10"/>
        <v>0</v>
      </c>
      <c r="AC25">
        <f t="shared" si="10"/>
        <v>2.083333333333333</v>
      </c>
      <c r="AD25">
        <f t="shared" si="10"/>
        <v>0</v>
      </c>
      <c r="AE25">
        <f t="shared" si="10"/>
        <v>2.083333333333333</v>
      </c>
      <c r="AF25">
        <f t="shared" si="10"/>
        <v>0</v>
      </c>
      <c r="AG25">
        <f t="shared" si="10"/>
        <v>100</v>
      </c>
      <c r="AH25">
        <f t="shared" si="10"/>
        <v>39.583333333333329</v>
      </c>
      <c r="AI25">
        <f t="shared" si="10"/>
        <v>0</v>
      </c>
      <c r="AJ25">
        <f t="shared" si="10"/>
        <v>2.083333333333333</v>
      </c>
    </row>
    <row r="26" spans="1:36" x14ac:dyDescent="0.25">
      <c r="A26">
        <f t="shared" si="1"/>
        <v>85</v>
      </c>
      <c r="B26">
        <f t="shared" si="8"/>
        <v>0</v>
      </c>
      <c r="C26">
        <f t="shared" si="8"/>
        <v>0</v>
      </c>
      <c r="D26">
        <f t="shared" si="8"/>
        <v>2.083333333333333</v>
      </c>
      <c r="E26">
        <f t="shared" si="8"/>
        <v>0</v>
      </c>
      <c r="H26">
        <f t="shared" si="9"/>
        <v>2.083333333333333</v>
      </c>
      <c r="I26">
        <f t="shared" si="9"/>
        <v>2.083333333333333</v>
      </c>
      <c r="J26">
        <f t="shared" si="9"/>
        <v>8.3333333333333321</v>
      </c>
      <c r="K26">
        <f t="shared" si="9"/>
        <v>0</v>
      </c>
      <c r="L26">
        <f t="shared" si="9"/>
        <v>0</v>
      </c>
      <c r="M26">
        <f t="shared" si="9"/>
        <v>2.083333333333333</v>
      </c>
      <c r="N26">
        <f t="shared" si="9"/>
        <v>58.333333333333336</v>
      </c>
      <c r="O26">
        <f t="shared" si="9"/>
        <v>0</v>
      </c>
      <c r="P26">
        <f t="shared" si="9"/>
        <v>0</v>
      </c>
      <c r="Q26">
        <f t="shared" si="9"/>
        <v>0</v>
      </c>
      <c r="R26">
        <f t="shared" si="9"/>
        <v>0</v>
      </c>
      <c r="S26">
        <f t="shared" si="9"/>
        <v>0</v>
      </c>
      <c r="U26">
        <f t="shared" si="10"/>
        <v>0</v>
      </c>
      <c r="V26">
        <f t="shared" si="10"/>
        <v>87.5</v>
      </c>
      <c r="W26">
        <f t="shared" si="10"/>
        <v>0</v>
      </c>
      <c r="X26">
        <f t="shared" si="10"/>
        <v>6.25</v>
      </c>
      <c r="Y26">
        <f t="shared" si="10"/>
        <v>79.166666666666657</v>
      </c>
      <c r="Z26">
        <f t="shared" si="10"/>
        <v>0</v>
      </c>
      <c r="AA26">
        <f t="shared" si="10"/>
        <v>0</v>
      </c>
      <c r="AB26">
        <f t="shared" si="10"/>
        <v>0</v>
      </c>
      <c r="AC26">
        <f t="shared" si="10"/>
        <v>2.083333333333333</v>
      </c>
      <c r="AD26">
        <f t="shared" si="10"/>
        <v>0</v>
      </c>
      <c r="AE26">
        <f t="shared" si="10"/>
        <v>2.083333333333333</v>
      </c>
      <c r="AF26">
        <f t="shared" si="10"/>
        <v>0</v>
      </c>
      <c r="AG26">
        <f t="shared" si="10"/>
        <v>100</v>
      </c>
      <c r="AH26">
        <f t="shared" si="10"/>
        <v>39.583333333333329</v>
      </c>
      <c r="AI26">
        <f t="shared" si="10"/>
        <v>0</v>
      </c>
      <c r="AJ26">
        <f t="shared" si="10"/>
        <v>2.083333333333333</v>
      </c>
    </row>
    <row r="27" spans="1:36" x14ac:dyDescent="0.25">
      <c r="A27">
        <f t="shared" si="1"/>
        <v>86</v>
      </c>
      <c r="B27">
        <f t="shared" si="8"/>
        <v>0</v>
      </c>
      <c r="C27">
        <f t="shared" si="8"/>
        <v>0</v>
      </c>
      <c r="D27">
        <f t="shared" si="8"/>
        <v>2.083333333333333</v>
      </c>
      <c r="E27">
        <f t="shared" si="8"/>
        <v>0</v>
      </c>
      <c r="H27">
        <f t="shared" ref="H27:H33" si="11">(isolate/48)*100</f>
        <v>2.083333333333333</v>
      </c>
      <c r="J27">
        <f t="shared" ref="J27:S29" si="12">(isolate/48)*100</f>
        <v>8.3333333333333321</v>
      </c>
      <c r="K27">
        <f t="shared" si="12"/>
        <v>0</v>
      </c>
      <c r="L27">
        <f t="shared" si="12"/>
        <v>0</v>
      </c>
      <c r="M27">
        <f t="shared" si="12"/>
        <v>2.083333333333333</v>
      </c>
      <c r="N27">
        <f t="shared" si="12"/>
        <v>58.333333333333336</v>
      </c>
      <c r="O27">
        <f t="shared" si="12"/>
        <v>0</v>
      </c>
      <c r="P27">
        <f t="shared" si="12"/>
        <v>0</v>
      </c>
      <c r="Q27">
        <f t="shared" si="12"/>
        <v>0</v>
      </c>
      <c r="R27">
        <f t="shared" si="12"/>
        <v>0</v>
      </c>
      <c r="S27">
        <f t="shared" si="12"/>
        <v>0</v>
      </c>
      <c r="U27">
        <f t="shared" ref="U27:AB27" si="13">(isolate/48)*100</f>
        <v>0</v>
      </c>
      <c r="V27">
        <f t="shared" si="13"/>
        <v>87.5</v>
      </c>
      <c r="W27">
        <f t="shared" si="13"/>
        <v>0</v>
      </c>
      <c r="X27">
        <f t="shared" si="13"/>
        <v>6.25</v>
      </c>
      <c r="Y27">
        <f t="shared" si="13"/>
        <v>79.166666666666657</v>
      </c>
      <c r="Z27">
        <f t="shared" si="13"/>
        <v>0</v>
      </c>
      <c r="AA27">
        <f t="shared" si="13"/>
        <v>0</v>
      </c>
      <c r="AB27">
        <f t="shared" si="13"/>
        <v>0</v>
      </c>
      <c r="AD27">
        <f t="shared" ref="AD27:AJ29" si="14">(isolate/48)*100</f>
        <v>0</v>
      </c>
      <c r="AE27">
        <f t="shared" si="14"/>
        <v>2.083333333333333</v>
      </c>
      <c r="AF27">
        <f t="shared" si="14"/>
        <v>0</v>
      </c>
      <c r="AG27">
        <f t="shared" si="14"/>
        <v>100</v>
      </c>
      <c r="AH27">
        <f t="shared" si="14"/>
        <v>39.583333333333329</v>
      </c>
      <c r="AI27">
        <f t="shared" si="14"/>
        <v>0</v>
      </c>
      <c r="AJ27">
        <f t="shared" si="14"/>
        <v>2.083333333333333</v>
      </c>
    </row>
    <row r="28" spans="1:36" x14ac:dyDescent="0.25">
      <c r="A28">
        <f t="shared" si="1"/>
        <v>90</v>
      </c>
      <c r="B28">
        <f t="shared" si="8"/>
        <v>0</v>
      </c>
      <c r="C28">
        <f t="shared" si="8"/>
        <v>0</v>
      </c>
      <c r="D28">
        <f t="shared" si="8"/>
        <v>2.083333333333333</v>
      </c>
      <c r="E28">
        <f t="shared" si="8"/>
        <v>0</v>
      </c>
      <c r="H28">
        <f t="shared" si="11"/>
        <v>2.083333333333333</v>
      </c>
      <c r="J28">
        <f t="shared" si="12"/>
        <v>8.3333333333333321</v>
      </c>
      <c r="K28">
        <f t="shared" si="12"/>
        <v>0</v>
      </c>
      <c r="L28">
        <f t="shared" si="12"/>
        <v>0</v>
      </c>
      <c r="M28">
        <f t="shared" si="12"/>
        <v>2.083333333333333</v>
      </c>
      <c r="N28">
        <f t="shared" si="12"/>
        <v>58.333333333333336</v>
      </c>
      <c r="O28">
        <f t="shared" si="12"/>
        <v>0</v>
      </c>
      <c r="P28">
        <f t="shared" si="12"/>
        <v>0</v>
      </c>
      <c r="Q28">
        <f t="shared" si="12"/>
        <v>0</v>
      </c>
      <c r="R28">
        <f t="shared" si="12"/>
        <v>0</v>
      </c>
      <c r="S28">
        <f t="shared" si="12"/>
        <v>0</v>
      </c>
      <c r="U28">
        <f t="shared" ref="U28:V34" si="15">(isolate/48)*100</f>
        <v>0</v>
      </c>
      <c r="V28">
        <f t="shared" si="15"/>
        <v>87.5</v>
      </c>
      <c r="X28">
        <f>(isolate/48)*100</f>
        <v>6.25</v>
      </c>
      <c r="Y28">
        <f>(isolate/48)*100</f>
        <v>79.166666666666657</v>
      </c>
      <c r="Z28">
        <f>(isolate/48)*100</f>
        <v>0</v>
      </c>
      <c r="AA28">
        <f>(isolate/48)*100</f>
        <v>0</v>
      </c>
      <c r="AB28">
        <f>(isolate/48)*100</f>
        <v>0</v>
      </c>
      <c r="AD28">
        <f t="shared" si="14"/>
        <v>0</v>
      </c>
      <c r="AE28">
        <f t="shared" si="14"/>
        <v>2.083333333333333</v>
      </c>
      <c r="AF28">
        <f t="shared" si="14"/>
        <v>0</v>
      </c>
      <c r="AG28">
        <f t="shared" si="14"/>
        <v>100</v>
      </c>
      <c r="AH28">
        <f t="shared" si="14"/>
        <v>39.583333333333329</v>
      </c>
      <c r="AI28">
        <f t="shared" si="14"/>
        <v>0</v>
      </c>
      <c r="AJ28">
        <f t="shared" si="14"/>
        <v>2.083333333333333</v>
      </c>
    </row>
    <row r="29" spans="1:36" x14ac:dyDescent="0.25">
      <c r="A29">
        <f t="shared" si="1"/>
        <v>91</v>
      </c>
      <c r="B29">
        <f t="shared" si="8"/>
        <v>0</v>
      </c>
      <c r="C29">
        <f t="shared" si="8"/>
        <v>6.25</v>
      </c>
      <c r="D29">
        <f t="shared" si="8"/>
        <v>2.083333333333333</v>
      </c>
      <c r="E29">
        <f t="shared" si="8"/>
        <v>0</v>
      </c>
      <c r="H29">
        <f t="shared" si="11"/>
        <v>2.083333333333333</v>
      </c>
      <c r="J29">
        <f t="shared" si="12"/>
        <v>8.3333333333333321</v>
      </c>
      <c r="K29">
        <f t="shared" si="12"/>
        <v>0</v>
      </c>
      <c r="L29">
        <f t="shared" si="12"/>
        <v>0</v>
      </c>
      <c r="M29">
        <f t="shared" si="12"/>
        <v>2.083333333333333</v>
      </c>
      <c r="N29">
        <f t="shared" si="12"/>
        <v>58.333333333333336</v>
      </c>
      <c r="O29">
        <f t="shared" si="12"/>
        <v>0</v>
      </c>
      <c r="P29">
        <f t="shared" si="12"/>
        <v>0</v>
      </c>
      <c r="Q29">
        <f t="shared" si="12"/>
        <v>0</v>
      </c>
      <c r="R29">
        <f t="shared" si="12"/>
        <v>0</v>
      </c>
      <c r="S29">
        <f t="shared" si="12"/>
        <v>0</v>
      </c>
      <c r="U29">
        <f t="shared" si="15"/>
        <v>0</v>
      </c>
      <c r="V29">
        <f t="shared" si="15"/>
        <v>87.5</v>
      </c>
      <c r="X29">
        <f>(isolate/48)*100</f>
        <v>6.25</v>
      </c>
      <c r="Y29">
        <f>(isolate/48)*100</f>
        <v>79.166666666666657</v>
      </c>
      <c r="Z29">
        <f>(isolate/48)*100</f>
        <v>0</v>
      </c>
      <c r="AA29">
        <f>(isolate/48)*100</f>
        <v>0</v>
      </c>
      <c r="AD29">
        <f t="shared" si="14"/>
        <v>0</v>
      </c>
      <c r="AE29">
        <f t="shared" si="14"/>
        <v>2.083333333333333</v>
      </c>
      <c r="AF29">
        <f t="shared" si="14"/>
        <v>0</v>
      </c>
      <c r="AG29">
        <f t="shared" si="14"/>
        <v>100</v>
      </c>
      <c r="AH29">
        <f t="shared" si="14"/>
        <v>39.583333333333329</v>
      </c>
      <c r="AI29">
        <f t="shared" si="14"/>
        <v>0</v>
      </c>
      <c r="AJ29">
        <f t="shared" si="14"/>
        <v>2.083333333333333</v>
      </c>
    </row>
    <row r="30" spans="1:36" x14ac:dyDescent="0.25">
      <c r="A30">
        <f t="shared" si="1"/>
        <v>92</v>
      </c>
      <c r="B30">
        <f>(isolate/48)*100</f>
        <v>0</v>
      </c>
      <c r="D30">
        <f t="shared" ref="D30:E34" si="16">(isolate/48)*100</f>
        <v>2.083333333333333</v>
      </c>
      <c r="E30">
        <f t="shared" si="16"/>
        <v>0</v>
      </c>
      <c r="H30">
        <f t="shared" si="11"/>
        <v>2.083333333333333</v>
      </c>
      <c r="J30">
        <f>(isolate/48)*100</f>
        <v>8.3333333333333321</v>
      </c>
      <c r="K30">
        <f>(isolate/48)*100</f>
        <v>0</v>
      </c>
      <c r="N30">
        <f t="shared" ref="N30:S30" si="17">(isolate/48)*100</f>
        <v>58.333333333333336</v>
      </c>
      <c r="O30">
        <f t="shared" si="17"/>
        <v>0</v>
      </c>
      <c r="P30">
        <f t="shared" si="17"/>
        <v>0</v>
      </c>
      <c r="Q30">
        <f t="shared" si="17"/>
        <v>0</v>
      </c>
      <c r="R30">
        <f t="shared" si="17"/>
        <v>0</v>
      </c>
      <c r="S30">
        <f t="shared" si="17"/>
        <v>0</v>
      </c>
      <c r="U30">
        <f t="shared" si="15"/>
        <v>0</v>
      </c>
      <c r="V30">
        <f t="shared" si="15"/>
        <v>87.5</v>
      </c>
      <c r="X30">
        <f t="shared" ref="X30:Z33" si="18">(isolate/48)*100</f>
        <v>6.25</v>
      </c>
      <c r="Y30">
        <f t="shared" si="18"/>
        <v>81.25</v>
      </c>
      <c r="Z30">
        <f t="shared" si="18"/>
        <v>0</v>
      </c>
      <c r="AD30">
        <f t="shared" ref="AD30:AD35" si="19">(isolate/48)*100</f>
        <v>0</v>
      </c>
      <c r="AF30">
        <f t="shared" ref="AF30:AJ32" si="20">(isolate/48)*100</f>
        <v>0</v>
      </c>
      <c r="AG30">
        <f t="shared" si="20"/>
        <v>100</v>
      </c>
      <c r="AH30">
        <f t="shared" si="20"/>
        <v>39.583333333333329</v>
      </c>
      <c r="AI30">
        <f t="shared" si="20"/>
        <v>0</v>
      </c>
      <c r="AJ30">
        <f t="shared" si="20"/>
        <v>2.083333333333333</v>
      </c>
    </row>
    <row r="31" spans="1:36" x14ac:dyDescent="0.25">
      <c r="A31">
        <f t="shared" si="1"/>
        <v>93</v>
      </c>
      <c r="D31">
        <f t="shared" si="16"/>
        <v>2.083333333333333</v>
      </c>
      <c r="E31">
        <f t="shared" si="16"/>
        <v>0</v>
      </c>
      <c r="H31">
        <f t="shared" si="11"/>
        <v>2.083333333333333</v>
      </c>
      <c r="J31">
        <f>(isolate/48)*100</f>
        <v>8.3333333333333321</v>
      </c>
      <c r="K31">
        <f>(isolate/48)*100</f>
        <v>0</v>
      </c>
      <c r="N31">
        <f t="shared" ref="N31:R33" si="21">(isolate/48)*100</f>
        <v>58.333333333333336</v>
      </c>
      <c r="O31">
        <f t="shared" si="21"/>
        <v>0</v>
      </c>
      <c r="P31">
        <f t="shared" si="21"/>
        <v>0</v>
      </c>
      <c r="Q31">
        <f t="shared" si="21"/>
        <v>0</v>
      </c>
      <c r="R31">
        <f t="shared" si="21"/>
        <v>0</v>
      </c>
      <c r="U31">
        <f t="shared" si="15"/>
        <v>0</v>
      </c>
      <c r="V31">
        <f t="shared" si="15"/>
        <v>87.5</v>
      </c>
      <c r="X31">
        <f t="shared" si="18"/>
        <v>6.25</v>
      </c>
      <c r="Y31">
        <f t="shared" si="18"/>
        <v>81.25</v>
      </c>
      <c r="Z31">
        <f t="shared" si="18"/>
        <v>0</v>
      </c>
      <c r="AD31">
        <f t="shared" si="19"/>
        <v>0</v>
      </c>
      <c r="AF31">
        <f t="shared" si="20"/>
        <v>0</v>
      </c>
      <c r="AG31">
        <f t="shared" si="20"/>
        <v>100</v>
      </c>
      <c r="AH31">
        <f t="shared" si="20"/>
        <v>39.583333333333329</v>
      </c>
      <c r="AI31">
        <f t="shared" si="20"/>
        <v>0</v>
      </c>
      <c r="AJ31">
        <f t="shared" si="20"/>
        <v>2.083333333333333</v>
      </c>
    </row>
    <row r="32" spans="1:36" x14ac:dyDescent="0.25">
      <c r="A32">
        <f t="shared" si="1"/>
        <v>98</v>
      </c>
      <c r="D32">
        <f t="shared" si="16"/>
        <v>2.083333333333333</v>
      </c>
      <c r="E32">
        <f t="shared" si="16"/>
        <v>0</v>
      </c>
      <c r="H32">
        <f t="shared" si="11"/>
        <v>2.083333333333333</v>
      </c>
      <c r="J32">
        <f>(isolate/48)*100</f>
        <v>8.3333333333333321</v>
      </c>
      <c r="N32">
        <f t="shared" si="21"/>
        <v>58.333333333333336</v>
      </c>
      <c r="O32">
        <f t="shared" si="21"/>
        <v>0</v>
      </c>
      <c r="P32">
        <f t="shared" si="21"/>
        <v>0</v>
      </c>
      <c r="Q32">
        <f t="shared" si="21"/>
        <v>0</v>
      </c>
      <c r="R32">
        <f t="shared" si="21"/>
        <v>0</v>
      </c>
      <c r="U32">
        <f t="shared" si="15"/>
        <v>0</v>
      </c>
      <c r="V32">
        <f t="shared" si="15"/>
        <v>87.5</v>
      </c>
      <c r="X32">
        <f t="shared" si="18"/>
        <v>6.25</v>
      </c>
      <c r="Y32">
        <f t="shared" si="18"/>
        <v>81.25</v>
      </c>
      <c r="Z32">
        <f t="shared" si="18"/>
        <v>0</v>
      </c>
      <c r="AD32">
        <f t="shared" si="19"/>
        <v>0</v>
      </c>
      <c r="AF32">
        <f t="shared" si="20"/>
        <v>0</v>
      </c>
      <c r="AG32">
        <f t="shared" si="20"/>
        <v>100</v>
      </c>
      <c r="AH32">
        <f t="shared" si="20"/>
        <v>41.666666666666671</v>
      </c>
      <c r="AI32">
        <f t="shared" si="20"/>
        <v>0</v>
      </c>
      <c r="AJ32">
        <f t="shared" si="20"/>
        <v>2.083333333333333</v>
      </c>
    </row>
    <row r="33" spans="1:36" x14ac:dyDescent="0.25">
      <c r="A33">
        <f t="shared" si="1"/>
        <v>100</v>
      </c>
      <c r="D33">
        <f t="shared" si="16"/>
        <v>4.1666666666666661</v>
      </c>
      <c r="E33">
        <f t="shared" si="16"/>
        <v>0</v>
      </c>
      <c r="H33">
        <f t="shared" si="11"/>
        <v>2.083333333333333</v>
      </c>
      <c r="J33">
        <f>(isolate/48)*100</f>
        <v>8.3333333333333321</v>
      </c>
      <c r="N33">
        <f t="shared" si="21"/>
        <v>60.416666666666664</v>
      </c>
      <c r="O33">
        <f t="shared" si="21"/>
        <v>0</v>
      </c>
      <c r="P33">
        <f t="shared" si="21"/>
        <v>0</v>
      </c>
      <c r="Q33">
        <f t="shared" si="21"/>
        <v>0</v>
      </c>
      <c r="R33">
        <f t="shared" si="21"/>
        <v>0</v>
      </c>
      <c r="U33">
        <f t="shared" si="15"/>
        <v>0</v>
      </c>
      <c r="V33">
        <f t="shared" si="15"/>
        <v>87.5</v>
      </c>
      <c r="X33">
        <f t="shared" si="18"/>
        <v>6.25</v>
      </c>
      <c r="Y33">
        <f t="shared" si="18"/>
        <v>81.25</v>
      </c>
      <c r="Z33">
        <f t="shared" si="18"/>
        <v>0</v>
      </c>
      <c r="AD33">
        <f t="shared" si="19"/>
        <v>0</v>
      </c>
      <c r="AF33">
        <f>(isolate/48)*100</f>
        <v>0</v>
      </c>
      <c r="AH33">
        <f>(isolate/48)*100</f>
        <v>41.666666666666671</v>
      </c>
      <c r="AI33">
        <f>(isolate/48)*100</f>
        <v>0</v>
      </c>
      <c r="AJ33">
        <f>(isolate/48)*100</f>
        <v>2.083333333333333</v>
      </c>
    </row>
    <row r="34" spans="1:36" x14ac:dyDescent="0.25">
      <c r="A34">
        <f t="shared" si="1"/>
        <v>105</v>
      </c>
      <c r="D34">
        <f t="shared" si="16"/>
        <v>4.1666666666666661</v>
      </c>
      <c r="E34">
        <f t="shared" si="16"/>
        <v>0</v>
      </c>
      <c r="J34">
        <f>(isolate/48)*100</f>
        <v>8.3333333333333321</v>
      </c>
      <c r="N34">
        <f>(isolate/48)*100</f>
        <v>60.416666666666664</v>
      </c>
      <c r="O34">
        <f>(isolate/48)*100</f>
        <v>0</v>
      </c>
      <c r="P34">
        <f>(isolate/48)*100</f>
        <v>0</v>
      </c>
      <c r="U34">
        <f t="shared" si="15"/>
        <v>0</v>
      </c>
      <c r="V34">
        <f t="shared" si="15"/>
        <v>87.5</v>
      </c>
      <c r="X34">
        <f>(isolate/48)*100</f>
        <v>6.25</v>
      </c>
      <c r="Y34">
        <f>(isolate/48)*100</f>
        <v>81.25</v>
      </c>
      <c r="AD34">
        <f t="shared" si="19"/>
        <v>0</v>
      </c>
      <c r="AF34">
        <f>(isolate/48)*100</f>
        <v>0</v>
      </c>
      <c r="AH34">
        <f>(isolate/48)*100</f>
        <v>41.666666666666671</v>
      </c>
      <c r="AJ34">
        <f>(isolate/48)*100</f>
        <v>2.083333333333333</v>
      </c>
    </row>
    <row r="35" spans="1:36" x14ac:dyDescent="0.25">
      <c r="A35">
        <f t="shared" si="1"/>
        <v>107</v>
      </c>
      <c r="D35">
        <f>(isolate/48)*100</f>
        <v>10.416666666666668</v>
      </c>
      <c r="J35">
        <f>(isolate/48)*100</f>
        <v>8.3333333333333321</v>
      </c>
      <c r="N35">
        <f>(isolate/48)*100</f>
        <v>62.5</v>
      </c>
      <c r="V35">
        <f>(isolate/48)*100</f>
        <v>89.583333333333343</v>
      </c>
      <c r="X35">
        <f>(isolate/48)*100</f>
        <v>6.25</v>
      </c>
      <c r="Y35">
        <f>(isolate/48)*100</f>
        <v>81.25</v>
      </c>
      <c r="AD35">
        <f t="shared" si="19"/>
        <v>0</v>
      </c>
      <c r="AF35">
        <f>(isolate/48)*100</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9" zoomScaleNormal="89" workbookViewId="0">
      <selection activeCell="O13" sqref="O13"/>
    </sheetView>
  </sheetViews>
  <sheetFormatPr defaultColWidth="11" defaultRowHeight="15.75" x14ac:dyDescent="0.25"/>
  <sheetData>
    <row r="1" spans="1:5" s="7" customFormat="1" ht="63" x14ac:dyDescent="0.25">
      <c r="A1" s="7" t="s">
        <v>40</v>
      </c>
      <c r="B1" s="7" t="s">
        <v>41</v>
      </c>
      <c r="C1" s="7" t="s">
        <v>42</v>
      </c>
      <c r="D1" s="7" t="s">
        <v>43</v>
      </c>
      <c r="E1" s="7" t="s">
        <v>49</v>
      </c>
    </row>
    <row r="2" spans="1:5" x14ac:dyDescent="0.25">
      <c r="A2" t="s">
        <v>13</v>
      </c>
      <c r="B2" t="s">
        <v>44</v>
      </c>
      <c r="C2" s="1">
        <v>42943</v>
      </c>
      <c r="D2" s="4">
        <v>42968</v>
      </c>
      <c r="E2">
        <v>29</v>
      </c>
    </row>
    <row r="3" spans="1:5" x14ac:dyDescent="0.25">
      <c r="A3" t="s">
        <v>20</v>
      </c>
      <c r="B3" t="s">
        <v>44</v>
      </c>
      <c r="C3" s="6">
        <v>42943</v>
      </c>
      <c r="D3" s="4">
        <v>42968</v>
      </c>
      <c r="E3">
        <v>29</v>
      </c>
    </row>
    <row r="4" spans="1:5" x14ac:dyDescent="0.25">
      <c r="A4" t="s">
        <v>24</v>
      </c>
      <c r="B4" t="s">
        <v>44</v>
      </c>
      <c r="C4" s="1">
        <v>42944</v>
      </c>
      <c r="D4" s="5">
        <v>42970</v>
      </c>
      <c r="E4">
        <v>34</v>
      </c>
    </row>
    <row r="5" spans="1:5" x14ac:dyDescent="0.25">
      <c r="A5" t="s">
        <v>5</v>
      </c>
      <c r="B5" t="s">
        <v>44</v>
      </c>
      <c r="C5" s="6">
        <v>42943</v>
      </c>
      <c r="D5" s="4">
        <v>42983</v>
      </c>
      <c r="E5">
        <v>36</v>
      </c>
    </row>
    <row r="6" spans="1:5" x14ac:dyDescent="0.25">
      <c r="A6" t="s">
        <v>9</v>
      </c>
      <c r="B6" t="s">
        <v>44</v>
      </c>
      <c r="C6" s="6">
        <v>42943</v>
      </c>
      <c r="D6" s="4">
        <v>42968</v>
      </c>
      <c r="E6">
        <v>36</v>
      </c>
    </row>
    <row r="7" spans="1:5" x14ac:dyDescent="0.25">
      <c r="A7" t="s">
        <v>15</v>
      </c>
      <c r="B7" t="s">
        <v>44</v>
      </c>
      <c r="C7" s="6">
        <v>42943</v>
      </c>
      <c r="D7" s="31">
        <v>42968</v>
      </c>
      <c r="E7">
        <v>36</v>
      </c>
    </row>
    <row r="8" spans="1:5" x14ac:dyDescent="0.25">
      <c r="A8" s="10" t="s">
        <v>29</v>
      </c>
      <c r="B8" s="10" t="s">
        <v>45</v>
      </c>
      <c r="C8" s="29">
        <v>42944</v>
      </c>
      <c r="D8" s="31">
        <v>42968</v>
      </c>
      <c r="E8" s="10">
        <v>37</v>
      </c>
    </row>
    <row r="9" spans="1:5" x14ac:dyDescent="0.25">
      <c r="A9" t="s">
        <v>48</v>
      </c>
      <c r="B9" t="s">
        <v>45</v>
      </c>
      <c r="D9" s="4">
        <v>42983</v>
      </c>
      <c r="E9">
        <v>42</v>
      </c>
    </row>
    <row r="10" spans="1:5" x14ac:dyDescent="0.25">
      <c r="A10" t="s">
        <v>25</v>
      </c>
      <c r="B10" t="s">
        <v>44</v>
      </c>
      <c r="C10" s="1">
        <v>42944</v>
      </c>
      <c r="D10" s="5">
        <v>42970</v>
      </c>
      <c r="E10">
        <v>49</v>
      </c>
    </row>
    <row r="11" spans="1:5" x14ac:dyDescent="0.25">
      <c r="A11" t="s">
        <v>11</v>
      </c>
      <c r="B11" t="s">
        <v>44</v>
      </c>
      <c r="C11" s="6">
        <v>42943</v>
      </c>
      <c r="D11" s="4">
        <v>42975</v>
      </c>
      <c r="E11">
        <v>50</v>
      </c>
    </row>
    <row r="12" spans="1:5" x14ac:dyDescent="0.25">
      <c r="A12" t="s">
        <v>6</v>
      </c>
      <c r="B12" t="s">
        <v>44</v>
      </c>
      <c r="C12" s="6">
        <v>42943</v>
      </c>
      <c r="D12" s="4">
        <v>42968</v>
      </c>
      <c r="E12">
        <v>51</v>
      </c>
    </row>
    <row r="13" spans="1:5" x14ac:dyDescent="0.25">
      <c r="A13" t="s">
        <v>1</v>
      </c>
      <c r="B13" t="s">
        <v>45</v>
      </c>
      <c r="C13" s="6">
        <v>42943</v>
      </c>
      <c r="D13" s="5">
        <v>42984</v>
      </c>
      <c r="E13">
        <v>55</v>
      </c>
    </row>
    <row r="14" spans="1:5" x14ac:dyDescent="0.25">
      <c r="A14" t="s">
        <v>27</v>
      </c>
      <c r="B14" t="s">
        <v>45</v>
      </c>
      <c r="C14" s="1">
        <v>42944</v>
      </c>
      <c r="D14" s="5">
        <v>42970</v>
      </c>
      <c r="E14">
        <v>69</v>
      </c>
    </row>
    <row r="15" spans="1:5" x14ac:dyDescent="0.25">
      <c r="A15" t="s">
        <v>18</v>
      </c>
      <c r="B15" t="s">
        <v>44</v>
      </c>
      <c r="C15" s="6">
        <v>42943</v>
      </c>
      <c r="D15" s="5">
        <v>42984</v>
      </c>
      <c r="E15">
        <v>69</v>
      </c>
    </row>
    <row r="16" spans="1:5" x14ac:dyDescent="0.25">
      <c r="A16" t="s">
        <v>2</v>
      </c>
      <c r="B16" t="s">
        <v>44</v>
      </c>
      <c r="C16" s="6">
        <v>42943</v>
      </c>
      <c r="D16" s="4">
        <v>42968</v>
      </c>
      <c r="E16">
        <v>71</v>
      </c>
    </row>
    <row r="17" spans="1:11" x14ac:dyDescent="0.25">
      <c r="A17" t="s">
        <v>35</v>
      </c>
      <c r="B17" t="s">
        <v>44</v>
      </c>
      <c r="C17" s="6">
        <v>42943</v>
      </c>
      <c r="D17" s="5">
        <v>42984</v>
      </c>
      <c r="E17">
        <v>76</v>
      </c>
    </row>
    <row r="18" spans="1:11" x14ac:dyDescent="0.25">
      <c r="A18" t="s">
        <v>4</v>
      </c>
      <c r="B18" t="s">
        <v>45</v>
      </c>
      <c r="C18" s="6">
        <v>42943</v>
      </c>
      <c r="D18" s="4">
        <v>42975</v>
      </c>
      <c r="E18">
        <v>78</v>
      </c>
    </row>
    <row r="19" spans="1:11" x14ac:dyDescent="0.25">
      <c r="A19" t="s">
        <v>0</v>
      </c>
      <c r="B19" t="s">
        <v>44</v>
      </c>
      <c r="C19" s="6">
        <v>42943</v>
      </c>
      <c r="D19" s="4">
        <v>42983</v>
      </c>
    </row>
    <row r="20" spans="1:11" x14ac:dyDescent="0.25">
      <c r="A20" t="s">
        <v>30</v>
      </c>
      <c r="B20" t="s">
        <v>44</v>
      </c>
      <c r="C20" s="1">
        <v>42944</v>
      </c>
      <c r="D20" s="5">
        <v>42970</v>
      </c>
    </row>
    <row r="21" spans="1:11" x14ac:dyDescent="0.25">
      <c r="A21" t="s">
        <v>46</v>
      </c>
      <c r="B21" t="s">
        <v>44</v>
      </c>
      <c r="C21" s="6" t="s">
        <v>39</v>
      </c>
      <c r="D21" s="5">
        <v>43007</v>
      </c>
    </row>
    <row r="22" spans="1:11" x14ac:dyDescent="0.25">
      <c r="A22" t="s">
        <v>3</v>
      </c>
      <c r="B22" t="s">
        <v>45</v>
      </c>
      <c r="C22" s="6">
        <v>42943</v>
      </c>
      <c r="D22" s="5">
        <v>43007</v>
      </c>
    </row>
    <row r="23" spans="1:11" x14ac:dyDescent="0.25">
      <c r="A23" t="s">
        <v>7</v>
      </c>
      <c r="B23" t="s">
        <v>44</v>
      </c>
      <c r="C23" s="6">
        <v>42943</v>
      </c>
      <c r="D23" s="4">
        <v>42989</v>
      </c>
    </row>
    <row r="24" spans="1:11" s="10" customFormat="1" x14ac:dyDescent="0.25">
      <c r="A24" t="s">
        <v>8</v>
      </c>
      <c r="B24" t="s">
        <v>44</v>
      </c>
      <c r="C24" s="6">
        <v>42943</v>
      </c>
      <c r="D24" s="5">
        <v>42984</v>
      </c>
      <c r="E24"/>
    </row>
    <row r="25" spans="1:11" x14ac:dyDescent="0.25">
      <c r="A25" t="s">
        <v>23</v>
      </c>
      <c r="B25" t="s">
        <v>45</v>
      </c>
      <c r="C25" s="1">
        <v>42944</v>
      </c>
      <c r="D25" s="5">
        <v>42970</v>
      </c>
    </row>
    <row r="26" spans="1:11" x14ac:dyDescent="0.25">
      <c r="A26" t="s">
        <v>22</v>
      </c>
      <c r="B26" t="s">
        <v>45</v>
      </c>
      <c r="C26" s="1">
        <v>42944</v>
      </c>
      <c r="D26" s="5">
        <v>42970</v>
      </c>
    </row>
    <row r="27" spans="1:11" x14ac:dyDescent="0.25">
      <c r="A27" t="s">
        <v>10</v>
      </c>
      <c r="B27" t="s">
        <v>45</v>
      </c>
      <c r="C27" s="6">
        <v>42943</v>
      </c>
      <c r="D27" s="4">
        <v>42975</v>
      </c>
      <c r="G27" s="40" t="s">
        <v>50</v>
      </c>
      <c r="H27" s="41"/>
      <c r="I27" s="41"/>
      <c r="J27" s="41"/>
      <c r="K27" s="42"/>
    </row>
    <row r="28" spans="1:11" x14ac:dyDescent="0.25">
      <c r="A28" t="s">
        <v>12</v>
      </c>
      <c r="B28" t="s">
        <v>45</v>
      </c>
      <c r="C28" s="1">
        <v>42943</v>
      </c>
      <c r="D28" s="4">
        <v>42983</v>
      </c>
      <c r="G28" s="43"/>
      <c r="H28" s="44" t="s">
        <v>53</v>
      </c>
      <c r="I28" s="44" t="s">
        <v>54</v>
      </c>
      <c r="J28" s="44" t="s">
        <v>55</v>
      </c>
      <c r="K28" s="45" t="s">
        <v>56</v>
      </c>
    </row>
    <row r="29" spans="1:11" x14ac:dyDescent="0.25">
      <c r="A29" t="s">
        <v>21</v>
      </c>
      <c r="B29" t="s">
        <v>45</v>
      </c>
      <c r="C29" s="1">
        <v>42944</v>
      </c>
      <c r="D29" s="5">
        <v>43007</v>
      </c>
      <c r="G29" s="43" t="s">
        <v>51</v>
      </c>
      <c r="H29" s="44">
        <v>54.6</v>
      </c>
      <c r="I29" s="44">
        <v>19.806564568344513</v>
      </c>
      <c r="J29" s="44">
        <v>5</v>
      </c>
      <c r="K29" s="45">
        <f>I29/(SQRT(J29))</f>
        <v>8.8577649551114206</v>
      </c>
    </row>
    <row r="30" spans="1:11" x14ac:dyDescent="0.25">
      <c r="A30" t="s">
        <v>14</v>
      </c>
      <c r="B30" t="s">
        <v>45</v>
      </c>
      <c r="C30" s="6">
        <v>42943</v>
      </c>
      <c r="D30" s="31">
        <v>42989</v>
      </c>
      <c r="G30" s="46" t="s">
        <v>52</v>
      </c>
      <c r="H30" s="47">
        <v>47.384615384615387</v>
      </c>
      <c r="I30" s="47">
        <v>16.116960329305591</v>
      </c>
      <c r="J30" s="47">
        <v>13</v>
      </c>
      <c r="K30" s="48">
        <f>I30/(SQRT(J30))</f>
        <v>4.4700405286100224</v>
      </c>
    </row>
    <row r="31" spans="1:11" x14ac:dyDescent="0.25">
      <c r="A31" t="s">
        <v>38</v>
      </c>
      <c r="B31" t="s">
        <v>44</v>
      </c>
      <c r="C31" s="6">
        <v>42943</v>
      </c>
      <c r="D31" s="4">
        <v>42975</v>
      </c>
    </row>
    <row r="32" spans="1:11" x14ac:dyDescent="0.25">
      <c r="A32" t="s">
        <v>33</v>
      </c>
      <c r="B32" t="s">
        <v>45</v>
      </c>
      <c r="C32" s="6">
        <v>42943</v>
      </c>
      <c r="D32" s="5">
        <v>42984</v>
      </c>
    </row>
    <row r="33" spans="1:17" x14ac:dyDescent="0.25">
      <c r="A33" t="s">
        <v>28</v>
      </c>
      <c r="B33" t="s">
        <v>45</v>
      </c>
      <c r="C33" s="1">
        <v>42951</v>
      </c>
      <c r="D33" s="4">
        <v>42983</v>
      </c>
    </row>
    <row r="34" spans="1:17" x14ac:dyDescent="0.25">
      <c r="A34" t="s">
        <v>17</v>
      </c>
      <c r="B34" t="s">
        <v>44</v>
      </c>
      <c r="C34" s="6">
        <v>42943</v>
      </c>
      <c r="D34" s="4">
        <v>42968</v>
      </c>
    </row>
    <row r="35" spans="1:17" x14ac:dyDescent="0.25">
      <c r="A35" t="s">
        <v>19</v>
      </c>
      <c r="B35" t="s">
        <v>44</v>
      </c>
      <c r="C35" s="6">
        <v>42943</v>
      </c>
      <c r="D35" s="4">
        <v>42968</v>
      </c>
    </row>
    <row r="36" spans="1:17" x14ac:dyDescent="0.25">
      <c r="A36" t="s">
        <v>26</v>
      </c>
      <c r="B36" t="s">
        <v>44</v>
      </c>
      <c r="C36" s="1">
        <v>42944</v>
      </c>
      <c r="D36" s="5">
        <v>42976</v>
      </c>
    </row>
    <row r="39" spans="1:17" x14ac:dyDescent="0.25">
      <c r="M39" s="8"/>
      <c r="N39" s="8"/>
      <c r="O39" s="8"/>
      <c r="P39" s="8"/>
      <c r="Q39" s="8"/>
    </row>
    <row r="40" spans="1:17" x14ac:dyDescent="0.25">
      <c r="M40" s="8"/>
      <c r="N40" s="8"/>
      <c r="O40" s="8"/>
      <c r="P40" s="8"/>
      <c r="Q40" s="8"/>
    </row>
    <row r="41" spans="1:17" x14ac:dyDescent="0.25">
      <c r="M41" s="8"/>
      <c r="N41" s="8"/>
      <c r="O41" s="8"/>
      <c r="P41" s="8"/>
      <c r="Q41" s="8"/>
    </row>
    <row r="42" spans="1:17" x14ac:dyDescent="0.25">
      <c r="M42" s="8"/>
      <c r="N42" s="8"/>
      <c r="O42" s="8"/>
      <c r="P42" s="8"/>
      <c r="Q42" s="8"/>
    </row>
  </sheetData>
  <autoFilter ref="A1:E36">
    <sortState ref="A2:E36">
      <sortCondition ref="E1:E36"/>
    </sortState>
  </autoFilter>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pane ySplit="1" topLeftCell="A2" activePane="bottomLeft" state="frozen"/>
      <selection pane="bottomLeft" activeCell="J30" sqref="J30"/>
    </sheetView>
  </sheetViews>
  <sheetFormatPr defaultColWidth="11" defaultRowHeight="15.75" x14ac:dyDescent="0.25"/>
  <cols>
    <col min="3" max="3" width="28" bestFit="1" customWidth="1"/>
    <col min="4" max="4" width="42.625" bestFit="1" customWidth="1"/>
  </cols>
  <sheetData>
    <row r="1" spans="1:3" s="3" customFormat="1" ht="16.5" thickBot="1" x14ac:dyDescent="0.3">
      <c r="A1" s="3" t="s">
        <v>31</v>
      </c>
      <c r="B1" s="3" t="s">
        <v>57</v>
      </c>
      <c r="C1" s="3" t="s">
        <v>62</v>
      </c>
    </row>
    <row r="2" spans="1:3" x14ac:dyDescent="0.25">
      <c r="A2" t="s">
        <v>2</v>
      </c>
      <c r="B2" t="s">
        <v>44</v>
      </c>
      <c r="C2" t="s">
        <v>58</v>
      </c>
    </row>
    <row r="3" spans="1:3" x14ac:dyDescent="0.25">
      <c r="A3" t="s">
        <v>21</v>
      </c>
      <c r="B3" t="s">
        <v>45</v>
      </c>
      <c r="C3" t="s">
        <v>58</v>
      </c>
    </row>
    <row r="4" spans="1:3" x14ac:dyDescent="0.25">
      <c r="A4" t="s">
        <v>29</v>
      </c>
      <c r="B4" t="s">
        <v>45</v>
      </c>
      <c r="C4" t="s">
        <v>58</v>
      </c>
    </row>
    <row r="5" spans="1:3" x14ac:dyDescent="0.25">
      <c r="A5" t="s">
        <v>25</v>
      </c>
      <c r="B5" t="s">
        <v>44</v>
      </c>
      <c r="C5" t="s">
        <v>60</v>
      </c>
    </row>
    <row r="6" spans="1:3" x14ac:dyDescent="0.25">
      <c r="A6" t="s">
        <v>48</v>
      </c>
      <c r="B6" t="s">
        <v>45</v>
      </c>
      <c r="C6" t="s">
        <v>58</v>
      </c>
    </row>
    <row r="7" spans="1:3" x14ac:dyDescent="0.25">
      <c r="A7" t="s">
        <v>7</v>
      </c>
      <c r="B7" t="s">
        <v>44</v>
      </c>
      <c r="C7" t="s">
        <v>61</v>
      </c>
    </row>
    <row r="8" spans="1:3" x14ac:dyDescent="0.25">
      <c r="A8" t="s">
        <v>5</v>
      </c>
      <c r="B8" t="s">
        <v>44</v>
      </c>
      <c r="C8" t="s">
        <v>58</v>
      </c>
    </row>
    <row r="9" spans="1:3" x14ac:dyDescent="0.25">
      <c r="A9" t="s">
        <v>26</v>
      </c>
      <c r="B9" t="s">
        <v>44</v>
      </c>
      <c r="C9" t="s">
        <v>58</v>
      </c>
    </row>
    <row r="10" spans="1:3" x14ac:dyDescent="0.25">
      <c r="A10" t="s">
        <v>4</v>
      </c>
      <c r="B10" t="s">
        <v>45</v>
      </c>
      <c r="C10" t="s">
        <v>58</v>
      </c>
    </row>
    <row r="11" spans="1:3" x14ac:dyDescent="0.25">
      <c r="A11" t="s">
        <v>12</v>
      </c>
      <c r="B11" t="s">
        <v>45</v>
      </c>
      <c r="C11" t="s">
        <v>58</v>
      </c>
    </row>
    <row r="12" spans="1:3" x14ac:dyDescent="0.25">
      <c r="A12" t="s">
        <v>38</v>
      </c>
      <c r="B12" t="s">
        <v>44</v>
      </c>
      <c r="C12" t="s">
        <v>58</v>
      </c>
    </row>
    <row r="13" spans="1:3" x14ac:dyDescent="0.25">
      <c r="A13" t="s">
        <v>23</v>
      </c>
      <c r="B13" t="s">
        <v>45</v>
      </c>
      <c r="C13" t="s">
        <v>58</v>
      </c>
    </row>
    <row r="14" spans="1:3" x14ac:dyDescent="0.25">
      <c r="A14" t="s">
        <v>11</v>
      </c>
      <c r="B14" t="s">
        <v>44</v>
      </c>
      <c r="C14" t="s">
        <v>58</v>
      </c>
    </row>
    <row r="15" spans="1:3" x14ac:dyDescent="0.25">
      <c r="A15" t="s">
        <v>35</v>
      </c>
      <c r="B15" t="s">
        <v>44</v>
      </c>
      <c r="C15" t="s">
        <v>63</v>
      </c>
    </row>
    <row r="16" spans="1:3" x14ac:dyDescent="0.25">
      <c r="A16" t="s">
        <v>18</v>
      </c>
      <c r="B16" t="s">
        <v>44</v>
      </c>
      <c r="C16" t="s">
        <v>58</v>
      </c>
    </row>
    <row r="17" spans="1:3" x14ac:dyDescent="0.25">
      <c r="A17" t="s">
        <v>8</v>
      </c>
      <c r="B17" t="s">
        <v>44</v>
      </c>
      <c r="C17" t="s">
        <v>58</v>
      </c>
    </row>
    <row r="18" spans="1:3" x14ac:dyDescent="0.25">
      <c r="A18" t="s">
        <v>1</v>
      </c>
      <c r="B18" t="s">
        <v>45</v>
      </c>
      <c r="C18" t="s">
        <v>61</v>
      </c>
    </row>
    <row r="19" spans="1:3" x14ac:dyDescent="0.25">
      <c r="A19" t="s">
        <v>70</v>
      </c>
      <c r="B19" t="s">
        <v>44</v>
      </c>
      <c r="C19" t="s">
        <v>58</v>
      </c>
    </row>
    <row r="20" spans="1:3" x14ac:dyDescent="0.25">
      <c r="A20" t="s">
        <v>22</v>
      </c>
      <c r="B20" t="s">
        <v>45</v>
      </c>
      <c r="C20" t="s">
        <v>58</v>
      </c>
    </row>
    <row r="21" spans="1:3" x14ac:dyDescent="0.25">
      <c r="A21" t="s">
        <v>28</v>
      </c>
      <c r="B21" t="s">
        <v>45</v>
      </c>
      <c r="C21" t="s">
        <v>58</v>
      </c>
    </row>
    <row r="22" spans="1:3" x14ac:dyDescent="0.25">
      <c r="A22" t="s">
        <v>27</v>
      </c>
      <c r="B22" t="s">
        <v>45</v>
      </c>
      <c r="C22" t="s">
        <v>58</v>
      </c>
    </row>
    <row r="23" spans="1:3" x14ac:dyDescent="0.25">
      <c r="A23" t="s">
        <v>3</v>
      </c>
      <c r="B23" t="s">
        <v>45</v>
      </c>
      <c r="C23" t="s">
        <v>61</v>
      </c>
    </row>
    <row r="24" spans="1:3" x14ac:dyDescent="0.25">
      <c r="A24" t="s">
        <v>16</v>
      </c>
      <c r="B24" t="s">
        <v>45</v>
      </c>
      <c r="C24" t="s">
        <v>58</v>
      </c>
    </row>
    <row r="25" spans="1:3" x14ac:dyDescent="0.25">
      <c r="A25" t="s">
        <v>0</v>
      </c>
      <c r="B25" t="s">
        <v>44</v>
      </c>
      <c r="C25" t="s">
        <v>58</v>
      </c>
    </row>
    <row r="26" spans="1:3" x14ac:dyDescent="0.25">
      <c r="A26" t="s">
        <v>6</v>
      </c>
      <c r="B26" t="s">
        <v>44</v>
      </c>
      <c r="C26" t="s">
        <v>58</v>
      </c>
    </row>
    <row r="27" spans="1:3" x14ac:dyDescent="0.25">
      <c r="A27" t="s">
        <v>14</v>
      </c>
      <c r="B27" t="s">
        <v>45</v>
      </c>
      <c r="C27" t="s">
        <v>58</v>
      </c>
    </row>
    <row r="28" spans="1:3" x14ac:dyDescent="0.25">
      <c r="A28" t="s">
        <v>102</v>
      </c>
      <c r="B28" t="s">
        <v>45</v>
      </c>
      <c r="C28" t="s">
        <v>58</v>
      </c>
    </row>
    <row r="29" spans="1:3" x14ac:dyDescent="0.25">
      <c r="A29" t="s">
        <v>19</v>
      </c>
      <c r="B29" t="s">
        <v>44</v>
      </c>
      <c r="C29" t="s">
        <v>61</v>
      </c>
    </row>
    <row r="30" spans="1:3" x14ac:dyDescent="0.25">
      <c r="A30" t="s">
        <v>10</v>
      </c>
      <c r="B30" t="s">
        <v>45</v>
      </c>
      <c r="C30" t="s">
        <v>58</v>
      </c>
    </row>
  </sheetData>
  <phoneticPr fontId="5" type="noConversion"/>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M22" sqref="M22"/>
    </sheetView>
  </sheetViews>
  <sheetFormatPr defaultColWidth="11" defaultRowHeight="15.75" x14ac:dyDescent="0.25"/>
  <sheetData>
    <row r="1" spans="1:5" x14ac:dyDescent="0.25">
      <c r="A1" t="s">
        <v>67</v>
      </c>
    </row>
    <row r="2" spans="1:5" x14ac:dyDescent="0.25">
      <c r="A2" s="9">
        <v>43074</v>
      </c>
      <c r="E2" t="s">
        <v>68</v>
      </c>
    </row>
    <row r="3" spans="1:5" x14ac:dyDescent="0.25">
      <c r="E3" t="s">
        <v>69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Log</vt:lpstr>
      <vt:lpstr>Isolate Dates</vt:lpstr>
      <vt:lpstr>Raw Isolate count data</vt:lpstr>
      <vt:lpstr>Isolate Cumulative</vt:lpstr>
      <vt:lpstr>Isolate Cumulative Analysis</vt:lpstr>
      <vt:lpstr>Isolate Timing</vt:lpstr>
      <vt:lpstr>Gametophyte Sex</vt:lpstr>
      <vt:lpstr>Gametophyte Sex Meta</vt:lpstr>
      <vt:lpstr>Notes Dec-5-17</vt:lpstr>
      <vt:lpstr>isolate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Court Campany</cp:lastModifiedBy>
  <dcterms:created xsi:type="dcterms:W3CDTF">2017-12-01T19:26:50Z</dcterms:created>
  <dcterms:modified xsi:type="dcterms:W3CDTF">2018-01-24T20:59:13Z</dcterms:modified>
</cp:coreProperties>
</file>