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2"/>
  </bookViews>
  <sheets>
    <sheet name="Sheet1" sheetId="1" r:id="rId1"/>
    <sheet name="base buildings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I29" i="3"/>
  <c r="J29" i="3"/>
  <c r="K29" i="3"/>
  <c r="L29" i="3"/>
  <c r="M29" i="3"/>
  <c r="N29" i="3"/>
  <c r="D29" i="3"/>
  <c r="E29" i="3"/>
  <c r="C29" i="3"/>
  <c r="E65" i="2" l="1"/>
  <c r="G65" i="2"/>
  <c r="C65" i="2"/>
  <c r="D65" i="2"/>
  <c r="F65" i="2"/>
  <c r="M65" i="2" s="1"/>
  <c r="B65" i="2"/>
  <c r="J65" i="2" l="1"/>
  <c r="K65" i="2"/>
  <c r="H65" i="2"/>
  <c r="L65" i="2"/>
  <c r="I65" i="2"/>
  <c r="O65" i="2" l="1"/>
</calcChain>
</file>

<file path=xl/sharedStrings.xml><?xml version="1.0" encoding="utf-8"?>
<sst xmlns="http://schemas.openxmlformats.org/spreadsheetml/2006/main" count="172" uniqueCount="155">
  <si>
    <t>Tech level:</t>
  </si>
  <si>
    <t>Tech name:</t>
  </si>
  <si>
    <t>TECH_LIGHT_INFANTRY</t>
  </si>
  <si>
    <t>TECH_HEAVY_INFANTRY</t>
  </si>
  <si>
    <t>TECH_CAVALRY</t>
  </si>
  <si>
    <t>TECH_SIEGE_EQUIPMENT</t>
  </si>
  <si>
    <t>TECH_NAVAL</t>
  </si>
  <si>
    <t>TECH_RECRUITMENT</t>
  </si>
  <si>
    <t>TECH_CASTLE_CONSTRUCTION</t>
  </si>
  <si>
    <t>TECH_CITY_CONSTRUCTION</t>
  </si>
  <si>
    <t>TECH_TEMPLE_CONSTRUCTION</t>
  </si>
  <si>
    <t>TECH_FORTIFICATIONS_CONSTRUCTION</t>
  </si>
  <si>
    <t>TECH_TRADE_PRACTICES</t>
  </si>
  <si>
    <t>TECH_CONSTRUCTION</t>
  </si>
  <si>
    <t>TECH_NOBLE_CUSTOMS</t>
  </si>
  <si>
    <t>TECH_POPULAR_CUSTOMS</t>
  </si>
  <si>
    <t>TECH_RELIGIOUS_CUSTOMS</t>
  </si>
  <si>
    <t>TECH_MAJESTY</t>
  </si>
  <si>
    <t xml:space="preserve">TECH_CULTURE_FLEX </t>
  </si>
  <si>
    <t xml:space="preserve">TECH_LEGALISM </t>
  </si>
  <si>
    <t>base</t>
  </si>
  <si>
    <t>ARCHERS_OFFENSIVE</t>
  </si>
  <si>
    <t>LIGHT_INFANTRY_OFFENSIVE</t>
  </si>
  <si>
    <t>LIGHT_INFANTRY_DEFENSIVE</t>
  </si>
  <si>
    <t>ARCHERS_DEFENSIVE</t>
  </si>
  <si>
    <t>10 (high quality steel)</t>
  </si>
  <si>
    <t>13 (gunpowder)</t>
  </si>
  <si>
    <t>PIKEMEN_OFFENSIVE = 0.6</t>
  </si>
  <si>
    <t>HEAVY_INFANTRY_OFFENSIVE = 0.6</t>
  </si>
  <si>
    <t>HEAVY_INFANTRY_DEFENSIVE = 0.6</t>
  </si>
  <si>
    <t>PIKEMEN_DEFENSIVE = 0.6</t>
  </si>
  <si>
    <t>LIGHT_CAVALRY_OFFENSIVE  = 0.6</t>
  </si>
  <si>
    <t>KNIGHTS_OFFENSIVE = 0.6</t>
  </si>
  <si>
    <t>horse_archers_offensive = 0.6</t>
  </si>
  <si>
    <t>camel_cavalry_offensive = 0.6</t>
  </si>
  <si>
    <t>LIGHT_CAVALRY_DEFENSIVE = 0.6</t>
  </si>
  <si>
    <t>war_elephants_offensive = 0.6</t>
  </si>
  <si>
    <t>KNIGHTS_DEFENSIVE = 0.6</t>
  </si>
  <si>
    <t>horse_archers_defensive = 0.6</t>
  </si>
  <si>
    <t>camel_cavalry_defensive = 0.6</t>
  </si>
  <si>
    <t>war_elephants_defensive = 0.6</t>
  </si>
  <si>
    <t>&lt;</t>
  </si>
  <si>
    <t>-</t>
  </si>
  <si>
    <t>&gt;</t>
  </si>
  <si>
    <t>modern</t>
  </si>
  <si>
    <t>20*</t>
  </si>
  <si>
    <t>SIEGE_SPEED = 1.0</t>
  </si>
  <si>
    <t>SIEGE_DEFENCE = 1.0</t>
  </si>
  <si>
    <t>building</t>
  </si>
  <si>
    <t>cost</t>
  </si>
  <si>
    <t>fortlevel</t>
  </si>
  <si>
    <t>income</t>
  </si>
  <si>
    <t>archers</t>
  </si>
  <si>
    <t>h.infantry</t>
  </si>
  <si>
    <t>l.infantry</t>
  </si>
  <si>
    <t>pikemen</t>
  </si>
  <si>
    <t>l.cav</t>
  </si>
  <si>
    <t>h.cav</t>
  </si>
  <si>
    <t>sp</t>
  </si>
  <si>
    <t>buildtime</t>
  </si>
  <si>
    <t>wall_q_1</t>
  </si>
  <si>
    <t>wall_q_3</t>
  </si>
  <si>
    <t>wall_q_2</t>
  </si>
  <si>
    <t>wall_q_4</t>
  </si>
  <si>
    <t>wall_q_5</t>
  </si>
  <si>
    <t>wall_1</t>
  </si>
  <si>
    <t>levy mult</t>
  </si>
  <si>
    <t>wall_2</t>
  </si>
  <si>
    <t>wall_3</t>
  </si>
  <si>
    <t>wall_4</t>
  </si>
  <si>
    <t>wall_5</t>
  </si>
  <si>
    <t>keep_1</t>
  </si>
  <si>
    <t>garrison_mult</t>
  </si>
  <si>
    <t>keep_2</t>
  </si>
  <si>
    <t>keep_3</t>
  </si>
  <si>
    <t>keep_4</t>
  </si>
  <si>
    <t>keep_5</t>
  </si>
  <si>
    <t>keep_6</t>
  </si>
  <si>
    <t>militia_barracks_1</t>
  </si>
  <si>
    <t>militia_barracks_2</t>
  </si>
  <si>
    <t>militia_barracks_3</t>
  </si>
  <si>
    <t>militia_barracks_4</t>
  </si>
  <si>
    <t>barrack_1</t>
  </si>
  <si>
    <t>barrack_2</t>
  </si>
  <si>
    <t>barrack_3</t>
  </si>
  <si>
    <t>barrack_4</t>
  </si>
  <si>
    <t>barrack_5</t>
  </si>
  <si>
    <t>barrack_6</t>
  </si>
  <si>
    <t>stable_1</t>
  </si>
  <si>
    <t>stable_2</t>
  </si>
  <si>
    <t>stable_3</t>
  </si>
  <si>
    <t>stable_4</t>
  </si>
  <si>
    <t>stable_5</t>
  </si>
  <si>
    <t>stable_6</t>
  </si>
  <si>
    <t>town_1</t>
  </si>
  <si>
    <t>town_2</t>
  </si>
  <si>
    <t>town_3</t>
  </si>
  <si>
    <t>town_4</t>
  </si>
  <si>
    <t>town_5</t>
  </si>
  <si>
    <t>town_6</t>
  </si>
  <si>
    <t>base game + nar_upgrades total</t>
  </si>
  <si>
    <t>wall_q_6</t>
  </si>
  <si>
    <t>wall_q_7</t>
  </si>
  <si>
    <t>wall_q_8</t>
  </si>
  <si>
    <t>wall_q_9</t>
  </si>
  <si>
    <t>wall_q_10</t>
  </si>
  <si>
    <t>wall_q_11</t>
  </si>
  <si>
    <t>wall_q_12</t>
  </si>
  <si>
    <t>wall_q_13</t>
  </si>
  <si>
    <t>wall_q_14</t>
  </si>
  <si>
    <t>wall_q_15</t>
  </si>
  <si>
    <t>wall_6</t>
  </si>
  <si>
    <t>wall_7</t>
  </si>
  <si>
    <t>wall_8</t>
  </si>
  <si>
    <t>wall_9</t>
  </si>
  <si>
    <t>wall_10</t>
  </si>
  <si>
    <t>wall_11</t>
  </si>
  <si>
    <t>wall_12</t>
  </si>
  <si>
    <t>wall_13</t>
  </si>
  <si>
    <t>wall_14</t>
  </si>
  <si>
    <t>wall_15</t>
  </si>
  <si>
    <t>militia_barracks_5</t>
  </si>
  <si>
    <t>barren</t>
  </si>
  <si>
    <t>sparse</t>
  </si>
  <si>
    <t>"very low"</t>
  </si>
  <si>
    <t>"low"</t>
  </si>
  <si>
    <t>"average"</t>
  </si>
  <si>
    <t>increased</t>
  </si>
  <si>
    <t>high</t>
  </si>
  <si>
    <t>very high</t>
  </si>
  <si>
    <t>industrial</t>
  </si>
  <si>
    <t>overpopulated</t>
  </si>
  <si>
    <t>population lv:</t>
  </si>
  <si>
    <t>town_7</t>
  </si>
  <si>
    <t>town_8</t>
  </si>
  <si>
    <t>town_9</t>
  </si>
  <si>
    <t>town_10</t>
  </si>
  <si>
    <t>telmarine_pike_barracks_1</t>
  </si>
  <si>
    <t>telmarine_pike_barracks_2</t>
  </si>
  <si>
    <t>telmarine_pike_barracks_3</t>
  </si>
  <si>
    <t>telmarine_pike_barracks_4</t>
  </si>
  <si>
    <t>telmarine_pike_barracks_5</t>
  </si>
  <si>
    <t>Telamarine</t>
  </si>
  <si>
    <t>centuarian_fort_1</t>
  </si>
  <si>
    <t>Centaurian</t>
  </si>
  <si>
    <t>centuarian_fort_2</t>
  </si>
  <si>
    <t>centuarian_fort_3</t>
  </si>
  <si>
    <t>centuarian_fort_4</t>
  </si>
  <si>
    <t>centuarian_fort_5</t>
  </si>
  <si>
    <t>centuarian_armory_1</t>
  </si>
  <si>
    <t>centuarian_armory_2</t>
  </si>
  <si>
    <t>centuarian_armory_3</t>
  </si>
  <si>
    <t>centuarian_armory_4</t>
  </si>
  <si>
    <t>centuarian_armory_5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</si>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</sst>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" borderId="0" xfId="0" applyFill="1" applyAlignment="1" applyProtection="1">
      <alignment horizontal="center" vertical="center" textRotation="255"/>
      <protection locked="0"/>
    </xf>
    <xf numFmtId="0" fontId="0" fillId="3" borderId="0" xfId="0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>
      <selection activeCell="W25" sqref="W25"/>
    </sheetView>
  </sheetViews>
  <sheetFormatPr defaultRowHeight="14.4" x14ac:dyDescent="0.3"/>
  <cols>
    <col min="1" max="1" width="22.5546875" bestFit="1" customWidth="1"/>
    <col min="2" max="2" width="30.21875" bestFit="1" customWidth="1"/>
    <col min="3" max="11" width="4" bestFit="1" customWidth="1"/>
    <col min="12" max="12" width="18.33203125" bestFit="1" customWidth="1"/>
    <col min="13" max="14" width="4" bestFit="1" customWidth="1"/>
    <col min="15" max="15" width="13.77734375" bestFit="1" customWidth="1"/>
    <col min="16" max="21" width="4" bestFit="1" customWidth="1"/>
    <col min="22" max="22" width="7.33203125" bestFit="1" customWidth="1"/>
  </cols>
  <sheetData>
    <row r="1" spans="1:22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25</v>
      </c>
      <c r="M1">
        <v>11</v>
      </c>
      <c r="N1">
        <v>12</v>
      </c>
      <c r="O1" t="s">
        <v>26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 t="s">
        <v>45</v>
      </c>
    </row>
    <row r="2" spans="1:22" x14ac:dyDescent="0.3">
      <c r="A2" t="s">
        <v>1</v>
      </c>
      <c r="B2" t="s">
        <v>20</v>
      </c>
      <c r="E2" t="s">
        <v>41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t="s">
        <v>43</v>
      </c>
      <c r="V2" t="s">
        <v>44</v>
      </c>
    </row>
    <row r="3" spans="1:22" x14ac:dyDescent="0.3">
      <c r="A3" t="s">
        <v>2</v>
      </c>
      <c r="B3" t="s">
        <v>21</v>
      </c>
      <c r="C3">
        <v>0.4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0.8</v>
      </c>
      <c r="M3">
        <v>0.8</v>
      </c>
      <c r="N3">
        <v>0.8</v>
      </c>
      <c r="O3">
        <v>1.5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2</v>
      </c>
    </row>
    <row r="4" spans="1:22" x14ac:dyDescent="0.3">
      <c r="B4" t="s">
        <v>22</v>
      </c>
      <c r="C4">
        <v>0.4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0.8</v>
      </c>
      <c r="M4">
        <v>0.8</v>
      </c>
      <c r="N4">
        <v>0.8</v>
      </c>
      <c r="O4">
        <v>1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0.2</v>
      </c>
    </row>
    <row r="5" spans="1:22" x14ac:dyDescent="0.3">
      <c r="B5" t="s">
        <v>23</v>
      </c>
      <c r="C5">
        <v>0.4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0.8</v>
      </c>
      <c r="M5">
        <v>0.8</v>
      </c>
      <c r="N5">
        <v>0.8</v>
      </c>
      <c r="O5">
        <v>1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0.2</v>
      </c>
    </row>
    <row r="6" spans="1:22" x14ac:dyDescent="0.3">
      <c r="B6" t="s">
        <v>24</v>
      </c>
      <c r="C6">
        <v>0.4</v>
      </c>
      <c r="D6">
        <v>0.6</v>
      </c>
      <c r="E6">
        <v>0.6</v>
      </c>
      <c r="F6">
        <v>0.6</v>
      </c>
      <c r="G6">
        <v>0.6</v>
      </c>
      <c r="H6">
        <v>0.6</v>
      </c>
      <c r="I6">
        <v>0.6</v>
      </c>
      <c r="J6">
        <v>0.6</v>
      </c>
      <c r="K6">
        <v>0.6</v>
      </c>
      <c r="L6">
        <v>0.8</v>
      </c>
      <c r="M6">
        <v>0.8</v>
      </c>
      <c r="N6">
        <v>0.8</v>
      </c>
      <c r="O6">
        <v>1.5</v>
      </c>
      <c r="P6">
        <v>0.6</v>
      </c>
      <c r="Q6">
        <v>0.6</v>
      </c>
      <c r="R6">
        <v>0.6</v>
      </c>
      <c r="S6">
        <v>0.6</v>
      </c>
      <c r="T6">
        <v>0.6</v>
      </c>
      <c r="U6">
        <v>0.6</v>
      </c>
      <c r="V6">
        <v>2</v>
      </c>
    </row>
    <row r="7" spans="1:22" x14ac:dyDescent="0.3">
      <c r="A7" t="s">
        <v>3</v>
      </c>
    </row>
    <row r="8" spans="1:22" x14ac:dyDescent="0.3">
      <c r="B8" t="s">
        <v>27</v>
      </c>
      <c r="C8">
        <v>0.4</v>
      </c>
      <c r="D8">
        <v>0.6</v>
      </c>
      <c r="E8">
        <v>0.6</v>
      </c>
      <c r="F8">
        <v>0.6</v>
      </c>
      <c r="G8">
        <v>0.6</v>
      </c>
      <c r="H8">
        <v>0.6</v>
      </c>
      <c r="I8">
        <v>0.6</v>
      </c>
      <c r="J8">
        <v>0.6</v>
      </c>
      <c r="K8">
        <v>0.6</v>
      </c>
      <c r="L8">
        <v>0.8</v>
      </c>
      <c r="M8">
        <v>0.8</v>
      </c>
      <c r="N8">
        <v>0.8</v>
      </c>
      <c r="O8">
        <v>1.5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2</v>
      </c>
    </row>
    <row r="9" spans="1:22" x14ac:dyDescent="0.3">
      <c r="B9" t="s">
        <v>28</v>
      </c>
      <c r="C9">
        <v>0.4</v>
      </c>
      <c r="D9">
        <v>0.6</v>
      </c>
      <c r="E9">
        <v>0.6</v>
      </c>
      <c r="F9">
        <v>0.6</v>
      </c>
      <c r="G9">
        <v>0.6</v>
      </c>
      <c r="H9">
        <v>0.6</v>
      </c>
      <c r="I9">
        <v>0.6</v>
      </c>
      <c r="J9">
        <v>0.6</v>
      </c>
      <c r="K9">
        <v>0.6</v>
      </c>
      <c r="L9">
        <v>0.8</v>
      </c>
      <c r="M9">
        <v>0.8</v>
      </c>
      <c r="N9">
        <v>0.8</v>
      </c>
      <c r="O9">
        <v>1.5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2</v>
      </c>
    </row>
    <row r="10" spans="1:22" x14ac:dyDescent="0.3">
      <c r="B10" t="s">
        <v>29</v>
      </c>
      <c r="C10">
        <v>0.4</v>
      </c>
      <c r="D10">
        <v>0.6</v>
      </c>
      <c r="E10">
        <v>0.6</v>
      </c>
      <c r="F10">
        <v>0.6</v>
      </c>
      <c r="G10">
        <v>0.6</v>
      </c>
      <c r="H10">
        <v>0.6</v>
      </c>
      <c r="I10">
        <v>0.6</v>
      </c>
      <c r="J10">
        <v>0.6</v>
      </c>
      <c r="K10">
        <v>0.6</v>
      </c>
      <c r="L10">
        <v>0.8</v>
      </c>
      <c r="M10">
        <v>0.8</v>
      </c>
      <c r="N10">
        <v>0.8</v>
      </c>
      <c r="O10">
        <v>1.5</v>
      </c>
      <c r="P10">
        <v>0.8</v>
      </c>
      <c r="Q10">
        <v>0.6</v>
      </c>
      <c r="R10">
        <v>0.6</v>
      </c>
      <c r="S10">
        <v>0.6</v>
      </c>
      <c r="T10">
        <v>0.6</v>
      </c>
      <c r="U10">
        <v>0.6</v>
      </c>
      <c r="V10">
        <v>0.2</v>
      </c>
    </row>
    <row r="11" spans="1:22" x14ac:dyDescent="0.3">
      <c r="B11" t="s">
        <v>30</v>
      </c>
      <c r="C11">
        <v>0.4</v>
      </c>
      <c r="D11">
        <v>0.6</v>
      </c>
      <c r="E11">
        <v>0.6</v>
      </c>
      <c r="F11">
        <v>0.6</v>
      </c>
      <c r="G11">
        <v>0.6</v>
      </c>
      <c r="H11">
        <v>0.6</v>
      </c>
      <c r="I11">
        <v>0.6</v>
      </c>
      <c r="J11">
        <v>0.6</v>
      </c>
      <c r="K11">
        <v>0.6</v>
      </c>
      <c r="L11">
        <v>0.8</v>
      </c>
      <c r="M11">
        <v>0.8</v>
      </c>
      <c r="N11">
        <v>0.8</v>
      </c>
      <c r="O11">
        <v>1.5</v>
      </c>
      <c r="P11">
        <v>0.8</v>
      </c>
      <c r="Q11">
        <v>0.6</v>
      </c>
      <c r="R11">
        <v>0.6</v>
      </c>
      <c r="S11">
        <v>0.6</v>
      </c>
      <c r="T11">
        <v>0.6</v>
      </c>
      <c r="U11">
        <v>0.6</v>
      </c>
      <c r="V11">
        <v>0.2</v>
      </c>
    </row>
    <row r="12" spans="1:22" x14ac:dyDescent="0.3">
      <c r="A12" t="s">
        <v>4</v>
      </c>
    </row>
    <row r="13" spans="1:22" x14ac:dyDescent="0.3">
      <c r="B13" t="s">
        <v>31</v>
      </c>
      <c r="C13">
        <v>0.4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0.8</v>
      </c>
      <c r="M13">
        <v>0.8</v>
      </c>
      <c r="N13">
        <v>0.8</v>
      </c>
      <c r="O13">
        <v>1.5</v>
      </c>
      <c r="P13">
        <v>0.8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2</v>
      </c>
    </row>
    <row r="14" spans="1:22" x14ac:dyDescent="0.3">
      <c r="B14" t="s">
        <v>32</v>
      </c>
      <c r="C14">
        <v>0.4</v>
      </c>
      <c r="D14">
        <v>0.6</v>
      </c>
      <c r="E14">
        <v>0.6</v>
      </c>
      <c r="F14">
        <v>0.6</v>
      </c>
      <c r="G14">
        <v>0.6</v>
      </c>
      <c r="H14">
        <v>0.6</v>
      </c>
      <c r="I14">
        <v>0.6</v>
      </c>
      <c r="J14">
        <v>0.6</v>
      </c>
      <c r="K14">
        <v>0.6</v>
      </c>
      <c r="L14">
        <v>0.8</v>
      </c>
      <c r="M14">
        <v>0.8</v>
      </c>
      <c r="N14">
        <v>0.8</v>
      </c>
      <c r="O14">
        <v>1.5</v>
      </c>
      <c r="P14">
        <v>0.8</v>
      </c>
      <c r="Q14">
        <v>0.6</v>
      </c>
      <c r="R14">
        <v>0.6</v>
      </c>
      <c r="S14">
        <v>0.6</v>
      </c>
      <c r="T14">
        <v>0.6</v>
      </c>
      <c r="U14">
        <v>0.6</v>
      </c>
      <c r="V14">
        <v>2</v>
      </c>
    </row>
    <row r="15" spans="1:22" x14ac:dyDescent="0.3">
      <c r="B15" t="s">
        <v>33</v>
      </c>
      <c r="C15">
        <v>0.4</v>
      </c>
      <c r="D15">
        <v>0.6</v>
      </c>
      <c r="E15">
        <v>0.6</v>
      </c>
      <c r="F15">
        <v>0.6</v>
      </c>
      <c r="G15">
        <v>0.6</v>
      </c>
      <c r="H15">
        <v>0.6</v>
      </c>
      <c r="I15">
        <v>0.6</v>
      </c>
      <c r="J15">
        <v>0.6</v>
      </c>
      <c r="K15">
        <v>0.6</v>
      </c>
      <c r="L15">
        <v>0.8</v>
      </c>
      <c r="M15">
        <v>0.8</v>
      </c>
      <c r="N15">
        <v>0.8</v>
      </c>
      <c r="O15">
        <v>1.5</v>
      </c>
      <c r="P15">
        <v>0.8</v>
      </c>
      <c r="Q15">
        <v>0.6</v>
      </c>
      <c r="R15">
        <v>0.6</v>
      </c>
      <c r="S15">
        <v>0.6</v>
      </c>
      <c r="T15">
        <v>0.6</v>
      </c>
      <c r="U15">
        <v>0.6</v>
      </c>
      <c r="V15">
        <v>2</v>
      </c>
    </row>
    <row r="16" spans="1:22" x14ac:dyDescent="0.3">
      <c r="B16" t="s">
        <v>34</v>
      </c>
      <c r="C16">
        <v>0.4</v>
      </c>
      <c r="D16">
        <v>0.6</v>
      </c>
      <c r="E16">
        <v>0.6</v>
      </c>
      <c r="F16">
        <v>0.6</v>
      </c>
      <c r="G16">
        <v>0.6</v>
      </c>
      <c r="H16">
        <v>0.6</v>
      </c>
      <c r="I16">
        <v>0.6</v>
      </c>
      <c r="J16">
        <v>0.6</v>
      </c>
      <c r="K16">
        <v>0.6</v>
      </c>
      <c r="L16">
        <v>0.8</v>
      </c>
      <c r="M16">
        <v>0.8</v>
      </c>
      <c r="N16">
        <v>0.8</v>
      </c>
      <c r="O16">
        <v>1.5</v>
      </c>
      <c r="P16">
        <v>0.8</v>
      </c>
      <c r="Q16">
        <v>0.6</v>
      </c>
      <c r="R16">
        <v>0.6</v>
      </c>
      <c r="S16">
        <v>0.6</v>
      </c>
      <c r="T16">
        <v>0.6</v>
      </c>
      <c r="U16">
        <v>0.6</v>
      </c>
      <c r="V16">
        <v>2</v>
      </c>
    </row>
    <row r="17" spans="1:22" x14ac:dyDescent="0.3">
      <c r="B17" t="s">
        <v>35</v>
      </c>
      <c r="C17">
        <v>0.4</v>
      </c>
      <c r="D17">
        <v>0.6</v>
      </c>
      <c r="E17">
        <v>0.6</v>
      </c>
      <c r="F17">
        <v>0.6</v>
      </c>
      <c r="G17">
        <v>0.6</v>
      </c>
      <c r="H17">
        <v>0.6</v>
      </c>
      <c r="I17">
        <v>0.6</v>
      </c>
      <c r="J17">
        <v>0.6</v>
      </c>
      <c r="K17">
        <v>0.6</v>
      </c>
      <c r="L17">
        <v>0.8</v>
      </c>
      <c r="M17">
        <v>0.8</v>
      </c>
      <c r="N17">
        <v>0.8</v>
      </c>
      <c r="O17">
        <v>1.5</v>
      </c>
      <c r="P17">
        <v>0.8</v>
      </c>
      <c r="Q17">
        <v>0.6</v>
      </c>
      <c r="R17">
        <v>0.6</v>
      </c>
      <c r="S17">
        <v>0.6</v>
      </c>
      <c r="T17">
        <v>0.6</v>
      </c>
      <c r="U17">
        <v>0.6</v>
      </c>
      <c r="V17">
        <v>2</v>
      </c>
    </row>
    <row r="18" spans="1:22" x14ac:dyDescent="0.3">
      <c r="B18" t="s">
        <v>36</v>
      </c>
      <c r="C18">
        <v>0.4</v>
      </c>
      <c r="D18">
        <v>0.6</v>
      </c>
      <c r="E18">
        <v>0.6</v>
      </c>
      <c r="F18">
        <v>0.6</v>
      </c>
      <c r="G18">
        <v>0.6</v>
      </c>
      <c r="H18">
        <v>0.6</v>
      </c>
      <c r="I18">
        <v>0.6</v>
      </c>
      <c r="J18">
        <v>0.6</v>
      </c>
      <c r="K18">
        <v>0.6</v>
      </c>
      <c r="L18">
        <v>0.8</v>
      </c>
      <c r="M18">
        <v>0.8</v>
      </c>
      <c r="N18">
        <v>0.8</v>
      </c>
      <c r="O18">
        <v>1.5</v>
      </c>
      <c r="P18">
        <v>0.8</v>
      </c>
      <c r="Q18">
        <v>0.6</v>
      </c>
      <c r="R18">
        <v>0.6</v>
      </c>
      <c r="S18">
        <v>0.6</v>
      </c>
      <c r="T18">
        <v>0.6</v>
      </c>
      <c r="U18">
        <v>0.6</v>
      </c>
      <c r="V18">
        <v>2</v>
      </c>
    </row>
    <row r="19" spans="1:22" x14ac:dyDescent="0.3">
      <c r="B19" t="s">
        <v>37</v>
      </c>
      <c r="C19">
        <v>0.4</v>
      </c>
      <c r="D19">
        <v>0.6</v>
      </c>
      <c r="E19">
        <v>0.6</v>
      </c>
      <c r="F19">
        <v>0.6</v>
      </c>
      <c r="G19">
        <v>0.6</v>
      </c>
      <c r="H19">
        <v>0.6</v>
      </c>
      <c r="I19">
        <v>0.6</v>
      </c>
      <c r="J19">
        <v>0.6</v>
      </c>
      <c r="K19">
        <v>0.6</v>
      </c>
      <c r="L19">
        <v>0.8</v>
      </c>
      <c r="M19">
        <v>0.8</v>
      </c>
      <c r="N19">
        <v>0.8</v>
      </c>
      <c r="O19">
        <v>1.5</v>
      </c>
      <c r="P19">
        <v>0.8</v>
      </c>
      <c r="Q19">
        <v>0.6</v>
      </c>
      <c r="R19">
        <v>0.6</v>
      </c>
      <c r="S19">
        <v>0.6</v>
      </c>
      <c r="T19">
        <v>0.6</v>
      </c>
      <c r="U19">
        <v>0.6</v>
      </c>
      <c r="V19">
        <v>2</v>
      </c>
    </row>
    <row r="20" spans="1:22" x14ac:dyDescent="0.3">
      <c r="B20" t="s">
        <v>38</v>
      </c>
      <c r="C20">
        <v>0.4</v>
      </c>
      <c r="D20">
        <v>0.6</v>
      </c>
      <c r="E20">
        <v>0.6</v>
      </c>
      <c r="F20">
        <v>0.6</v>
      </c>
      <c r="G20">
        <v>0.6</v>
      </c>
      <c r="H20">
        <v>0.6</v>
      </c>
      <c r="I20">
        <v>0.6</v>
      </c>
      <c r="J20">
        <v>0.6</v>
      </c>
      <c r="K20">
        <v>0.6</v>
      </c>
      <c r="L20">
        <v>0.8</v>
      </c>
      <c r="M20">
        <v>0.8</v>
      </c>
      <c r="N20">
        <v>0.8</v>
      </c>
      <c r="O20">
        <v>1.5</v>
      </c>
      <c r="P20">
        <v>0.8</v>
      </c>
      <c r="Q20">
        <v>0.6</v>
      </c>
      <c r="R20">
        <v>0.6</v>
      </c>
      <c r="S20">
        <v>0.6</v>
      </c>
      <c r="T20">
        <v>0.6</v>
      </c>
      <c r="U20">
        <v>0.6</v>
      </c>
      <c r="V20">
        <v>2</v>
      </c>
    </row>
    <row r="21" spans="1:22" x14ac:dyDescent="0.3">
      <c r="B21" t="s">
        <v>39</v>
      </c>
      <c r="C21">
        <v>0.4</v>
      </c>
      <c r="D21">
        <v>0.6</v>
      </c>
      <c r="E21">
        <v>0.6</v>
      </c>
      <c r="F21">
        <v>0.6</v>
      </c>
      <c r="G21">
        <v>0.6</v>
      </c>
      <c r="H21">
        <v>0.6</v>
      </c>
      <c r="I21">
        <v>0.6</v>
      </c>
      <c r="J21">
        <v>0.6</v>
      </c>
      <c r="K21">
        <v>0.6</v>
      </c>
      <c r="L21">
        <v>0.8</v>
      </c>
      <c r="M21">
        <v>0.8</v>
      </c>
      <c r="N21">
        <v>0.8</v>
      </c>
      <c r="O21">
        <v>1.5</v>
      </c>
      <c r="P21">
        <v>0.8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2</v>
      </c>
    </row>
    <row r="22" spans="1:22" x14ac:dyDescent="0.3">
      <c r="B22" t="s">
        <v>40</v>
      </c>
      <c r="C22">
        <v>0.4</v>
      </c>
      <c r="D22">
        <v>0.6</v>
      </c>
      <c r="E22">
        <v>0.6</v>
      </c>
      <c r="F22">
        <v>0.6</v>
      </c>
      <c r="G22">
        <v>0.6</v>
      </c>
      <c r="H22">
        <v>0.6</v>
      </c>
      <c r="I22">
        <v>0.6</v>
      </c>
      <c r="J22">
        <v>0.6</v>
      </c>
      <c r="K22">
        <v>0.6</v>
      </c>
      <c r="L22">
        <v>0.8</v>
      </c>
      <c r="M22">
        <v>0.8</v>
      </c>
      <c r="N22">
        <v>0.8</v>
      </c>
      <c r="O22">
        <v>1.5</v>
      </c>
      <c r="P22">
        <v>0.8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2</v>
      </c>
    </row>
    <row r="23" spans="1:22" x14ac:dyDescent="0.3">
      <c r="A23" t="s">
        <v>5</v>
      </c>
    </row>
    <row r="24" spans="1:22" x14ac:dyDescent="0.3">
      <c r="B24" t="s">
        <v>46</v>
      </c>
      <c r="C24">
        <v>0.2</v>
      </c>
      <c r="D24">
        <v>0.5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1.5</v>
      </c>
      <c r="P24">
        <v>1.5</v>
      </c>
      <c r="Q24">
        <v>2</v>
      </c>
      <c r="R24">
        <v>2</v>
      </c>
      <c r="S24">
        <v>2</v>
      </c>
      <c r="T24">
        <v>2</v>
      </c>
      <c r="U24">
        <v>3</v>
      </c>
      <c r="V24">
        <v>4</v>
      </c>
    </row>
    <row r="25" spans="1:22" x14ac:dyDescent="0.3">
      <c r="B25" t="s">
        <v>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0.5</v>
      </c>
      <c r="P25">
        <v>1</v>
      </c>
      <c r="Q25">
        <v>1</v>
      </c>
      <c r="R25">
        <v>4</v>
      </c>
      <c r="S25">
        <v>1</v>
      </c>
      <c r="T25">
        <v>1</v>
      </c>
      <c r="U25">
        <v>1</v>
      </c>
      <c r="V25">
        <v>1</v>
      </c>
    </row>
    <row r="26" spans="1:22" ht="13.8" customHeight="1" x14ac:dyDescent="0.3">
      <c r="A26" t="s">
        <v>6</v>
      </c>
    </row>
    <row r="27" spans="1:22" x14ac:dyDescent="0.3">
      <c r="A27" t="s">
        <v>7</v>
      </c>
    </row>
    <row r="29" spans="1:22" x14ac:dyDescent="0.3">
      <c r="A29" t="s">
        <v>8</v>
      </c>
    </row>
    <row r="30" spans="1:22" x14ac:dyDescent="0.3">
      <c r="A30" t="s">
        <v>9</v>
      </c>
    </row>
    <row r="31" spans="1:22" x14ac:dyDescent="0.3">
      <c r="A31" t="s">
        <v>10</v>
      </c>
    </row>
    <row r="32" spans="1:22" x14ac:dyDescent="0.3">
      <c r="A32" t="s">
        <v>11</v>
      </c>
    </row>
    <row r="33" spans="1:1" x14ac:dyDescent="0.3">
      <c r="A33" t="s">
        <v>12</v>
      </c>
    </row>
    <row r="34" spans="1:1" x14ac:dyDescent="0.3">
      <c r="A34" t="s">
        <v>13</v>
      </c>
    </row>
    <row r="36" spans="1:1" x14ac:dyDescent="0.3">
      <c r="A36" t="s">
        <v>14</v>
      </c>
    </row>
    <row r="37" spans="1:1" x14ac:dyDescent="0.3">
      <c r="A37" t="s">
        <v>15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pane xSplit="1" ySplit="1" topLeftCell="D35" activePane="bottomRight" state="frozen"/>
      <selection pane="topRight" activeCell="B1" sqref="B1"/>
      <selection pane="bottomLeft" activeCell="A2" sqref="A2"/>
      <selection pane="bottomRight" activeCell="B1" sqref="B1:N1"/>
    </sheetView>
  </sheetViews>
  <sheetFormatPr defaultRowHeight="14.4" x14ac:dyDescent="0.3"/>
  <cols>
    <col min="1" max="1" width="16" bestFit="1" customWidth="1"/>
    <col min="2" max="2" width="7" bestFit="1" customWidth="1"/>
    <col min="3" max="3" width="8.5546875" bestFit="1" customWidth="1"/>
    <col min="4" max="4" width="7.88671875" bestFit="1" customWidth="1"/>
    <col min="5" max="5" width="7" bestFit="1" customWidth="1"/>
    <col min="6" max="6" width="8.33203125" bestFit="1" customWidth="1"/>
    <col min="7" max="7" width="12.21875" bestFit="1" customWidth="1"/>
    <col min="8" max="8" width="8.109375" bestFit="1" customWidth="1"/>
    <col min="12" max="12" width="4.77734375" bestFit="1" customWidth="1"/>
    <col min="13" max="13" width="5.33203125" bestFit="1" customWidth="1"/>
  </cols>
  <sheetData>
    <row r="1" spans="1:14" x14ac:dyDescent="0.3">
      <c r="A1" t="s">
        <v>48</v>
      </c>
      <c r="B1" t="s">
        <v>49</v>
      </c>
      <c r="C1" t="s">
        <v>59</v>
      </c>
      <c r="D1" t="s">
        <v>50</v>
      </c>
      <c r="E1" t="s">
        <v>51</v>
      </c>
      <c r="F1" t="s">
        <v>66</v>
      </c>
      <c r="G1" t="s">
        <v>72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3">
      <c r="A2" t="s">
        <v>60</v>
      </c>
      <c r="B2">
        <v>50</v>
      </c>
      <c r="C2">
        <v>182</v>
      </c>
      <c r="D2">
        <v>0.5</v>
      </c>
    </row>
    <row r="3" spans="1:14" x14ac:dyDescent="0.3">
      <c r="A3" t="s">
        <v>62</v>
      </c>
      <c r="B3">
        <v>50</v>
      </c>
      <c r="C3">
        <v>182</v>
      </c>
      <c r="D3">
        <v>0.5</v>
      </c>
    </row>
    <row r="4" spans="1:14" x14ac:dyDescent="0.3">
      <c r="A4" t="s">
        <v>61</v>
      </c>
      <c r="B4">
        <v>50</v>
      </c>
      <c r="C4">
        <v>182</v>
      </c>
      <c r="D4">
        <v>0.5</v>
      </c>
    </row>
    <row r="5" spans="1:14" x14ac:dyDescent="0.3">
      <c r="A5" t="s">
        <v>63</v>
      </c>
      <c r="B5">
        <v>100</v>
      </c>
      <c r="C5">
        <v>365</v>
      </c>
      <c r="D5">
        <v>1</v>
      </c>
    </row>
    <row r="6" spans="1:14" x14ac:dyDescent="0.3">
      <c r="A6" t="s">
        <v>64</v>
      </c>
      <c r="B6">
        <v>100</v>
      </c>
      <c r="C6">
        <v>365</v>
      </c>
      <c r="D6">
        <v>1</v>
      </c>
    </row>
    <row r="7" spans="1:14" x14ac:dyDescent="0.3">
      <c r="A7" t="s">
        <v>101</v>
      </c>
      <c r="B7">
        <v>200</v>
      </c>
      <c r="C7">
        <v>547</v>
      </c>
      <c r="D7">
        <v>2</v>
      </c>
    </row>
    <row r="8" spans="1:14" x14ac:dyDescent="0.3">
      <c r="A8" t="s">
        <v>102</v>
      </c>
      <c r="B8">
        <v>200</v>
      </c>
      <c r="C8">
        <v>730</v>
      </c>
      <c r="D8">
        <v>2</v>
      </c>
    </row>
    <row r="9" spans="1:14" x14ac:dyDescent="0.3">
      <c r="A9" t="s">
        <v>103</v>
      </c>
      <c r="B9">
        <v>300</v>
      </c>
      <c r="C9">
        <v>1095</v>
      </c>
      <c r="D9">
        <v>3</v>
      </c>
    </row>
    <row r="10" spans="1:14" x14ac:dyDescent="0.3">
      <c r="A10" t="s">
        <v>104</v>
      </c>
      <c r="B10">
        <v>300</v>
      </c>
      <c r="C10">
        <v>2190</v>
      </c>
      <c r="D10">
        <v>3</v>
      </c>
    </row>
    <row r="11" spans="1:14" x14ac:dyDescent="0.3">
      <c r="A11" t="s">
        <v>105</v>
      </c>
      <c r="B11">
        <v>400</v>
      </c>
      <c r="C11">
        <v>2190</v>
      </c>
      <c r="D11">
        <v>4</v>
      </c>
    </row>
    <row r="12" spans="1:14" x14ac:dyDescent="0.3">
      <c r="A12" t="s">
        <v>106</v>
      </c>
      <c r="B12">
        <v>400</v>
      </c>
      <c r="C12">
        <v>2555</v>
      </c>
      <c r="D12">
        <v>4</v>
      </c>
    </row>
    <row r="13" spans="1:14" x14ac:dyDescent="0.3">
      <c r="A13" t="s">
        <v>107</v>
      </c>
      <c r="B13">
        <v>500</v>
      </c>
      <c r="C13">
        <v>2555</v>
      </c>
      <c r="D13">
        <v>5</v>
      </c>
    </row>
    <row r="14" spans="1:14" x14ac:dyDescent="0.3">
      <c r="A14" t="s">
        <v>108</v>
      </c>
      <c r="B14">
        <v>500</v>
      </c>
      <c r="C14">
        <v>2920</v>
      </c>
      <c r="D14">
        <v>5</v>
      </c>
    </row>
    <row r="15" spans="1:14" x14ac:dyDescent="0.3">
      <c r="A15" t="s">
        <v>109</v>
      </c>
      <c r="B15">
        <v>750</v>
      </c>
      <c r="C15">
        <v>3285</v>
      </c>
      <c r="D15">
        <v>6</v>
      </c>
    </row>
    <row r="16" spans="1:14" x14ac:dyDescent="0.3">
      <c r="A16" t="s">
        <v>110</v>
      </c>
      <c r="B16">
        <v>750</v>
      </c>
      <c r="C16">
        <v>3285</v>
      </c>
      <c r="D16">
        <v>6</v>
      </c>
    </row>
    <row r="17" spans="1:7" x14ac:dyDescent="0.3">
      <c r="A17" t="s">
        <v>65</v>
      </c>
      <c r="B17">
        <v>50</v>
      </c>
      <c r="C17">
        <v>365</v>
      </c>
      <c r="D17">
        <v>0.5</v>
      </c>
      <c r="E17">
        <v>0.2</v>
      </c>
      <c r="F17">
        <v>2.5000000000000001E-2</v>
      </c>
    </row>
    <row r="18" spans="1:7" x14ac:dyDescent="0.3">
      <c r="A18" t="s">
        <v>67</v>
      </c>
      <c r="B18">
        <v>50</v>
      </c>
      <c r="C18">
        <v>547</v>
      </c>
      <c r="D18">
        <v>0.5</v>
      </c>
      <c r="E18">
        <v>0.2</v>
      </c>
      <c r="F18">
        <v>2.5000000000000001E-2</v>
      </c>
    </row>
    <row r="19" spans="1:7" x14ac:dyDescent="0.3">
      <c r="A19" t="s">
        <v>68</v>
      </c>
      <c r="B19">
        <v>100</v>
      </c>
      <c r="C19">
        <v>730</v>
      </c>
      <c r="D19">
        <v>1</v>
      </c>
      <c r="E19">
        <v>0.2</v>
      </c>
      <c r="F19">
        <v>0.05</v>
      </c>
    </row>
    <row r="20" spans="1:7" x14ac:dyDescent="0.3">
      <c r="A20" t="s">
        <v>69</v>
      </c>
      <c r="B20">
        <v>150</v>
      </c>
      <c r="C20">
        <v>1095</v>
      </c>
      <c r="D20">
        <v>1</v>
      </c>
      <c r="E20">
        <v>0.2</v>
      </c>
      <c r="F20">
        <v>0.05</v>
      </c>
    </row>
    <row r="21" spans="1:7" x14ac:dyDescent="0.3">
      <c r="A21" t="s">
        <v>70</v>
      </c>
      <c r="B21">
        <v>150</v>
      </c>
      <c r="C21">
        <v>1460</v>
      </c>
      <c r="D21">
        <v>1.5</v>
      </c>
      <c r="E21">
        <v>0.5</v>
      </c>
      <c r="F21">
        <v>0.1</v>
      </c>
    </row>
    <row r="22" spans="1:7" x14ac:dyDescent="0.3">
      <c r="A22" t="s">
        <v>111</v>
      </c>
      <c r="B22">
        <v>200</v>
      </c>
      <c r="C22">
        <v>2190</v>
      </c>
      <c r="D22">
        <v>1.5</v>
      </c>
      <c r="E22">
        <v>0.5</v>
      </c>
      <c r="F22">
        <v>0.1</v>
      </c>
    </row>
    <row r="23" spans="1:7" x14ac:dyDescent="0.3">
      <c r="A23" t="s">
        <v>112</v>
      </c>
      <c r="B23">
        <v>300</v>
      </c>
      <c r="C23">
        <v>2555</v>
      </c>
      <c r="D23">
        <v>2</v>
      </c>
      <c r="E23">
        <v>0.5</v>
      </c>
      <c r="F23">
        <v>0.1</v>
      </c>
    </row>
    <row r="24" spans="1:7" x14ac:dyDescent="0.3">
      <c r="A24" t="s">
        <v>113</v>
      </c>
      <c r="B24">
        <v>400</v>
      </c>
      <c r="C24">
        <v>2920</v>
      </c>
      <c r="D24">
        <v>2</v>
      </c>
      <c r="E24">
        <v>0.5</v>
      </c>
      <c r="F24">
        <v>0.1</v>
      </c>
    </row>
    <row r="25" spans="1:7" x14ac:dyDescent="0.3">
      <c r="A25" t="s">
        <v>114</v>
      </c>
      <c r="B25">
        <v>500</v>
      </c>
      <c r="C25">
        <v>3285</v>
      </c>
      <c r="D25">
        <v>2.5</v>
      </c>
      <c r="E25">
        <v>1</v>
      </c>
      <c r="F25">
        <v>0.15</v>
      </c>
    </row>
    <row r="26" spans="1:7" x14ac:dyDescent="0.3">
      <c r="A26" t="s">
        <v>115</v>
      </c>
      <c r="B26">
        <v>750</v>
      </c>
      <c r="C26">
        <v>4220</v>
      </c>
      <c r="D26">
        <v>2.5</v>
      </c>
      <c r="E26">
        <v>1</v>
      </c>
      <c r="F26">
        <v>0.15</v>
      </c>
    </row>
    <row r="27" spans="1:7" x14ac:dyDescent="0.3">
      <c r="A27" t="s">
        <v>116</v>
      </c>
      <c r="B27">
        <v>1000</v>
      </c>
      <c r="C27">
        <v>4964</v>
      </c>
      <c r="D27">
        <v>3</v>
      </c>
      <c r="E27">
        <v>1</v>
      </c>
      <c r="F27">
        <v>0.15</v>
      </c>
    </row>
    <row r="28" spans="1:7" x14ac:dyDescent="0.3">
      <c r="A28" t="s">
        <v>117</v>
      </c>
      <c r="B28">
        <v>2000</v>
      </c>
      <c r="C28">
        <v>5657</v>
      </c>
      <c r="D28">
        <v>3</v>
      </c>
      <c r="E28">
        <v>1</v>
      </c>
      <c r="F28">
        <v>0.15</v>
      </c>
    </row>
    <row r="29" spans="1:7" x14ac:dyDescent="0.3">
      <c r="A29" t="s">
        <v>118</v>
      </c>
      <c r="B29">
        <v>3000</v>
      </c>
      <c r="C29">
        <v>6205</v>
      </c>
      <c r="D29">
        <v>3.5</v>
      </c>
      <c r="E29">
        <v>1.5</v>
      </c>
      <c r="F29">
        <v>0.2</v>
      </c>
    </row>
    <row r="30" spans="1:7" x14ac:dyDescent="0.3">
      <c r="A30" t="s">
        <v>119</v>
      </c>
      <c r="B30">
        <v>4000</v>
      </c>
      <c r="C30">
        <v>6570</v>
      </c>
      <c r="D30">
        <v>3.5</v>
      </c>
      <c r="E30">
        <v>1.5</v>
      </c>
      <c r="F30">
        <v>0.2</v>
      </c>
    </row>
    <row r="31" spans="1:7" x14ac:dyDescent="0.3">
      <c r="A31" t="s">
        <v>120</v>
      </c>
      <c r="B31">
        <v>5000</v>
      </c>
      <c r="C31">
        <v>7300</v>
      </c>
      <c r="D31">
        <v>4</v>
      </c>
      <c r="E31">
        <v>2</v>
      </c>
      <c r="F31">
        <v>0.2</v>
      </c>
    </row>
    <row r="32" spans="1:7" x14ac:dyDescent="0.3">
      <c r="A32" t="s">
        <v>71</v>
      </c>
      <c r="B32">
        <v>150</v>
      </c>
      <c r="C32">
        <v>547</v>
      </c>
      <c r="F32">
        <v>0.05</v>
      </c>
      <c r="G32">
        <v>0.05</v>
      </c>
    </row>
    <row r="33" spans="1:11" x14ac:dyDescent="0.3">
      <c r="A33" t="s">
        <v>73</v>
      </c>
      <c r="B33">
        <v>200</v>
      </c>
      <c r="C33">
        <v>730</v>
      </c>
      <c r="F33">
        <v>0.1</v>
      </c>
      <c r="G33">
        <v>0.1</v>
      </c>
    </row>
    <row r="34" spans="1:11" x14ac:dyDescent="0.3">
      <c r="A34" t="s">
        <v>74</v>
      </c>
      <c r="B34">
        <v>300</v>
      </c>
      <c r="C34">
        <v>1095</v>
      </c>
      <c r="F34">
        <v>0.15</v>
      </c>
      <c r="G34">
        <v>0.15</v>
      </c>
    </row>
    <row r="35" spans="1:11" x14ac:dyDescent="0.3">
      <c r="A35" t="s">
        <v>75</v>
      </c>
      <c r="B35">
        <v>400</v>
      </c>
      <c r="C35">
        <v>1460</v>
      </c>
      <c r="F35">
        <v>0.2</v>
      </c>
      <c r="G35">
        <v>0.2</v>
      </c>
    </row>
    <row r="36" spans="1:11" x14ac:dyDescent="0.3">
      <c r="A36" t="s">
        <v>76</v>
      </c>
      <c r="B36">
        <v>500</v>
      </c>
      <c r="C36">
        <v>2190</v>
      </c>
      <c r="F36">
        <v>0.25</v>
      </c>
      <c r="G36">
        <v>0.2</v>
      </c>
    </row>
    <row r="37" spans="1:11" x14ac:dyDescent="0.3">
      <c r="A37" t="s">
        <v>77</v>
      </c>
      <c r="B37">
        <v>500</v>
      </c>
      <c r="C37">
        <v>2190</v>
      </c>
      <c r="F37">
        <v>0.3</v>
      </c>
      <c r="G37">
        <v>0.2</v>
      </c>
    </row>
    <row r="38" spans="1:11" x14ac:dyDescent="0.3">
      <c r="A38" t="s">
        <v>78</v>
      </c>
      <c r="B38">
        <v>100</v>
      </c>
      <c r="C38">
        <v>365</v>
      </c>
      <c r="H38">
        <v>10</v>
      </c>
      <c r="J38">
        <v>80</v>
      </c>
    </row>
    <row r="39" spans="1:11" x14ac:dyDescent="0.3">
      <c r="A39" t="s">
        <v>79</v>
      </c>
      <c r="B39">
        <v>120</v>
      </c>
      <c r="C39">
        <v>547</v>
      </c>
      <c r="H39">
        <v>50</v>
      </c>
      <c r="J39">
        <v>50</v>
      </c>
    </row>
    <row r="40" spans="1:11" x14ac:dyDescent="0.3">
      <c r="A40" t="s">
        <v>80</v>
      </c>
      <c r="B40">
        <v>200</v>
      </c>
      <c r="C40">
        <v>1095</v>
      </c>
      <c r="H40">
        <v>90</v>
      </c>
      <c r="J40">
        <v>20</v>
      </c>
    </row>
    <row r="41" spans="1:11" x14ac:dyDescent="0.3">
      <c r="A41" t="s">
        <v>81</v>
      </c>
      <c r="B41">
        <v>300</v>
      </c>
      <c r="C41">
        <v>1095</v>
      </c>
      <c r="H41">
        <v>120</v>
      </c>
      <c r="J41">
        <v>30</v>
      </c>
    </row>
    <row r="42" spans="1:11" x14ac:dyDescent="0.3">
      <c r="A42" t="s">
        <v>121</v>
      </c>
      <c r="B42">
        <v>350</v>
      </c>
      <c r="C42">
        <v>1460</v>
      </c>
      <c r="H42">
        <v>160</v>
      </c>
      <c r="J42">
        <v>40</v>
      </c>
    </row>
    <row r="43" spans="1:11" x14ac:dyDescent="0.3">
      <c r="A43" t="s">
        <v>82</v>
      </c>
      <c r="B43">
        <v>100</v>
      </c>
      <c r="C43">
        <v>365</v>
      </c>
      <c r="I43">
        <v>30</v>
      </c>
      <c r="K43">
        <v>15</v>
      </c>
    </row>
    <row r="44" spans="1:11" x14ac:dyDescent="0.3">
      <c r="A44" t="s">
        <v>83</v>
      </c>
      <c r="B44">
        <v>120</v>
      </c>
      <c r="C44">
        <v>547</v>
      </c>
      <c r="I44">
        <v>40</v>
      </c>
      <c r="K44">
        <v>15</v>
      </c>
    </row>
    <row r="45" spans="1:11" x14ac:dyDescent="0.3">
      <c r="A45" t="s">
        <v>84</v>
      </c>
      <c r="B45">
        <v>200</v>
      </c>
      <c r="C45">
        <v>730</v>
      </c>
      <c r="I45">
        <v>45</v>
      </c>
      <c r="K45">
        <v>20</v>
      </c>
    </row>
    <row r="46" spans="1:11" x14ac:dyDescent="0.3">
      <c r="A46" t="s">
        <v>85</v>
      </c>
      <c r="B46">
        <v>300</v>
      </c>
      <c r="C46">
        <v>1095</v>
      </c>
      <c r="I46">
        <v>50</v>
      </c>
      <c r="K46">
        <v>25</v>
      </c>
    </row>
    <row r="47" spans="1:11" x14ac:dyDescent="0.3">
      <c r="A47" t="s">
        <v>86</v>
      </c>
      <c r="B47">
        <v>400</v>
      </c>
      <c r="C47">
        <v>2190</v>
      </c>
      <c r="I47">
        <v>60</v>
      </c>
      <c r="K47">
        <v>25</v>
      </c>
    </row>
    <row r="48" spans="1:11" x14ac:dyDescent="0.3">
      <c r="A48" t="s">
        <v>87</v>
      </c>
      <c r="B48">
        <v>500</v>
      </c>
      <c r="C48">
        <v>2190</v>
      </c>
      <c r="I48">
        <v>65</v>
      </c>
      <c r="K48">
        <v>30</v>
      </c>
    </row>
    <row r="49" spans="1:13" x14ac:dyDescent="0.3">
      <c r="A49" t="s">
        <v>88</v>
      </c>
      <c r="B49">
        <v>100</v>
      </c>
      <c r="C49">
        <v>365</v>
      </c>
      <c r="L49">
        <v>35</v>
      </c>
    </row>
    <row r="50" spans="1:13" x14ac:dyDescent="0.3">
      <c r="A50" t="s">
        <v>89</v>
      </c>
      <c r="B50">
        <v>120</v>
      </c>
      <c r="C50">
        <v>547</v>
      </c>
      <c r="L50">
        <v>45</v>
      </c>
    </row>
    <row r="51" spans="1:13" x14ac:dyDescent="0.3">
      <c r="A51" t="s">
        <v>90</v>
      </c>
      <c r="B51">
        <v>200</v>
      </c>
      <c r="C51">
        <v>730</v>
      </c>
      <c r="L51">
        <v>55</v>
      </c>
    </row>
    <row r="52" spans="1:13" x14ac:dyDescent="0.3">
      <c r="A52" t="s">
        <v>91</v>
      </c>
      <c r="B52">
        <v>300</v>
      </c>
      <c r="C52">
        <v>1095</v>
      </c>
      <c r="L52">
        <v>55</v>
      </c>
      <c r="M52">
        <v>5</v>
      </c>
    </row>
    <row r="53" spans="1:13" x14ac:dyDescent="0.3">
      <c r="A53" t="s">
        <v>92</v>
      </c>
      <c r="B53">
        <v>400</v>
      </c>
      <c r="C53">
        <v>2190</v>
      </c>
      <c r="L53">
        <v>55</v>
      </c>
      <c r="M53">
        <v>10</v>
      </c>
    </row>
    <row r="54" spans="1:13" x14ac:dyDescent="0.3">
      <c r="A54" t="s">
        <v>93</v>
      </c>
      <c r="B54">
        <v>50</v>
      </c>
      <c r="C54">
        <v>2190</v>
      </c>
      <c r="L54">
        <v>55</v>
      </c>
      <c r="M54">
        <v>20</v>
      </c>
    </row>
    <row r="55" spans="1:13" x14ac:dyDescent="0.3">
      <c r="A55" t="s">
        <v>94</v>
      </c>
      <c r="B55">
        <v>100</v>
      </c>
      <c r="C55">
        <v>365</v>
      </c>
      <c r="E55">
        <v>2</v>
      </c>
    </row>
    <row r="56" spans="1:13" x14ac:dyDescent="0.3">
      <c r="A56" t="s">
        <v>95</v>
      </c>
      <c r="B56">
        <v>120</v>
      </c>
      <c r="C56">
        <v>547</v>
      </c>
      <c r="E56">
        <v>2</v>
      </c>
    </row>
    <row r="57" spans="1:13" x14ac:dyDescent="0.3">
      <c r="A57" t="s">
        <v>96</v>
      </c>
      <c r="B57">
        <v>200</v>
      </c>
      <c r="C57">
        <v>730</v>
      </c>
      <c r="E57">
        <v>2</v>
      </c>
    </row>
    <row r="58" spans="1:13" x14ac:dyDescent="0.3">
      <c r="A58" t="s">
        <v>97</v>
      </c>
      <c r="B58">
        <v>300</v>
      </c>
      <c r="C58">
        <v>1095</v>
      </c>
      <c r="E58">
        <v>2</v>
      </c>
    </row>
    <row r="59" spans="1:13" x14ac:dyDescent="0.3">
      <c r="A59" t="s">
        <v>98</v>
      </c>
      <c r="B59">
        <v>400</v>
      </c>
      <c r="C59">
        <v>2190</v>
      </c>
      <c r="E59">
        <v>2</v>
      </c>
    </row>
    <row r="60" spans="1:13" x14ac:dyDescent="0.3">
      <c r="A60" t="s">
        <v>99</v>
      </c>
      <c r="B60">
        <v>500</v>
      </c>
      <c r="C60">
        <v>2190</v>
      </c>
      <c r="E60">
        <v>2</v>
      </c>
    </row>
    <row r="61" spans="1:13" x14ac:dyDescent="0.3">
      <c r="A61" t="s">
        <v>133</v>
      </c>
      <c r="B61">
        <v>750</v>
      </c>
      <c r="C61">
        <v>2628</v>
      </c>
      <c r="E61">
        <v>2</v>
      </c>
    </row>
    <row r="62" spans="1:13" x14ac:dyDescent="0.3">
      <c r="A62" t="s">
        <v>134</v>
      </c>
      <c r="B62">
        <v>1000</v>
      </c>
      <c r="C62">
        <v>3040</v>
      </c>
      <c r="E62">
        <v>2</v>
      </c>
    </row>
    <row r="63" spans="1:13" x14ac:dyDescent="0.3">
      <c r="A63" t="s">
        <v>135</v>
      </c>
      <c r="B63">
        <v>2500</v>
      </c>
      <c r="C63">
        <v>3452</v>
      </c>
      <c r="E63">
        <v>2</v>
      </c>
    </row>
    <row r="64" spans="1:13" x14ac:dyDescent="0.3">
      <c r="A64" t="s">
        <v>136</v>
      </c>
      <c r="B64">
        <v>5000</v>
      </c>
      <c r="C64">
        <v>3864</v>
      </c>
      <c r="E64">
        <v>2</v>
      </c>
    </row>
    <row r="65" spans="1:15" ht="42" customHeight="1" x14ac:dyDescent="0.3">
      <c r="A65" s="2" t="s">
        <v>100</v>
      </c>
      <c r="B65">
        <f>SUM(B2:B60)</f>
        <v>29830</v>
      </c>
      <c r="C65">
        <f>SUM(C2:C60)</f>
        <v>106816</v>
      </c>
      <c r="D65">
        <f>SUM(D2:D60)</f>
        <v>75.5</v>
      </c>
      <c r="E65">
        <f>SUM(E2:E64)</f>
        <v>31.8</v>
      </c>
      <c r="F65">
        <f>SUM(F2:F60)</f>
        <v>2.8</v>
      </c>
      <c r="G65">
        <f>SUM(G2:G60)</f>
        <v>0.89999999999999991</v>
      </c>
      <c r="H65">
        <f>SUM(H2:H60)*F65</f>
        <v>1204</v>
      </c>
      <c r="I65">
        <f>SUM(I2:I60)*F65</f>
        <v>812</v>
      </c>
      <c r="J65">
        <f>SUM(J2:J60)*F65</f>
        <v>616</v>
      </c>
      <c r="K65">
        <f>SUM(K2:K60)*F65</f>
        <v>364</v>
      </c>
      <c r="L65">
        <f>SUM(L2:L60)*F65</f>
        <v>840</v>
      </c>
      <c r="M65">
        <f>SUM(M2:M60)*F65</f>
        <v>98</v>
      </c>
      <c r="O65">
        <f>SUM(H65+I65+J65+K65+L65+M65+N65)</f>
        <v>3934</v>
      </c>
    </row>
    <row r="66" spans="1:15" x14ac:dyDescent="0.3">
      <c r="A66" t="s">
        <v>132</v>
      </c>
    </row>
    <row r="67" spans="1:15" x14ac:dyDescent="0.3">
      <c r="A67" t="s">
        <v>122</v>
      </c>
      <c r="E67">
        <v>-10</v>
      </c>
      <c r="F67">
        <v>-1</v>
      </c>
      <c r="G67">
        <v>-1</v>
      </c>
    </row>
    <row r="68" spans="1:15" x14ac:dyDescent="0.3">
      <c r="A68" t="s">
        <v>123</v>
      </c>
      <c r="E68">
        <v>-7.5</v>
      </c>
      <c r="F68">
        <v>-0.8</v>
      </c>
      <c r="G68">
        <v>-0.8</v>
      </c>
    </row>
    <row r="69" spans="1:15" x14ac:dyDescent="0.3">
      <c r="A69" t="s">
        <v>124</v>
      </c>
      <c r="E69">
        <v>-5</v>
      </c>
      <c r="F69">
        <v>-0.5</v>
      </c>
      <c r="G69">
        <v>-0.5</v>
      </c>
    </row>
    <row r="70" spans="1:15" x14ac:dyDescent="0.3">
      <c r="A70" t="s">
        <v>125</v>
      </c>
      <c r="E70">
        <v>-2.5</v>
      </c>
      <c r="F70">
        <v>-0.25</v>
      </c>
      <c r="G70">
        <v>-0.25</v>
      </c>
    </row>
    <row r="71" spans="1:15" x14ac:dyDescent="0.3">
      <c r="A71" t="s">
        <v>126</v>
      </c>
      <c r="E71">
        <v>0</v>
      </c>
      <c r="F71">
        <v>0</v>
      </c>
      <c r="G71">
        <v>0</v>
      </c>
    </row>
    <row r="72" spans="1:15" x14ac:dyDescent="0.3">
      <c r="A72" t="s">
        <v>127</v>
      </c>
      <c r="E72">
        <v>0.2</v>
      </c>
      <c r="F72">
        <v>0.25</v>
      </c>
      <c r="G72">
        <v>0.2</v>
      </c>
    </row>
    <row r="73" spans="1:15" x14ac:dyDescent="0.3">
      <c r="A73" t="s">
        <v>128</v>
      </c>
      <c r="E73">
        <v>0.5</v>
      </c>
      <c r="F73">
        <v>0.5</v>
      </c>
      <c r="G73">
        <v>0.4</v>
      </c>
    </row>
    <row r="74" spans="1:15" x14ac:dyDescent="0.3">
      <c r="A74" t="s">
        <v>129</v>
      </c>
      <c r="E74">
        <v>1</v>
      </c>
      <c r="F74">
        <v>1</v>
      </c>
      <c r="G74">
        <v>0.6</v>
      </c>
    </row>
    <row r="75" spans="1:15" x14ac:dyDescent="0.3">
      <c r="A75" t="s">
        <v>130</v>
      </c>
      <c r="E75">
        <v>2</v>
      </c>
      <c r="F75">
        <v>2</v>
      </c>
      <c r="G75">
        <v>0.8</v>
      </c>
    </row>
    <row r="76" spans="1:15" x14ac:dyDescent="0.3">
      <c r="A76" t="s">
        <v>131</v>
      </c>
      <c r="E76">
        <v>5</v>
      </c>
      <c r="F76">
        <v>5</v>
      </c>
      <c r="G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xSplit="2" ySplit="1" topLeftCell="C17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RowHeight="14.4" x14ac:dyDescent="0.3"/>
  <cols>
    <col min="1" max="1" width="10.109375" bestFit="1" customWidth="1"/>
    <col min="2" max="2" width="23.33203125" bestFit="1" customWidth="1"/>
    <col min="3" max="3" width="8.109375" style="3" bestFit="1" customWidth="1"/>
    <col min="4" max="4" width="8.5546875" style="3" bestFit="1" customWidth="1"/>
    <col min="5" max="5" width="7" style="3" bestFit="1" customWidth="1"/>
    <col min="6" max="6" width="8.88671875" style="3"/>
    <col min="7" max="7" width="12.21875" style="3" bestFit="1" customWidth="1"/>
    <col min="8" max="8" width="7" style="3" bestFit="1" customWidth="1"/>
    <col min="9" max="10" width="8.88671875" style="3"/>
    <col min="11" max="11" width="7.88671875" style="3" bestFit="1" customWidth="1"/>
    <col min="12" max="12" width="4.77734375" style="3" bestFit="1" customWidth="1"/>
    <col min="13" max="13" width="5.33203125" style="3" bestFit="1" customWidth="1"/>
    <col min="14" max="14" width="8.88671875" style="3"/>
  </cols>
  <sheetData>
    <row r="1" spans="1:14" s="4" customFormat="1" x14ac:dyDescent="0.3">
      <c r="C1" s="5" t="s">
        <v>49</v>
      </c>
      <c r="D1" s="5" t="s">
        <v>59</v>
      </c>
      <c r="E1" s="5" t="s">
        <v>51</v>
      </c>
      <c r="F1" s="5" t="s">
        <v>66</v>
      </c>
      <c r="G1" s="5" t="s">
        <v>72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</row>
    <row r="2" spans="1:14" s="4" customFormat="1" ht="14.4" customHeight="1" x14ac:dyDescent="0.3">
      <c r="A2" s="6" t="s">
        <v>142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3">
      <c r="A3" s="6"/>
      <c r="B3" t="s">
        <v>137</v>
      </c>
      <c r="C3" s="3">
        <v>150</v>
      </c>
      <c r="D3" s="3">
        <v>100</v>
      </c>
      <c r="E3" s="3">
        <v>1</v>
      </c>
      <c r="J3" s="3">
        <v>50</v>
      </c>
      <c r="K3" s="3">
        <v>100</v>
      </c>
    </row>
    <row r="4" spans="1:14" x14ac:dyDescent="0.3">
      <c r="A4" s="6"/>
      <c r="B4" t="s">
        <v>138</v>
      </c>
      <c r="C4" s="3">
        <v>250</v>
      </c>
      <c r="D4" s="3">
        <v>250</v>
      </c>
      <c r="E4" s="3">
        <v>1</v>
      </c>
      <c r="J4" s="3">
        <v>20</v>
      </c>
      <c r="K4" s="3">
        <v>120</v>
      </c>
    </row>
    <row r="5" spans="1:14" x14ac:dyDescent="0.3">
      <c r="A5" s="6"/>
      <c r="B5" t="s">
        <v>139</v>
      </c>
      <c r="C5" s="3">
        <v>350</v>
      </c>
      <c r="D5" s="3">
        <v>365</v>
      </c>
      <c r="E5" s="3">
        <v>1</v>
      </c>
      <c r="J5" s="3">
        <v>30</v>
      </c>
      <c r="K5" s="3">
        <v>130</v>
      </c>
    </row>
    <row r="6" spans="1:14" x14ac:dyDescent="0.3">
      <c r="A6" s="6"/>
      <c r="B6" t="s">
        <v>140</v>
      </c>
      <c r="C6" s="3">
        <v>450</v>
      </c>
      <c r="D6" s="3">
        <v>547</v>
      </c>
      <c r="E6" s="3">
        <v>1</v>
      </c>
      <c r="J6" s="3">
        <v>50</v>
      </c>
      <c r="K6" s="3">
        <v>150</v>
      </c>
    </row>
    <row r="7" spans="1:14" x14ac:dyDescent="0.3">
      <c r="A7" s="6"/>
      <c r="B7" t="s">
        <v>141</v>
      </c>
      <c r="C7" s="3">
        <v>550</v>
      </c>
      <c r="D7" s="3">
        <v>730</v>
      </c>
      <c r="E7" s="3">
        <v>1</v>
      </c>
      <c r="J7" s="3">
        <v>60</v>
      </c>
      <c r="K7" s="3">
        <v>150</v>
      </c>
    </row>
    <row r="8" spans="1:14" x14ac:dyDescent="0.3">
      <c r="A8" s="6"/>
    </row>
    <row r="9" spans="1:14" x14ac:dyDescent="0.3">
      <c r="A9" s="6"/>
    </row>
    <row r="10" spans="1:14" x14ac:dyDescent="0.3">
      <c r="A10" s="6"/>
    </row>
    <row r="11" spans="1:14" x14ac:dyDescent="0.3">
      <c r="A11" s="6"/>
    </row>
    <row r="12" spans="1:14" x14ac:dyDescent="0.3">
      <c r="A12" s="6"/>
    </row>
    <row r="13" spans="1:14" x14ac:dyDescent="0.3">
      <c r="A13" s="6"/>
    </row>
    <row r="14" spans="1:14" x14ac:dyDescent="0.3">
      <c r="A14" s="6"/>
    </row>
    <row r="15" spans="1:14" x14ac:dyDescent="0.3">
      <c r="A15" s="6"/>
    </row>
    <row r="16" spans="1:14" x14ac:dyDescent="0.3">
      <c r="A16" s="6"/>
    </row>
    <row r="17" spans="1:14" x14ac:dyDescent="0.3">
      <c r="A17" s="6"/>
    </row>
    <row r="18" spans="1:14" x14ac:dyDescent="0.3">
      <c r="A18" s="7" t="s">
        <v>144</v>
      </c>
      <c r="B18" t="s">
        <v>143</v>
      </c>
      <c r="C18" s="3">
        <v>78</v>
      </c>
      <c r="D18" s="3">
        <v>200</v>
      </c>
      <c r="E18" s="3">
        <v>6</v>
      </c>
      <c r="H18" s="3">
        <v>-1000</v>
      </c>
      <c r="I18" s="3">
        <v>-1000</v>
      </c>
      <c r="J18" s="3">
        <v>-1000</v>
      </c>
      <c r="K18" s="3">
        <v>-1000</v>
      </c>
      <c r="L18" s="3">
        <v>160</v>
      </c>
      <c r="M18" s="3">
        <v>50</v>
      </c>
      <c r="N18" s="3">
        <v>160</v>
      </c>
    </row>
    <row r="19" spans="1:14" x14ac:dyDescent="0.3">
      <c r="A19" s="7"/>
      <c r="B19" t="s">
        <v>145</v>
      </c>
      <c r="C19" s="3">
        <v>120</v>
      </c>
      <c r="D19" s="3">
        <v>600</v>
      </c>
      <c r="E19" s="3">
        <v>6</v>
      </c>
      <c r="L19" s="3">
        <v>160</v>
      </c>
      <c r="M19" s="3">
        <v>50</v>
      </c>
      <c r="N19" s="3">
        <v>160</v>
      </c>
    </row>
    <row r="20" spans="1:14" x14ac:dyDescent="0.3">
      <c r="A20" s="7"/>
      <c r="B20" t="s">
        <v>146</v>
      </c>
      <c r="C20" s="3">
        <v>300</v>
      </c>
      <c r="D20" s="3">
        <v>800</v>
      </c>
      <c r="E20" s="3">
        <v>8</v>
      </c>
      <c r="L20" s="3">
        <v>160</v>
      </c>
      <c r="M20" s="3">
        <v>50</v>
      </c>
      <c r="N20" s="3">
        <v>160</v>
      </c>
    </row>
    <row r="21" spans="1:14" x14ac:dyDescent="0.3">
      <c r="A21" s="7"/>
      <c r="B21" t="s">
        <v>147</v>
      </c>
      <c r="C21" s="3">
        <v>1000</v>
      </c>
      <c r="D21" s="3">
        <v>1500</v>
      </c>
      <c r="E21" s="3">
        <v>8</v>
      </c>
      <c r="L21" s="3">
        <v>120</v>
      </c>
      <c r="M21" s="3">
        <v>50</v>
      </c>
      <c r="N21" s="3">
        <v>120</v>
      </c>
    </row>
    <row r="22" spans="1:14" x14ac:dyDescent="0.3">
      <c r="A22" s="7"/>
      <c r="B22" t="s">
        <v>148</v>
      </c>
      <c r="C22" s="3">
        <v>2500</v>
      </c>
      <c r="D22" s="3">
        <v>3000</v>
      </c>
      <c r="E22" s="3">
        <v>10</v>
      </c>
      <c r="L22" s="3">
        <v>200</v>
      </c>
      <c r="M22" s="3">
        <v>100</v>
      </c>
      <c r="N22" s="3">
        <v>200</v>
      </c>
    </row>
    <row r="23" spans="1:14" x14ac:dyDescent="0.3">
      <c r="A23" s="7"/>
      <c r="B23" t="s">
        <v>149</v>
      </c>
      <c r="C23" s="3">
        <v>78</v>
      </c>
      <c r="D23" s="3">
        <v>60</v>
      </c>
      <c r="L23" s="3">
        <v>50</v>
      </c>
      <c r="M23" s="3">
        <v>20</v>
      </c>
      <c r="N23" s="3">
        <v>50</v>
      </c>
    </row>
    <row r="24" spans="1:14" x14ac:dyDescent="0.3">
      <c r="A24" s="7"/>
      <c r="B24" t="s">
        <v>150</v>
      </c>
      <c r="C24" s="3">
        <v>96</v>
      </c>
      <c r="D24" s="3">
        <v>60</v>
      </c>
      <c r="L24" s="3">
        <v>50</v>
      </c>
      <c r="M24" s="3">
        <v>30</v>
      </c>
      <c r="N24" s="3">
        <v>50</v>
      </c>
    </row>
    <row r="25" spans="1:14" x14ac:dyDescent="0.3">
      <c r="A25" s="7"/>
      <c r="B25" t="s">
        <v>151</v>
      </c>
      <c r="C25" s="3">
        <v>130</v>
      </c>
      <c r="D25" s="3">
        <v>120</v>
      </c>
      <c r="L25" s="3">
        <v>100</v>
      </c>
      <c r="M25" s="3">
        <v>50</v>
      </c>
      <c r="N25" s="3">
        <v>100</v>
      </c>
    </row>
    <row r="26" spans="1:14" x14ac:dyDescent="0.3">
      <c r="A26" s="7"/>
      <c r="B26" t="s">
        <v>152</v>
      </c>
      <c r="C26" s="3">
        <v>170</v>
      </c>
      <c r="D26" s="3">
        <v>120</v>
      </c>
      <c r="L26" s="3">
        <v>100</v>
      </c>
      <c r="M26" s="3">
        <v>50</v>
      </c>
      <c r="N26" s="3">
        <v>100</v>
      </c>
    </row>
    <row r="27" spans="1:14" x14ac:dyDescent="0.3">
      <c r="A27" s="7"/>
      <c r="B27" t="s">
        <v>153</v>
      </c>
      <c r="C27" s="3">
        <v>250</v>
      </c>
      <c r="D27" s="3">
        <v>365</v>
      </c>
      <c r="L27" s="3">
        <v>100</v>
      </c>
      <c r="M27" s="3">
        <v>50</v>
      </c>
      <c r="N27" s="3">
        <v>100</v>
      </c>
    </row>
    <row r="28" spans="1:14" x14ac:dyDescent="0.3">
      <c r="A28" s="7"/>
    </row>
    <row r="29" spans="1:14" x14ac:dyDescent="0.3">
      <c r="A29" s="7"/>
      <c r="B29" t="s">
        <v>154</v>
      </c>
      <c r="C29" s="3">
        <f>SUM(C18:C27)</f>
        <v>4722</v>
      </c>
      <c r="D29" s="3">
        <f t="shared" ref="D29:N29" si="0">SUM(D18:D27)</f>
        <v>6825</v>
      </c>
      <c r="E29" s="3">
        <f t="shared" si="0"/>
        <v>38</v>
      </c>
      <c r="H29" s="3">
        <f t="shared" si="0"/>
        <v>-1000</v>
      </c>
      <c r="I29" s="3">
        <f t="shared" si="0"/>
        <v>-1000</v>
      </c>
      <c r="J29" s="3">
        <f t="shared" si="0"/>
        <v>-1000</v>
      </c>
      <c r="K29" s="3">
        <f t="shared" si="0"/>
        <v>-1000</v>
      </c>
      <c r="L29" s="3">
        <f t="shared" si="0"/>
        <v>1200</v>
      </c>
      <c r="M29" s="3">
        <f t="shared" si="0"/>
        <v>500</v>
      </c>
      <c r="N29" s="3">
        <f t="shared" si="0"/>
        <v>1200</v>
      </c>
    </row>
    <row r="30" spans="1:14" x14ac:dyDescent="0.3">
      <c r="A30" s="7"/>
    </row>
    <row r="31" spans="1:14" x14ac:dyDescent="0.3">
      <c r="A31" s="7"/>
    </row>
  </sheetData>
  <mergeCells count="2">
    <mergeCell ref="A2:A17"/>
    <mergeCell ref="A18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base buildings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2017-08-08T01:16:26Z</dcterms:modified>
</cp:coreProperties>
</file>