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Users\MS Serviços 2\Box Sync\CLIENTES\GE Renewable Energy\ECO 122\GE_Caldeirão\O&amp;M\Setembro2018\"/>
    </mc:Choice>
  </mc:AlternateContent>
  <bookViews>
    <workbookView xWindow="0" yWindow="0" windowWidth="20490" windowHeight="7650"/>
  </bookViews>
  <sheets>
    <sheet name="O&amp;M_Caldeirão" sheetId="3" r:id="rId1"/>
  </sheets>
  <definedNames>
    <definedName name="__xlnm.Print_Area_1">#REF!</definedName>
    <definedName name="_xlnm.Print_Area" localSheetId="0">'O&amp;M_Caldeirão'!$A$1:$M$53</definedName>
    <definedName name="MAIO">#REF!</definedName>
  </definedNames>
  <calcPr calcId="162913"/>
</workbook>
</file>

<file path=xl/calcChain.xml><?xml version="1.0" encoding="utf-8"?>
<calcChain xmlns="http://schemas.openxmlformats.org/spreadsheetml/2006/main">
  <c r="M43" i="3" l="1"/>
  <c r="H37" i="3"/>
  <c r="E37" i="3"/>
  <c r="L37" i="3" s="1"/>
  <c r="L36" i="3"/>
  <c r="H36" i="3"/>
  <c r="E36" i="3"/>
  <c r="H35" i="3"/>
  <c r="E35" i="3"/>
  <c r="L35" i="3" s="1"/>
  <c r="H34" i="3"/>
  <c r="E34" i="3"/>
  <c r="L34" i="3" s="1"/>
  <c r="H33" i="3"/>
  <c r="E33" i="3"/>
  <c r="L33" i="3" s="1"/>
  <c r="H30" i="3"/>
  <c r="E30" i="3"/>
  <c r="L30" i="3" s="1"/>
  <c r="L29" i="3"/>
  <c r="H29" i="3"/>
  <c r="E29" i="3"/>
  <c r="H28" i="3"/>
  <c r="E28" i="3"/>
  <c r="L28" i="3" s="1"/>
  <c r="H27" i="3"/>
  <c r="E27" i="3"/>
  <c r="L27" i="3" s="1"/>
  <c r="H26" i="3"/>
  <c r="E26" i="3"/>
  <c r="L26" i="3" s="1"/>
  <c r="H23" i="3"/>
  <c r="E23" i="3"/>
  <c r="L23" i="3" s="1"/>
  <c r="L22" i="3"/>
  <c r="H22" i="3"/>
  <c r="E22" i="3"/>
  <c r="H21" i="3"/>
  <c r="E21" i="3"/>
  <c r="L21" i="3" s="1"/>
  <c r="H20" i="3"/>
  <c r="E20" i="3"/>
  <c r="L20" i="3" s="1"/>
  <c r="H19" i="3"/>
  <c r="E19" i="3"/>
  <c r="L19" i="3" s="1"/>
  <c r="H18" i="3"/>
  <c r="E18" i="3"/>
  <c r="L18" i="3" s="1"/>
  <c r="L17" i="3"/>
  <c r="H17" i="3"/>
  <c r="E17" i="3"/>
  <c r="H15" i="3"/>
  <c r="E15" i="3"/>
  <c r="L15" i="3" s="1"/>
  <c r="L14" i="3"/>
  <c r="H14" i="3"/>
  <c r="E14" i="3"/>
  <c r="H13" i="3"/>
  <c r="E13" i="3"/>
  <c r="L13" i="3" s="1"/>
  <c r="H12" i="3" l="1"/>
  <c r="E12" i="3"/>
  <c r="L12" i="3" l="1"/>
  <c r="M41" i="3"/>
  <c r="J49" i="3" l="1"/>
  <c r="J48" i="3"/>
  <c r="J51" i="3" l="1"/>
</calcChain>
</file>

<file path=xl/sharedStrings.xml><?xml version="1.0" encoding="utf-8"?>
<sst xmlns="http://schemas.openxmlformats.org/spreadsheetml/2006/main" count="95" uniqueCount="39">
  <si>
    <t>Jornada de trabalho/dia:</t>
  </si>
  <si>
    <t>Data Atual:</t>
  </si>
  <si>
    <t>Data</t>
  </si>
  <si>
    <t>Dia Semana</t>
  </si>
  <si>
    <t>Entrada</t>
  </si>
  <si>
    <t>Saída Almoço</t>
  </si>
  <si>
    <t>Retorno Almoço</t>
  </si>
  <si>
    <t>Total almoço</t>
  </si>
  <si>
    <t>Saída</t>
  </si>
  <si>
    <t>Qua</t>
  </si>
  <si>
    <t>Qui</t>
  </si>
  <si>
    <t>Sex</t>
  </si>
  <si>
    <t>Dom</t>
  </si>
  <si>
    <t>Seg</t>
  </si>
  <si>
    <t>Ter</t>
  </si>
  <si>
    <t>Sáb</t>
  </si>
  <si>
    <t>Horas Extras</t>
  </si>
  <si>
    <t>Saldo Hora Extra do Sábado:</t>
  </si>
  <si>
    <t xml:space="preserve"> Assinatura do Gestor da Area_____________________</t>
  </si>
  <si>
    <t>Mês: Junho</t>
  </si>
  <si>
    <t>Horas normais equipe</t>
  </si>
  <si>
    <t>QTDA. HORAS</t>
  </si>
  <si>
    <t>VALOR UNIT.</t>
  </si>
  <si>
    <t>VALOR TOTAL</t>
  </si>
  <si>
    <t>APROVAÇÃO VALOR</t>
  </si>
  <si>
    <t xml:space="preserve">Valor Total </t>
  </si>
  <si>
    <t>Horas Parcial Dia</t>
  </si>
  <si>
    <t>Horas Trabalhadas  Dia</t>
  </si>
  <si>
    <t xml:space="preserve">Horas Extras + Ad.Nortuno </t>
  </si>
  <si>
    <t>Saldo Hora Extra Domingo e Feriado:</t>
  </si>
  <si>
    <t>Aprovado por _____________________</t>
  </si>
  <si>
    <t>CALDEIRAO-PI</t>
  </si>
  <si>
    <t>Funcionário:Anderson de Sousa Tavares</t>
  </si>
  <si>
    <t>Saldo Nomais do mês:</t>
  </si>
  <si>
    <t>-</t>
  </si>
  <si>
    <t>Ano: 2018</t>
  </si>
  <si>
    <t>4101451360 / 1</t>
  </si>
  <si>
    <t>01/09/2018 a 30/09/2018</t>
  </si>
  <si>
    <t xml:space="preserve">      SETEMBRO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</si>
</sst>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;;;"/>
    <numFmt numFmtId="166" formatCode="dd/mm/yy"/>
    <numFmt numFmtId="167" formatCode="dddd\ "/>
    <numFmt numFmtId="168" formatCode="h:mm;@"/>
    <numFmt numFmtId="169" formatCode="[h]:mm:ss;@"/>
  </numFmts>
  <fonts count="7" x14ac:knownFonts="1">
    <font>
      <sz val="10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42"/>
      </patternFill>
    </fill>
  </fills>
  <borders count="40">
    <border>
      <left/>
      <right/>
      <top/>
      <bottom/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8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120">
    <xf numFmtId="0" fontId="0" fillId="0" borderId="0" xfId="0"/>
    <xf numFmtId="0" fontId="3" fillId="0" borderId="0" xfId="2" applyFont="1" applyFill="1" applyBorder="1" applyProtection="1"/>
    <xf numFmtId="0" fontId="3" fillId="0" borderId="0" xfId="2" applyFont="1" applyFill="1" applyBorder="1" applyAlignment="1" applyProtection="1">
      <alignment vertical="center"/>
    </xf>
    <xf numFmtId="19" fontId="3" fillId="0" borderId="0" xfId="2" applyNumberFormat="1" applyFont="1" applyFill="1" applyBorder="1" applyAlignment="1" applyProtection="1">
      <alignment horizontal="center"/>
      <protection locked="0"/>
    </xf>
    <xf numFmtId="0" fontId="0" fillId="0" borderId="0" xfId="0" applyBorder="1"/>
    <xf numFmtId="0" fontId="3" fillId="2" borderId="0" xfId="2" applyFont="1" applyFill="1" applyBorder="1" applyAlignment="1" applyProtection="1">
      <alignment horizontal="center" vertical="center"/>
    </xf>
    <xf numFmtId="0" fontId="3" fillId="0" borderId="4" xfId="2" applyFont="1" applyFill="1" applyBorder="1" applyProtection="1"/>
    <xf numFmtId="0" fontId="3" fillId="0" borderId="6" xfId="2" applyFont="1" applyFill="1" applyBorder="1" applyProtection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8" xfId="0" applyBorder="1" applyAlignment="1"/>
    <xf numFmtId="169" fontId="5" fillId="0" borderId="9" xfId="2" applyNumberFormat="1" applyFont="1" applyFill="1" applyBorder="1" applyAlignment="1" applyProtection="1">
      <alignment horizontal="center" vertical="center"/>
    </xf>
    <xf numFmtId="0" fontId="2" fillId="0" borderId="0" xfId="2" applyFont="1" applyFill="1" applyBorder="1" applyAlignment="1" applyProtection="1">
      <alignment horizontal="left"/>
    </xf>
    <xf numFmtId="0" fontId="2" fillId="0" borderId="0" xfId="2" applyFont="1" applyFill="1" applyBorder="1" applyProtection="1"/>
    <xf numFmtId="0" fontId="2" fillId="0" borderId="0" xfId="0" applyFont="1" applyBorder="1"/>
    <xf numFmtId="0" fontId="2" fillId="0" borderId="5" xfId="2" applyFont="1" applyFill="1" applyBorder="1" applyAlignment="1" applyProtection="1"/>
    <xf numFmtId="0" fontId="2" fillId="0" borderId="0" xfId="2" applyFont="1" applyFill="1" applyBorder="1" applyAlignment="1" applyProtection="1"/>
    <xf numFmtId="0" fontId="2" fillId="0" borderId="5" xfId="2" applyFont="1" applyFill="1" applyBorder="1" applyAlignment="1" applyProtection="1">
      <alignment horizontal="center" vertical="center"/>
    </xf>
    <xf numFmtId="0" fontId="3" fillId="0" borderId="5" xfId="2" applyFont="1" applyBorder="1" applyAlignment="1">
      <alignment horizontal="center" vertical="center"/>
    </xf>
    <xf numFmtId="169" fontId="5" fillId="0" borderId="10" xfId="2" applyNumberFormat="1" applyFont="1" applyFill="1" applyBorder="1" applyAlignment="1" applyProtection="1">
      <alignment horizontal="center" vertical="center"/>
    </xf>
    <xf numFmtId="0" fontId="0" fillId="0" borderId="0" xfId="0" applyBorder="1" applyAlignment="1"/>
    <xf numFmtId="0" fontId="2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169" fontId="5" fillId="0" borderId="6" xfId="2" applyNumberFormat="1" applyFont="1" applyFill="1" applyBorder="1" applyAlignment="1" applyProtection="1">
      <alignment horizontal="center" vertical="center"/>
    </xf>
    <xf numFmtId="0" fontId="2" fillId="0" borderId="5" xfId="2" applyFont="1" applyFill="1" applyBorder="1" applyAlignment="1" applyProtection="1">
      <alignment horizontal="center"/>
    </xf>
    <xf numFmtId="0" fontId="2" fillId="0" borderId="5" xfId="2" applyFont="1" applyFill="1" applyBorder="1" applyAlignment="1" applyProtection="1">
      <alignment horizontal="left"/>
    </xf>
    <xf numFmtId="19" fontId="2" fillId="0" borderId="0" xfId="2" applyNumberFormat="1" applyFont="1" applyFill="1" applyBorder="1" applyAlignment="1" applyProtection="1">
      <alignment horizontal="center"/>
      <protection locked="0"/>
    </xf>
    <xf numFmtId="0" fontId="2" fillId="0" borderId="0" xfId="2" applyFont="1" applyFill="1" applyBorder="1" applyAlignment="1" applyProtection="1">
      <alignment horizontal="center"/>
    </xf>
    <xf numFmtId="19" fontId="2" fillId="0" borderId="0" xfId="2" applyNumberFormat="1" applyFont="1" applyFill="1" applyBorder="1" applyAlignment="1" applyProtection="1">
      <alignment horizontal="center"/>
      <protection locked="0"/>
    </xf>
    <xf numFmtId="165" fontId="4" fillId="0" borderId="0" xfId="2" applyNumberFormat="1" applyFont="1" applyFill="1" applyBorder="1" applyAlignment="1" applyProtection="1">
      <alignment horizontal="center" vertical="center"/>
    </xf>
    <xf numFmtId="0" fontId="3" fillId="0" borderId="6" xfId="2" applyFont="1" applyFill="1" applyBorder="1" applyAlignment="1" applyProtection="1">
      <alignment vertical="center"/>
    </xf>
    <xf numFmtId="0" fontId="0" fillId="0" borderId="18" xfId="0" applyBorder="1"/>
    <xf numFmtId="0" fontId="0" fillId="0" borderId="15" xfId="0" applyBorder="1"/>
    <xf numFmtId="0" fontId="2" fillId="0" borderId="14" xfId="0" applyFont="1" applyBorder="1"/>
    <xf numFmtId="0" fontId="2" fillId="0" borderId="22" xfId="0" applyFont="1" applyBorder="1"/>
    <xf numFmtId="20" fontId="0" fillId="0" borderId="0" xfId="0" applyNumberFormat="1"/>
    <xf numFmtId="0" fontId="2" fillId="0" borderId="5" xfId="0" applyFont="1" applyBorder="1"/>
    <xf numFmtId="0" fontId="2" fillId="0" borderId="12" xfId="0" applyFont="1" applyBorder="1" applyAlignment="1">
      <alignment horizontal="left"/>
    </xf>
    <xf numFmtId="0" fontId="2" fillId="4" borderId="20" xfId="0" applyFont="1" applyFill="1" applyBorder="1" applyAlignment="1">
      <alignment horizontal="center"/>
    </xf>
    <xf numFmtId="43" fontId="0" fillId="0" borderId="18" xfId="3" applyFont="1" applyBorder="1" applyAlignment="1">
      <alignment horizontal="center"/>
    </xf>
    <xf numFmtId="43" fontId="0" fillId="0" borderId="15" xfId="3" applyFont="1" applyBorder="1" applyAlignment="1">
      <alignment horizontal="center"/>
    </xf>
    <xf numFmtId="0" fontId="0" fillId="0" borderId="24" xfId="0" applyBorder="1"/>
    <xf numFmtId="0" fontId="0" fillId="0" borderId="9" xfId="0" applyBorder="1"/>
    <xf numFmtId="0" fontId="0" fillId="0" borderId="8" xfId="0" applyBorder="1" applyAlignment="1">
      <alignment horizontal="left" vertical="center"/>
    </xf>
    <xf numFmtId="0" fontId="6" fillId="0" borderId="0" xfId="0" applyFont="1"/>
    <xf numFmtId="43" fontId="6" fillId="0" borderId="0" xfId="3" applyFont="1"/>
    <xf numFmtId="164" fontId="6" fillId="0" borderId="0" xfId="4" applyFont="1"/>
    <xf numFmtId="0" fontId="6" fillId="0" borderId="5" xfId="0" applyFont="1" applyBorder="1"/>
    <xf numFmtId="0" fontId="6" fillId="0" borderId="0" xfId="0" applyFont="1" applyBorder="1"/>
    <xf numFmtId="168" fontId="6" fillId="3" borderId="30" xfId="2" applyNumberFormat="1" applyFont="1" applyFill="1" applyBorder="1" applyAlignment="1" applyProtection="1">
      <alignment horizontal="center" vertical="center"/>
      <protection locked="0"/>
    </xf>
    <xf numFmtId="168" fontId="6" fillId="3" borderId="30" xfId="2" applyNumberFormat="1" applyFont="1" applyFill="1" applyBorder="1" applyAlignment="1" applyProtection="1">
      <alignment horizontal="center" vertical="center"/>
    </xf>
    <xf numFmtId="166" fontId="3" fillId="0" borderId="32" xfId="2" applyNumberFormat="1" applyFont="1" applyBorder="1" applyAlignment="1">
      <alignment horizontal="center" vertical="center"/>
    </xf>
    <xf numFmtId="21" fontId="5" fillId="0" borderId="33" xfId="2" applyNumberFormat="1" applyFont="1" applyFill="1" applyBorder="1" applyAlignment="1" applyProtection="1">
      <alignment horizontal="center" vertical="center"/>
    </xf>
    <xf numFmtId="21" fontId="5" fillId="3" borderId="33" xfId="2" applyNumberFormat="1" applyFont="1" applyFill="1" applyBorder="1" applyAlignment="1" applyProtection="1">
      <alignment horizontal="center" vertical="center"/>
    </xf>
    <xf numFmtId="0" fontId="2" fillId="6" borderId="16" xfId="2" applyFont="1" applyFill="1" applyBorder="1" applyAlignment="1" applyProtection="1">
      <alignment horizontal="center" vertical="center"/>
    </xf>
    <xf numFmtId="0" fontId="2" fillId="6" borderId="37" xfId="2" applyFont="1" applyFill="1" applyBorder="1" applyAlignment="1" applyProtection="1">
      <alignment horizontal="center" vertical="center" wrapText="1"/>
    </xf>
    <xf numFmtId="0" fontId="2" fillId="6" borderId="37" xfId="2" applyFont="1" applyFill="1" applyBorder="1" applyAlignment="1" applyProtection="1">
      <alignment horizontal="center" vertical="center"/>
    </xf>
    <xf numFmtId="0" fontId="2" fillId="6" borderId="17" xfId="2" applyFont="1" applyFill="1" applyBorder="1" applyAlignment="1" applyProtection="1">
      <alignment horizontal="center" vertical="center"/>
    </xf>
    <xf numFmtId="169" fontId="6" fillId="0" borderId="0" xfId="0" applyNumberFormat="1" applyFont="1"/>
    <xf numFmtId="167" fontId="0" fillId="0" borderId="30" xfId="2" applyNumberFormat="1" applyFont="1" applyFill="1" applyBorder="1" applyAlignment="1" applyProtection="1">
      <alignment horizontal="center" vertical="center"/>
    </xf>
    <xf numFmtId="168" fontId="3" fillId="0" borderId="30" xfId="2" applyNumberFormat="1" applyFont="1" applyFill="1" applyBorder="1" applyAlignment="1" applyProtection="1">
      <alignment horizontal="center" vertical="center"/>
      <protection locked="0"/>
    </xf>
    <xf numFmtId="168" fontId="3" fillId="5" borderId="30" xfId="2" applyNumberFormat="1" applyFont="1" applyFill="1" applyBorder="1" applyAlignment="1" applyProtection="1">
      <alignment horizontal="center" vertical="center"/>
      <protection locked="0"/>
    </xf>
    <xf numFmtId="168" fontId="3" fillId="0" borderId="30" xfId="2" applyNumberFormat="1" applyFont="1" applyFill="1" applyBorder="1" applyAlignment="1" applyProtection="1">
      <alignment horizontal="center" vertical="center"/>
    </xf>
    <xf numFmtId="167" fontId="6" fillId="3" borderId="30" xfId="2" applyNumberFormat="1" applyFont="1" applyFill="1" applyBorder="1" applyAlignment="1" applyProtection="1">
      <alignment horizontal="center" vertical="center"/>
    </xf>
    <xf numFmtId="166" fontId="3" fillId="0" borderId="34" xfId="2" applyNumberFormat="1" applyFont="1" applyFill="1" applyBorder="1" applyAlignment="1">
      <alignment horizontal="center" vertical="center"/>
    </xf>
    <xf numFmtId="167" fontId="6" fillId="0" borderId="35" xfId="2" applyNumberFormat="1" applyFont="1" applyFill="1" applyBorder="1" applyAlignment="1" applyProtection="1">
      <alignment horizontal="center" vertical="center"/>
    </xf>
    <xf numFmtId="168" fontId="6" fillId="0" borderId="35" xfId="2" applyNumberFormat="1" applyFont="1" applyFill="1" applyBorder="1" applyAlignment="1" applyProtection="1">
      <alignment horizontal="center" vertical="center"/>
      <protection locked="0"/>
    </xf>
    <xf numFmtId="168" fontId="6" fillId="0" borderId="35" xfId="2" applyNumberFormat="1" applyFont="1" applyFill="1" applyBorder="1" applyAlignment="1" applyProtection="1">
      <alignment horizontal="center" vertical="center"/>
    </xf>
    <xf numFmtId="21" fontId="5" fillId="0" borderId="36" xfId="2" applyNumberFormat="1" applyFont="1" applyFill="1" applyBorder="1" applyAlignment="1" applyProtection="1">
      <alignment horizontal="center" vertical="center"/>
    </xf>
    <xf numFmtId="168" fontId="6" fillId="3" borderId="15" xfId="2" applyNumberFormat="1" applyFont="1" applyFill="1" applyBorder="1" applyAlignment="1" applyProtection="1">
      <alignment horizontal="center" vertical="center"/>
      <protection locked="0"/>
    </xf>
    <xf numFmtId="168" fontId="3" fillId="3" borderId="30" xfId="2" applyNumberFormat="1" applyFont="1" applyFill="1" applyBorder="1" applyAlignment="1" applyProtection="1">
      <alignment horizontal="center" vertical="center"/>
      <protection locked="0"/>
    </xf>
    <xf numFmtId="167" fontId="0" fillId="0" borderId="38" xfId="2" applyNumberFormat="1" applyFont="1" applyFill="1" applyBorder="1" applyAlignment="1" applyProtection="1">
      <alignment horizontal="center" vertical="center"/>
    </xf>
    <xf numFmtId="167" fontId="6" fillId="3" borderId="38" xfId="2" applyNumberFormat="1" applyFont="1" applyFill="1" applyBorder="1" applyAlignment="1" applyProtection="1">
      <alignment horizontal="center" vertical="center"/>
    </xf>
    <xf numFmtId="166" fontId="0" fillId="0" borderId="31" xfId="2" applyNumberFormat="1" applyFont="1" applyBorder="1" applyAlignment="1">
      <alignment horizontal="center" vertical="center"/>
    </xf>
    <xf numFmtId="168" fontId="6" fillId="3" borderId="39" xfId="2" applyNumberFormat="1" applyFont="1" applyFill="1" applyBorder="1" applyAlignment="1" applyProtection="1">
      <alignment horizontal="center" vertical="center"/>
      <protection locked="0"/>
    </xf>
    <xf numFmtId="43" fontId="0" fillId="0" borderId="18" xfId="3" applyFont="1" applyBorder="1" applyAlignment="1">
      <alignment horizontal="center"/>
    </xf>
    <xf numFmtId="164" fontId="0" fillId="0" borderId="18" xfId="4" applyFont="1" applyBorder="1" applyAlignment="1">
      <alignment horizontal="center"/>
    </xf>
    <xf numFmtId="0" fontId="2" fillId="0" borderId="11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164" fontId="2" fillId="3" borderId="16" xfId="4" applyFont="1" applyFill="1" applyBorder="1" applyAlignment="1">
      <alignment horizontal="center"/>
    </xf>
    <xf numFmtId="164" fontId="2" fillId="3" borderId="12" xfId="4" applyFont="1" applyFill="1" applyBorder="1" applyAlignment="1">
      <alignment horizontal="center"/>
    </xf>
    <xf numFmtId="164" fontId="2" fillId="3" borderId="17" xfId="4" applyFont="1" applyFill="1" applyBorder="1" applyAlignment="1">
      <alignment horizontal="center"/>
    </xf>
    <xf numFmtId="0" fontId="2" fillId="0" borderId="25" xfId="0" applyFont="1" applyBorder="1" applyAlignment="1">
      <alignment horizontal="left" wrapText="1"/>
    </xf>
    <xf numFmtId="0" fontId="2" fillId="0" borderId="26" xfId="0" applyFont="1" applyBorder="1" applyAlignment="1">
      <alignment horizontal="left" wrapText="1"/>
    </xf>
    <xf numFmtId="0" fontId="2" fillId="0" borderId="5" xfId="0" applyFont="1" applyBorder="1" applyAlignment="1">
      <alignment horizontal="left"/>
    </xf>
    <xf numFmtId="0" fontId="0" fillId="0" borderId="0" xfId="0" applyBorder="1" applyAlignment="1">
      <alignment horizontal="left"/>
    </xf>
    <xf numFmtId="43" fontId="0" fillId="0" borderId="15" xfId="3" applyFont="1" applyBorder="1" applyAlignment="1">
      <alignment horizontal="center"/>
    </xf>
    <xf numFmtId="164" fontId="0" fillId="0" borderId="15" xfId="4" applyFont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0" borderId="2" xfId="2" applyFont="1" applyFill="1" applyBorder="1" applyAlignment="1" applyProtection="1">
      <alignment horizontal="center" vertical="top"/>
    </xf>
    <xf numFmtId="0" fontId="2" fillId="0" borderId="4" xfId="2" applyFont="1" applyFill="1" applyBorder="1" applyAlignment="1" applyProtection="1">
      <alignment horizontal="center" vertical="top"/>
    </xf>
    <xf numFmtId="0" fontId="2" fillId="0" borderId="24" xfId="2" applyFont="1" applyFill="1" applyBorder="1" applyAlignment="1" applyProtection="1">
      <alignment horizontal="center" vertical="top"/>
    </xf>
    <xf numFmtId="0" fontId="2" fillId="0" borderId="27" xfId="2" applyFont="1" applyFill="1" applyBorder="1" applyAlignment="1" applyProtection="1">
      <alignment horizontal="center" vertical="center"/>
    </xf>
    <xf numFmtId="0" fontId="2" fillId="0" borderId="28" xfId="2" applyFont="1" applyFill="1" applyBorder="1" applyAlignment="1" applyProtection="1">
      <alignment horizontal="center" vertical="center"/>
    </xf>
    <xf numFmtId="0" fontId="2" fillId="0" borderId="29" xfId="2" applyFont="1" applyFill="1" applyBorder="1" applyAlignment="1" applyProtection="1">
      <alignment horizontal="center" vertical="center"/>
    </xf>
    <xf numFmtId="0" fontId="2" fillId="2" borderId="7" xfId="2" applyFont="1" applyFill="1" applyBorder="1" applyAlignment="1" applyProtection="1">
      <alignment horizontal="left" vertical="center"/>
    </xf>
    <xf numFmtId="0" fontId="2" fillId="2" borderId="8" xfId="2" applyFont="1" applyFill="1" applyBorder="1" applyAlignment="1" applyProtection="1">
      <alignment horizontal="left" vertical="center"/>
    </xf>
    <xf numFmtId="0" fontId="2" fillId="2" borderId="9" xfId="2" applyFont="1" applyFill="1" applyBorder="1" applyAlignment="1" applyProtection="1">
      <alignment horizontal="left" vertical="center"/>
    </xf>
    <xf numFmtId="0" fontId="0" fillId="0" borderId="1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2" fillId="2" borderId="11" xfId="2" applyFont="1" applyFill="1" applyBorder="1" applyAlignment="1" applyProtection="1">
      <alignment horizontal="left" vertical="center"/>
    </xf>
    <xf numFmtId="0" fontId="2" fillId="2" borderId="12" xfId="2" applyFont="1" applyFill="1" applyBorder="1" applyAlignment="1" applyProtection="1">
      <alignment horizontal="left" vertical="center"/>
    </xf>
    <xf numFmtId="0" fontId="2" fillId="2" borderId="13" xfId="2" applyFont="1" applyFill="1" applyBorder="1" applyAlignment="1" applyProtection="1">
      <alignment horizontal="left" vertical="center"/>
    </xf>
    <xf numFmtId="0" fontId="3" fillId="0" borderId="2" xfId="2" applyFont="1" applyFill="1" applyBorder="1" applyAlignment="1" applyProtection="1">
      <alignment horizontal="center"/>
    </xf>
    <xf numFmtId="0" fontId="3" fillId="0" borderId="3" xfId="2" applyFont="1" applyFill="1" applyBorder="1" applyAlignment="1" applyProtection="1">
      <alignment horizontal="center"/>
    </xf>
    <xf numFmtId="0" fontId="2" fillId="0" borderId="5" xfId="2" applyFont="1" applyFill="1" applyBorder="1" applyAlignment="1" applyProtection="1">
      <alignment horizontal="left"/>
      <protection locked="0"/>
    </xf>
    <xf numFmtId="0" fontId="2" fillId="0" borderId="1" xfId="2" applyFont="1" applyFill="1" applyBorder="1" applyAlignment="1" applyProtection="1">
      <alignment horizontal="left"/>
      <protection locked="0"/>
    </xf>
    <xf numFmtId="0" fontId="2" fillId="0" borderId="5" xfId="2" applyFont="1" applyFill="1" applyBorder="1" applyAlignment="1" applyProtection="1">
      <alignment horizontal="left"/>
    </xf>
    <xf numFmtId="0" fontId="2" fillId="0" borderId="1" xfId="2" applyFont="1" applyFill="1" applyBorder="1" applyAlignment="1" applyProtection="1">
      <alignment horizontal="left"/>
    </xf>
    <xf numFmtId="22" fontId="2" fillId="0" borderId="0" xfId="2" applyNumberFormat="1" applyFont="1" applyFill="1" applyBorder="1" applyAlignment="1" applyProtection="1">
      <alignment horizontal="left" vertical="center"/>
    </xf>
    <xf numFmtId="0" fontId="2" fillId="0" borderId="5" xfId="2" applyFont="1" applyFill="1" applyBorder="1" applyAlignment="1" applyProtection="1">
      <alignment horizontal="center"/>
    </xf>
    <xf numFmtId="0" fontId="2" fillId="0" borderId="0" xfId="2" applyFont="1" applyFill="1" applyBorder="1" applyAlignment="1" applyProtection="1">
      <alignment horizontal="center"/>
    </xf>
    <xf numFmtId="19" fontId="2" fillId="0" borderId="0" xfId="2" applyNumberFormat="1" applyFont="1" applyFill="1" applyBorder="1" applyAlignment="1" applyProtection="1">
      <alignment horizontal="center"/>
      <protection locked="0"/>
    </xf>
    <xf numFmtId="0" fontId="2" fillId="0" borderId="0" xfId="2" applyFont="1" applyFill="1" applyBorder="1" applyAlignment="1" applyProtection="1">
      <alignment horizontal="center"/>
      <protection locked="0"/>
    </xf>
    <xf numFmtId="0" fontId="2" fillId="0" borderId="4" xfId="2" applyFont="1" applyFill="1" applyBorder="1" applyAlignment="1" applyProtection="1">
      <alignment horizontal="center"/>
    </xf>
  </cellXfs>
  <cellStyles count="5">
    <cellStyle name="ConditionalStyle_1" xfId="1"/>
    <cellStyle name="Excel Built-in Normal" xfId="2"/>
    <cellStyle name="Moeda" xfId="4" builtinId="4"/>
    <cellStyle name="Normal" xfId="0" builtinId="0"/>
    <cellStyle name="Vírgula" xfId="3" builtinId="3"/>
  </cellStyles>
  <dxfs count="25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DDDDD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39782</xdr:colOff>
      <xdr:row>0</xdr:row>
      <xdr:rowOff>54350</xdr:rowOff>
    </xdr:from>
    <xdr:to>
      <xdr:col>3</xdr:col>
      <xdr:colOff>68356</xdr:colOff>
      <xdr:row>3</xdr:row>
      <xdr:rowOff>101973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782" y="54350"/>
          <a:ext cx="1944780" cy="596711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showGridLines="0" tabSelected="1" showWhiteSpace="0" zoomScale="85" zoomScaleNormal="85" workbookViewId="0">
      <selection activeCell="O49" sqref="O49"/>
    </sheetView>
  </sheetViews>
  <sheetFormatPr defaultRowHeight="12.75" x14ac:dyDescent="0.2"/>
  <cols>
    <col min="1" max="1" width="10.140625" customWidth="1"/>
    <col min="2" max="2" width="9.85546875" customWidth="1"/>
    <col min="3" max="4" width="8.7109375" customWidth="1"/>
    <col min="5" max="5" width="7.28515625" bestFit="1" customWidth="1"/>
    <col min="6" max="6" width="10.42578125" customWidth="1"/>
    <col min="7" max="7" width="8.5703125" customWidth="1"/>
    <col min="8" max="9" width="7.85546875" customWidth="1"/>
    <col min="10" max="11" width="9.7109375" customWidth="1"/>
    <col min="12" max="12" width="11.42578125" bestFit="1" customWidth="1"/>
    <col min="13" max="13" width="12.28515625" bestFit="1" customWidth="1"/>
    <col min="14" max="14" width="16.28515625" customWidth="1"/>
    <col min="16" max="16" width="13.42578125" bestFit="1" customWidth="1"/>
  </cols>
  <sheetData>
    <row r="1" spans="1:14" ht="18" customHeight="1" x14ac:dyDescent="0.2">
      <c r="A1" s="108"/>
      <c r="B1" s="109"/>
      <c r="C1" s="109"/>
      <c r="D1" s="119" t="s">
        <v>38</v>
      </c>
      <c r="E1" s="119"/>
      <c r="F1" s="6"/>
      <c r="G1" s="6"/>
      <c r="H1" s="6"/>
      <c r="I1" s="6"/>
      <c r="J1" s="94" t="s">
        <v>36</v>
      </c>
      <c r="K1" s="95"/>
      <c r="L1" s="95"/>
      <c r="M1" s="96"/>
    </row>
    <row r="2" spans="1:14" ht="13.5" thickBot="1" x14ac:dyDescent="0.25">
      <c r="A2" s="110" t="s">
        <v>19</v>
      </c>
      <c r="B2" s="111"/>
      <c r="C2" s="118" t="s">
        <v>35</v>
      </c>
      <c r="D2" s="118"/>
      <c r="E2" s="118"/>
      <c r="F2" s="118"/>
      <c r="G2" s="1"/>
      <c r="H2" s="1"/>
      <c r="I2" s="1"/>
      <c r="J2" s="97" t="s">
        <v>31</v>
      </c>
      <c r="K2" s="98"/>
      <c r="L2" s="98"/>
      <c r="M2" s="99"/>
    </row>
    <row r="3" spans="1:14" x14ac:dyDescent="0.2">
      <c r="A3" s="112" t="s">
        <v>0</v>
      </c>
      <c r="B3" s="113"/>
      <c r="C3" s="117">
        <v>0.3666666666666667</v>
      </c>
      <c r="D3" s="117"/>
      <c r="E3" s="117"/>
      <c r="F3" s="117"/>
      <c r="G3" s="1"/>
      <c r="H3" s="1"/>
      <c r="I3" s="1"/>
      <c r="J3" s="1"/>
      <c r="K3" s="1"/>
      <c r="L3" s="1"/>
      <c r="M3" s="7"/>
    </row>
    <row r="4" spans="1:14" x14ac:dyDescent="0.2">
      <c r="A4" s="27"/>
      <c r="B4" s="14"/>
      <c r="C4" s="28"/>
      <c r="D4" s="30"/>
      <c r="E4" s="30"/>
      <c r="F4" s="15"/>
      <c r="G4" s="1"/>
      <c r="H4" s="1"/>
      <c r="I4" s="1"/>
      <c r="J4" s="1"/>
      <c r="K4" s="1"/>
      <c r="L4" s="1"/>
      <c r="M4" s="7"/>
    </row>
    <row r="5" spans="1:14" hidden="1" x14ac:dyDescent="0.2">
      <c r="A5" s="115"/>
      <c r="B5" s="116"/>
      <c r="C5" s="116"/>
      <c r="D5" s="29"/>
      <c r="E5" s="29"/>
      <c r="F5" s="16"/>
      <c r="G5" s="4"/>
      <c r="H5" s="4"/>
      <c r="I5" s="4"/>
      <c r="J5" s="4"/>
      <c r="K5" s="4"/>
      <c r="L5" s="3"/>
      <c r="M5" s="7"/>
    </row>
    <row r="6" spans="1:14" hidden="1" x14ac:dyDescent="0.2">
      <c r="A6" s="26"/>
      <c r="B6" s="15"/>
      <c r="C6" s="15"/>
      <c r="D6" s="15"/>
      <c r="E6" s="15"/>
      <c r="F6" s="15"/>
      <c r="G6" s="1"/>
      <c r="H6" s="1"/>
      <c r="I6" s="1"/>
      <c r="J6" s="1"/>
      <c r="K6" s="1"/>
      <c r="L6" s="1"/>
      <c r="M6" s="7"/>
    </row>
    <row r="7" spans="1:14" ht="14.25" customHeight="1" x14ac:dyDescent="0.2">
      <c r="A7" s="17" t="s">
        <v>32</v>
      </c>
      <c r="B7" s="18"/>
      <c r="C7" s="18"/>
      <c r="D7" s="18"/>
      <c r="E7" s="18"/>
      <c r="F7" s="18"/>
      <c r="G7" s="1"/>
      <c r="H7" s="1"/>
      <c r="I7" s="1"/>
      <c r="J7" s="1"/>
      <c r="K7" s="1"/>
      <c r="L7" s="1"/>
      <c r="M7" s="7"/>
    </row>
    <row r="8" spans="1:14" ht="21" customHeight="1" thickBot="1" x14ac:dyDescent="0.25">
      <c r="A8" s="19" t="s">
        <v>1</v>
      </c>
      <c r="B8" s="114" t="s">
        <v>37</v>
      </c>
      <c r="C8" s="114"/>
      <c r="D8" s="114"/>
      <c r="E8" s="114"/>
      <c r="F8" s="114"/>
      <c r="G8" s="2"/>
      <c r="H8" s="31"/>
      <c r="I8" s="31"/>
      <c r="J8" s="2"/>
      <c r="K8" s="2"/>
      <c r="L8" s="2"/>
      <c r="M8" s="32"/>
    </row>
    <row r="9" spans="1:14" ht="39" thickBot="1" x14ac:dyDescent="0.25">
      <c r="A9" s="56" t="s">
        <v>2</v>
      </c>
      <c r="B9" s="57" t="s">
        <v>3</v>
      </c>
      <c r="C9" s="58" t="s">
        <v>4</v>
      </c>
      <c r="D9" s="58" t="s">
        <v>8</v>
      </c>
      <c r="E9" s="57" t="s">
        <v>26</v>
      </c>
      <c r="F9" s="57" t="s">
        <v>5</v>
      </c>
      <c r="G9" s="57" t="s">
        <v>6</v>
      </c>
      <c r="H9" s="57" t="s">
        <v>7</v>
      </c>
      <c r="I9" s="58" t="s">
        <v>4</v>
      </c>
      <c r="J9" s="58" t="s">
        <v>8</v>
      </c>
      <c r="K9" s="57" t="s">
        <v>26</v>
      </c>
      <c r="L9" s="57" t="s">
        <v>27</v>
      </c>
      <c r="M9" s="59" t="s">
        <v>16</v>
      </c>
      <c r="N9" s="37"/>
    </row>
    <row r="10" spans="1:14" ht="18.75" customHeight="1" x14ac:dyDescent="0.2">
      <c r="A10" s="75">
        <v>41882</v>
      </c>
      <c r="B10" s="65" t="s">
        <v>15</v>
      </c>
      <c r="C10" s="51"/>
      <c r="D10" s="51"/>
      <c r="E10" s="51"/>
      <c r="F10" s="51"/>
      <c r="G10" s="51"/>
      <c r="H10" s="52"/>
      <c r="I10" s="51"/>
      <c r="J10" s="51"/>
      <c r="K10" s="51"/>
      <c r="L10" s="52"/>
      <c r="M10" s="55" t="s">
        <v>34</v>
      </c>
    </row>
    <row r="11" spans="1:14" ht="18.75" customHeight="1" x14ac:dyDescent="0.2">
      <c r="A11" s="53">
        <v>41883</v>
      </c>
      <c r="B11" s="65" t="s">
        <v>12</v>
      </c>
      <c r="C11" s="51"/>
      <c r="D11" s="51"/>
      <c r="E11" s="51"/>
      <c r="F11" s="51"/>
      <c r="G11" s="51"/>
      <c r="H11" s="52"/>
      <c r="I11" s="51"/>
      <c r="J11" s="51"/>
      <c r="K11" s="51"/>
      <c r="L11" s="52"/>
      <c r="M11" s="55" t="s">
        <v>34</v>
      </c>
    </row>
    <row r="12" spans="1:14" ht="18.75" customHeight="1" x14ac:dyDescent="0.2">
      <c r="A12" s="53">
        <v>41884</v>
      </c>
      <c r="B12" s="61" t="s">
        <v>13</v>
      </c>
      <c r="C12" s="62">
        <v>0.3125</v>
      </c>
      <c r="D12" s="62">
        <v>0.72916666666666663</v>
      </c>
      <c r="E12" s="63">
        <f t="shared" ref="E12" si="0">D12-C12</f>
        <v>0.41666666666666663</v>
      </c>
      <c r="F12" s="62">
        <v>0.5</v>
      </c>
      <c r="G12" s="62">
        <v>0.54166666666666663</v>
      </c>
      <c r="H12" s="64">
        <f t="shared" ref="H12" si="1">(G12-F12)</f>
        <v>4.166666666666663E-2</v>
      </c>
      <c r="I12" s="62"/>
      <c r="J12" s="62"/>
      <c r="K12" s="63"/>
      <c r="L12" s="64">
        <f t="shared" ref="L12" si="2">E12+K12-H12</f>
        <v>0.375</v>
      </c>
      <c r="M12" s="54" t="s">
        <v>34</v>
      </c>
    </row>
    <row r="13" spans="1:14" ht="18.75" customHeight="1" x14ac:dyDescent="0.2">
      <c r="A13" s="53">
        <v>41885</v>
      </c>
      <c r="B13" s="61" t="s">
        <v>14</v>
      </c>
      <c r="C13" s="62">
        <v>0.3125</v>
      </c>
      <c r="D13" s="62">
        <v>0.72916666666666663</v>
      </c>
      <c r="E13" s="63">
        <f t="shared" ref="E13:E15" si="3">D13-C13</f>
        <v>0.41666666666666663</v>
      </c>
      <c r="F13" s="62">
        <v>0.5</v>
      </c>
      <c r="G13" s="62">
        <v>0.54166666666666663</v>
      </c>
      <c r="H13" s="64">
        <f t="shared" ref="H13:H15" si="4">(G13-F13)</f>
        <v>4.166666666666663E-2</v>
      </c>
      <c r="I13" s="62"/>
      <c r="J13" s="62"/>
      <c r="K13" s="63"/>
      <c r="L13" s="64">
        <f t="shared" ref="L13:L15" si="5">E13+K13-H13</f>
        <v>0.375</v>
      </c>
      <c r="M13" s="54" t="s">
        <v>34</v>
      </c>
    </row>
    <row r="14" spans="1:14" ht="18.75" customHeight="1" x14ac:dyDescent="0.2">
      <c r="A14" s="53">
        <v>41886</v>
      </c>
      <c r="B14" s="61" t="s">
        <v>9</v>
      </c>
      <c r="C14" s="62">
        <v>0.3125</v>
      </c>
      <c r="D14" s="62">
        <v>0.72916666666666663</v>
      </c>
      <c r="E14" s="63">
        <f t="shared" si="3"/>
        <v>0.41666666666666663</v>
      </c>
      <c r="F14" s="62">
        <v>0.5</v>
      </c>
      <c r="G14" s="62">
        <v>0.54166666666666663</v>
      </c>
      <c r="H14" s="64">
        <f t="shared" si="4"/>
        <v>4.166666666666663E-2</v>
      </c>
      <c r="I14" s="62"/>
      <c r="J14" s="62"/>
      <c r="K14" s="63"/>
      <c r="L14" s="64">
        <f t="shared" si="5"/>
        <v>0.375</v>
      </c>
      <c r="M14" s="54" t="s">
        <v>34</v>
      </c>
    </row>
    <row r="15" spans="1:14" ht="18.75" customHeight="1" x14ac:dyDescent="0.2">
      <c r="A15" s="53">
        <v>41887</v>
      </c>
      <c r="B15" s="61" t="s">
        <v>10</v>
      </c>
      <c r="C15" s="62">
        <v>0.3125</v>
      </c>
      <c r="D15" s="62">
        <v>0.72916666666666663</v>
      </c>
      <c r="E15" s="63">
        <f t="shared" si="3"/>
        <v>0.41666666666666663</v>
      </c>
      <c r="F15" s="62">
        <v>0.5</v>
      </c>
      <c r="G15" s="62">
        <v>0.54166666666666663</v>
      </c>
      <c r="H15" s="64">
        <f t="shared" si="4"/>
        <v>4.166666666666663E-2</v>
      </c>
      <c r="I15" s="62"/>
      <c r="J15" s="62"/>
      <c r="K15" s="63"/>
      <c r="L15" s="64">
        <f t="shared" si="5"/>
        <v>0.375</v>
      </c>
      <c r="M15" s="54" t="s">
        <v>34</v>
      </c>
    </row>
    <row r="16" spans="1:14" ht="18.75" customHeight="1" x14ac:dyDescent="0.2">
      <c r="A16" s="53">
        <v>41888</v>
      </c>
      <c r="B16" s="65" t="s">
        <v>11</v>
      </c>
      <c r="C16" s="51"/>
      <c r="D16" s="51"/>
      <c r="E16" s="51"/>
      <c r="F16" s="51"/>
      <c r="G16" s="51"/>
      <c r="H16" s="52"/>
      <c r="I16" s="51"/>
      <c r="J16" s="51"/>
      <c r="K16" s="51"/>
      <c r="L16" s="52"/>
      <c r="M16" s="55" t="s">
        <v>34</v>
      </c>
    </row>
    <row r="17" spans="1:13" ht="18.75" customHeight="1" x14ac:dyDescent="0.2">
      <c r="A17" s="53">
        <v>41889</v>
      </c>
      <c r="B17" s="65" t="s">
        <v>15</v>
      </c>
      <c r="C17" s="51">
        <v>0.3125</v>
      </c>
      <c r="D17" s="51">
        <v>0.72916666666666663</v>
      </c>
      <c r="E17" s="51">
        <f t="shared" ref="E17:E23" si="6">D17-C17</f>
        <v>0.41666666666666663</v>
      </c>
      <c r="F17" s="51">
        <v>0.5</v>
      </c>
      <c r="G17" s="51">
        <v>0.54166666666666663</v>
      </c>
      <c r="H17" s="52">
        <f t="shared" ref="H17:H23" si="7">(G17-F17)</f>
        <v>4.166666666666663E-2</v>
      </c>
      <c r="I17" s="51"/>
      <c r="J17" s="51"/>
      <c r="K17" s="51"/>
      <c r="L17" s="52">
        <f t="shared" ref="L17:L23" si="8">E17+K17-H17</f>
        <v>0.375</v>
      </c>
      <c r="M17" s="55" t="s">
        <v>34</v>
      </c>
    </row>
    <row r="18" spans="1:13" ht="18.75" customHeight="1" x14ac:dyDescent="0.2">
      <c r="A18" s="53">
        <v>41890</v>
      </c>
      <c r="B18" s="65" t="s">
        <v>12</v>
      </c>
      <c r="C18" s="51">
        <v>0.3125</v>
      </c>
      <c r="D18" s="51">
        <v>0.72916666666666663</v>
      </c>
      <c r="E18" s="51">
        <f t="shared" si="6"/>
        <v>0.41666666666666663</v>
      </c>
      <c r="F18" s="51">
        <v>0.5</v>
      </c>
      <c r="G18" s="51">
        <v>0.54166666666666663</v>
      </c>
      <c r="H18" s="52">
        <f t="shared" si="7"/>
        <v>4.166666666666663E-2</v>
      </c>
      <c r="I18" s="51"/>
      <c r="J18" s="51"/>
      <c r="K18" s="51"/>
      <c r="L18" s="52">
        <f t="shared" si="8"/>
        <v>0.375</v>
      </c>
      <c r="M18" s="55" t="s">
        <v>34</v>
      </c>
    </row>
    <row r="19" spans="1:13" ht="18.75" customHeight="1" x14ac:dyDescent="0.2">
      <c r="A19" s="53">
        <v>41891</v>
      </c>
      <c r="B19" s="73" t="s">
        <v>13</v>
      </c>
      <c r="C19" s="62">
        <v>0.3125</v>
      </c>
      <c r="D19" s="62">
        <v>0.72916666666666663</v>
      </c>
      <c r="E19" s="63">
        <f t="shared" si="6"/>
        <v>0.41666666666666663</v>
      </c>
      <c r="F19" s="62">
        <v>0.5</v>
      </c>
      <c r="G19" s="62">
        <v>0.54166666666666663</v>
      </c>
      <c r="H19" s="64">
        <f t="shared" si="7"/>
        <v>4.166666666666663E-2</v>
      </c>
      <c r="I19" s="62"/>
      <c r="J19" s="62"/>
      <c r="K19" s="63"/>
      <c r="L19" s="64">
        <f t="shared" si="8"/>
        <v>0.375</v>
      </c>
      <c r="M19" s="54" t="s">
        <v>34</v>
      </c>
    </row>
    <row r="20" spans="1:13" ht="18.75" customHeight="1" x14ac:dyDescent="0.2">
      <c r="A20" s="53">
        <v>41892</v>
      </c>
      <c r="B20" s="73" t="s">
        <v>14</v>
      </c>
      <c r="C20" s="62">
        <v>0.3125</v>
      </c>
      <c r="D20" s="62">
        <v>0.72916666666666663</v>
      </c>
      <c r="E20" s="63">
        <f t="shared" si="6"/>
        <v>0.41666666666666663</v>
      </c>
      <c r="F20" s="62">
        <v>0.5</v>
      </c>
      <c r="G20" s="62">
        <v>0.54166666666666663</v>
      </c>
      <c r="H20" s="64">
        <f t="shared" si="7"/>
        <v>4.166666666666663E-2</v>
      </c>
      <c r="I20" s="62"/>
      <c r="J20" s="62"/>
      <c r="K20" s="63"/>
      <c r="L20" s="64">
        <f t="shared" si="8"/>
        <v>0.375</v>
      </c>
      <c r="M20" s="54" t="s">
        <v>34</v>
      </c>
    </row>
    <row r="21" spans="1:13" ht="18.75" customHeight="1" x14ac:dyDescent="0.2">
      <c r="A21" s="53">
        <v>41893</v>
      </c>
      <c r="B21" s="73" t="s">
        <v>9</v>
      </c>
      <c r="C21" s="62">
        <v>0.3125</v>
      </c>
      <c r="D21" s="62">
        <v>0.72916666666666663</v>
      </c>
      <c r="E21" s="63">
        <f t="shared" si="6"/>
        <v>0.41666666666666663</v>
      </c>
      <c r="F21" s="62">
        <v>0.5</v>
      </c>
      <c r="G21" s="62">
        <v>0.54166666666666663</v>
      </c>
      <c r="H21" s="64">
        <f t="shared" si="7"/>
        <v>4.166666666666663E-2</v>
      </c>
      <c r="I21" s="62"/>
      <c r="J21" s="62"/>
      <c r="K21" s="63"/>
      <c r="L21" s="64">
        <f t="shared" si="8"/>
        <v>0.375</v>
      </c>
      <c r="M21" s="54" t="s">
        <v>34</v>
      </c>
    </row>
    <row r="22" spans="1:13" ht="18.75" customHeight="1" x14ac:dyDescent="0.2">
      <c r="A22" s="53">
        <v>41894</v>
      </c>
      <c r="B22" s="73" t="s">
        <v>10</v>
      </c>
      <c r="C22" s="62">
        <v>0.3125</v>
      </c>
      <c r="D22" s="62">
        <v>0.72916666666666663</v>
      </c>
      <c r="E22" s="63">
        <f t="shared" si="6"/>
        <v>0.41666666666666663</v>
      </c>
      <c r="F22" s="62">
        <v>0.5</v>
      </c>
      <c r="G22" s="62">
        <v>0.54166666666666663</v>
      </c>
      <c r="H22" s="64">
        <f t="shared" si="7"/>
        <v>4.166666666666663E-2</v>
      </c>
      <c r="I22" s="62"/>
      <c r="J22" s="62"/>
      <c r="K22" s="63"/>
      <c r="L22" s="64">
        <f t="shared" si="8"/>
        <v>0.375</v>
      </c>
      <c r="M22" s="54" t="s">
        <v>34</v>
      </c>
    </row>
    <row r="23" spans="1:13" ht="18.75" customHeight="1" x14ac:dyDescent="0.2">
      <c r="A23" s="53">
        <v>41895</v>
      </c>
      <c r="B23" s="73" t="s">
        <v>11</v>
      </c>
      <c r="C23" s="62">
        <v>0.3125</v>
      </c>
      <c r="D23" s="62">
        <v>0.72916666666666663</v>
      </c>
      <c r="E23" s="63">
        <f t="shared" si="6"/>
        <v>0.41666666666666663</v>
      </c>
      <c r="F23" s="62">
        <v>0.5</v>
      </c>
      <c r="G23" s="62">
        <v>0.54166666666666663</v>
      </c>
      <c r="H23" s="64">
        <f t="shared" si="7"/>
        <v>4.166666666666663E-2</v>
      </c>
      <c r="I23" s="62"/>
      <c r="J23" s="62"/>
      <c r="K23" s="63"/>
      <c r="L23" s="64">
        <f t="shared" si="8"/>
        <v>0.375</v>
      </c>
      <c r="M23" s="54" t="s">
        <v>34</v>
      </c>
    </row>
    <row r="24" spans="1:13" ht="18.75" customHeight="1" x14ac:dyDescent="0.2">
      <c r="A24" s="53">
        <v>41896</v>
      </c>
      <c r="B24" s="74" t="s">
        <v>15</v>
      </c>
      <c r="C24" s="51"/>
      <c r="D24" s="51"/>
      <c r="E24" s="76"/>
      <c r="F24" s="51"/>
      <c r="G24" s="51"/>
      <c r="H24" s="52"/>
      <c r="I24" s="52"/>
      <c r="J24" s="51"/>
      <c r="K24" s="51"/>
      <c r="L24" s="52"/>
      <c r="M24" s="55" t="s">
        <v>34</v>
      </c>
    </row>
    <row r="25" spans="1:13" ht="18.75" customHeight="1" x14ac:dyDescent="0.2">
      <c r="A25" s="53">
        <v>41897</v>
      </c>
      <c r="B25" s="74" t="s">
        <v>12</v>
      </c>
      <c r="C25" s="72"/>
      <c r="D25" s="72"/>
      <c r="E25" s="76"/>
      <c r="F25" s="51"/>
      <c r="G25" s="51"/>
      <c r="H25" s="52"/>
      <c r="I25" s="51"/>
      <c r="J25" s="51"/>
      <c r="K25" s="51"/>
      <c r="L25" s="52"/>
      <c r="M25" s="55" t="s">
        <v>34</v>
      </c>
    </row>
    <row r="26" spans="1:13" ht="18.75" customHeight="1" x14ac:dyDescent="0.2">
      <c r="A26" s="53">
        <v>41898</v>
      </c>
      <c r="B26" s="73" t="s">
        <v>13</v>
      </c>
      <c r="C26" s="62">
        <v>0.3125</v>
      </c>
      <c r="D26" s="62">
        <v>0.79166666666666663</v>
      </c>
      <c r="E26" s="63">
        <f t="shared" ref="E26:E30" si="9">D26-C26</f>
        <v>0.47916666666666663</v>
      </c>
      <c r="F26" s="62">
        <v>0.5</v>
      </c>
      <c r="G26" s="62">
        <v>0.54166666666666663</v>
      </c>
      <c r="H26" s="64">
        <f t="shared" ref="H26:H30" si="10">(G26-F26)</f>
        <v>4.166666666666663E-2</v>
      </c>
      <c r="I26" s="62"/>
      <c r="J26" s="62"/>
      <c r="K26" s="63"/>
      <c r="L26" s="64">
        <f t="shared" ref="L26:L30" si="11">E26+K26-H26</f>
        <v>0.4375</v>
      </c>
      <c r="M26" s="54" t="s">
        <v>34</v>
      </c>
    </row>
    <row r="27" spans="1:13" ht="18.75" customHeight="1" x14ac:dyDescent="0.2">
      <c r="A27" s="53">
        <v>41899</v>
      </c>
      <c r="B27" s="73" t="s">
        <v>14</v>
      </c>
      <c r="C27" s="62">
        <v>0.3125</v>
      </c>
      <c r="D27" s="62">
        <v>0.72916666666666663</v>
      </c>
      <c r="E27" s="63">
        <f t="shared" si="9"/>
        <v>0.41666666666666663</v>
      </c>
      <c r="F27" s="62">
        <v>0.5</v>
      </c>
      <c r="G27" s="62">
        <v>0.54166666666666663</v>
      </c>
      <c r="H27" s="64">
        <f t="shared" si="10"/>
        <v>4.166666666666663E-2</v>
      </c>
      <c r="I27" s="62"/>
      <c r="J27" s="62"/>
      <c r="K27" s="63"/>
      <c r="L27" s="64">
        <f t="shared" si="11"/>
        <v>0.375</v>
      </c>
      <c r="M27" s="54" t="s">
        <v>34</v>
      </c>
    </row>
    <row r="28" spans="1:13" ht="18.75" customHeight="1" x14ac:dyDescent="0.2">
      <c r="A28" s="53">
        <v>41900</v>
      </c>
      <c r="B28" s="73" t="s">
        <v>9</v>
      </c>
      <c r="C28" s="62">
        <v>0.3125</v>
      </c>
      <c r="D28" s="62">
        <v>0.72916666666666663</v>
      </c>
      <c r="E28" s="63">
        <f t="shared" si="9"/>
        <v>0.41666666666666663</v>
      </c>
      <c r="F28" s="62">
        <v>0.5</v>
      </c>
      <c r="G28" s="62">
        <v>0.54166666666666663</v>
      </c>
      <c r="H28" s="64">
        <f t="shared" si="10"/>
        <v>4.166666666666663E-2</v>
      </c>
      <c r="I28" s="62"/>
      <c r="J28" s="62"/>
      <c r="K28" s="63"/>
      <c r="L28" s="64">
        <f t="shared" si="11"/>
        <v>0.375</v>
      </c>
      <c r="M28" s="54" t="s">
        <v>34</v>
      </c>
    </row>
    <row r="29" spans="1:13" ht="18.75" customHeight="1" x14ac:dyDescent="0.2">
      <c r="A29" s="53">
        <v>41901</v>
      </c>
      <c r="B29" s="73" t="s">
        <v>10</v>
      </c>
      <c r="C29" s="62">
        <v>0.3125</v>
      </c>
      <c r="D29" s="62">
        <v>0.72916666666666663</v>
      </c>
      <c r="E29" s="63">
        <f t="shared" si="9"/>
        <v>0.41666666666666663</v>
      </c>
      <c r="F29" s="62">
        <v>0.5</v>
      </c>
      <c r="G29" s="62">
        <v>0.54166666666666663</v>
      </c>
      <c r="H29" s="64">
        <f t="shared" si="10"/>
        <v>4.166666666666663E-2</v>
      </c>
      <c r="I29" s="62"/>
      <c r="J29" s="62"/>
      <c r="K29" s="63"/>
      <c r="L29" s="64">
        <f t="shared" si="11"/>
        <v>0.375</v>
      </c>
      <c r="M29" s="54" t="s">
        <v>34</v>
      </c>
    </row>
    <row r="30" spans="1:13" ht="18.75" customHeight="1" x14ac:dyDescent="0.2">
      <c r="A30" s="53">
        <v>41902</v>
      </c>
      <c r="B30" s="73" t="s">
        <v>11</v>
      </c>
      <c r="C30" s="62">
        <v>0.3125</v>
      </c>
      <c r="D30" s="62">
        <v>0.72916666666666663</v>
      </c>
      <c r="E30" s="63">
        <f t="shared" si="9"/>
        <v>0.41666666666666663</v>
      </c>
      <c r="F30" s="62">
        <v>0.5</v>
      </c>
      <c r="G30" s="62">
        <v>0.54166666666666663</v>
      </c>
      <c r="H30" s="64">
        <f t="shared" si="10"/>
        <v>4.166666666666663E-2</v>
      </c>
      <c r="I30" s="62"/>
      <c r="J30" s="62"/>
      <c r="K30" s="63"/>
      <c r="L30" s="64">
        <f t="shared" si="11"/>
        <v>0.375</v>
      </c>
      <c r="M30" s="54" t="s">
        <v>34</v>
      </c>
    </row>
    <row r="31" spans="1:13" ht="18.75" customHeight="1" x14ac:dyDescent="0.2">
      <c r="A31" s="53">
        <v>41903</v>
      </c>
      <c r="B31" s="74" t="s">
        <v>15</v>
      </c>
      <c r="C31" s="72"/>
      <c r="D31" s="72"/>
      <c r="E31" s="76"/>
      <c r="F31" s="51"/>
      <c r="G31" s="51"/>
      <c r="H31" s="52"/>
      <c r="I31" s="52"/>
      <c r="J31" s="51"/>
      <c r="K31" s="51"/>
      <c r="L31" s="52"/>
      <c r="M31" s="55" t="s">
        <v>34</v>
      </c>
    </row>
    <row r="32" spans="1:13" ht="18.75" customHeight="1" x14ac:dyDescent="0.2">
      <c r="A32" s="53">
        <v>41904</v>
      </c>
      <c r="B32" s="74" t="s">
        <v>12</v>
      </c>
      <c r="C32" s="72"/>
      <c r="D32" s="72"/>
      <c r="E32" s="76"/>
      <c r="F32" s="51"/>
      <c r="G32" s="51"/>
      <c r="H32" s="52"/>
      <c r="I32" s="51"/>
      <c r="J32" s="51"/>
      <c r="K32" s="51"/>
      <c r="L32" s="52"/>
      <c r="M32" s="55" t="s">
        <v>34</v>
      </c>
    </row>
    <row r="33" spans="1:18" ht="18.75" customHeight="1" x14ac:dyDescent="0.2">
      <c r="A33" s="53">
        <v>41905</v>
      </c>
      <c r="B33" s="73" t="s">
        <v>13</v>
      </c>
      <c r="C33" s="62">
        <v>0.3125</v>
      </c>
      <c r="D33" s="62">
        <v>0.72916666666666663</v>
      </c>
      <c r="E33" s="63">
        <f t="shared" ref="E33:E37" si="12">D33-C33</f>
        <v>0.41666666666666663</v>
      </c>
      <c r="F33" s="62">
        <v>0.5</v>
      </c>
      <c r="G33" s="62">
        <v>0.54166666666666663</v>
      </c>
      <c r="H33" s="64">
        <f t="shared" ref="H33:H37" si="13">(G33-F33)</f>
        <v>4.166666666666663E-2</v>
      </c>
      <c r="I33" s="62"/>
      <c r="J33" s="62"/>
      <c r="K33" s="63"/>
      <c r="L33" s="64">
        <f t="shared" ref="L33:L37" si="14">E33+K33-H33</f>
        <v>0.375</v>
      </c>
      <c r="M33" s="54" t="s">
        <v>34</v>
      </c>
    </row>
    <row r="34" spans="1:18" ht="18.75" customHeight="1" x14ac:dyDescent="0.2">
      <c r="A34" s="53">
        <v>41906</v>
      </c>
      <c r="B34" s="73" t="s">
        <v>14</v>
      </c>
      <c r="C34" s="62">
        <v>0.3125</v>
      </c>
      <c r="D34" s="62">
        <v>0.72916666666666663</v>
      </c>
      <c r="E34" s="63">
        <f t="shared" si="12"/>
        <v>0.41666666666666663</v>
      </c>
      <c r="F34" s="62">
        <v>0.5</v>
      </c>
      <c r="G34" s="62">
        <v>0.54166666666666663</v>
      </c>
      <c r="H34" s="64">
        <f t="shared" si="13"/>
        <v>4.166666666666663E-2</v>
      </c>
      <c r="I34" s="62"/>
      <c r="J34" s="62"/>
      <c r="K34" s="63"/>
      <c r="L34" s="64">
        <f t="shared" si="14"/>
        <v>0.375</v>
      </c>
      <c r="M34" s="54" t="s">
        <v>34</v>
      </c>
    </row>
    <row r="35" spans="1:18" ht="18.75" customHeight="1" x14ac:dyDescent="0.2">
      <c r="A35" s="53">
        <v>41907</v>
      </c>
      <c r="B35" s="73" t="s">
        <v>9</v>
      </c>
      <c r="C35" s="62">
        <v>0.3125</v>
      </c>
      <c r="D35" s="62">
        <v>0.72916666666666663</v>
      </c>
      <c r="E35" s="63">
        <f t="shared" si="12"/>
        <v>0.41666666666666663</v>
      </c>
      <c r="F35" s="62">
        <v>0.5</v>
      </c>
      <c r="G35" s="62">
        <v>0.54166666666666663</v>
      </c>
      <c r="H35" s="64">
        <f t="shared" si="13"/>
        <v>4.166666666666663E-2</v>
      </c>
      <c r="I35" s="62"/>
      <c r="J35" s="62"/>
      <c r="K35" s="63"/>
      <c r="L35" s="64">
        <f t="shared" si="14"/>
        <v>0.375</v>
      </c>
      <c r="M35" s="54" t="s">
        <v>34</v>
      </c>
    </row>
    <row r="36" spans="1:18" ht="18.75" customHeight="1" x14ac:dyDescent="0.2">
      <c r="A36" s="53">
        <v>41908</v>
      </c>
      <c r="B36" s="73" t="s">
        <v>10</v>
      </c>
      <c r="C36" s="62">
        <v>0.3125</v>
      </c>
      <c r="D36" s="62">
        <v>0.72916666666666663</v>
      </c>
      <c r="E36" s="63">
        <f t="shared" si="12"/>
        <v>0.41666666666666663</v>
      </c>
      <c r="F36" s="62">
        <v>0.5</v>
      </c>
      <c r="G36" s="62">
        <v>0.54166666666666663</v>
      </c>
      <c r="H36" s="64">
        <f t="shared" si="13"/>
        <v>4.166666666666663E-2</v>
      </c>
      <c r="I36" s="62"/>
      <c r="J36" s="62"/>
      <c r="K36" s="63"/>
      <c r="L36" s="64">
        <f t="shared" si="14"/>
        <v>0.375</v>
      </c>
      <c r="M36" s="54" t="s">
        <v>34</v>
      </c>
    </row>
    <row r="37" spans="1:18" ht="18.75" customHeight="1" x14ac:dyDescent="0.2">
      <c r="A37" s="53">
        <v>41909</v>
      </c>
      <c r="B37" s="73" t="s">
        <v>11</v>
      </c>
      <c r="C37" s="62">
        <v>0.3125</v>
      </c>
      <c r="D37" s="62">
        <v>0.72916666666666663</v>
      </c>
      <c r="E37" s="63">
        <f t="shared" si="12"/>
        <v>0.41666666666666663</v>
      </c>
      <c r="F37" s="62">
        <v>0.5</v>
      </c>
      <c r="G37" s="62">
        <v>0.54166666666666663</v>
      </c>
      <c r="H37" s="64">
        <f t="shared" si="13"/>
        <v>4.166666666666663E-2</v>
      </c>
      <c r="I37" s="62"/>
      <c r="J37" s="62"/>
      <c r="K37" s="63"/>
      <c r="L37" s="64">
        <f t="shared" si="14"/>
        <v>0.375</v>
      </c>
      <c r="M37" s="54" t="s">
        <v>34</v>
      </c>
      <c r="N37" s="46"/>
      <c r="O37" s="46"/>
      <c r="P37" s="46"/>
      <c r="Q37" s="46"/>
      <c r="R37" s="46"/>
    </row>
    <row r="38" spans="1:18" ht="18.75" customHeight="1" x14ac:dyDescent="0.2">
      <c r="A38" s="53">
        <v>41910</v>
      </c>
      <c r="B38" s="65" t="s">
        <v>15</v>
      </c>
      <c r="C38" s="71"/>
      <c r="D38" s="71"/>
      <c r="E38" s="51"/>
      <c r="F38" s="51"/>
      <c r="G38" s="51"/>
      <c r="H38" s="52"/>
      <c r="I38" s="52"/>
      <c r="J38" s="51"/>
      <c r="K38" s="51"/>
      <c r="L38" s="52"/>
      <c r="M38" s="55" t="s">
        <v>34</v>
      </c>
      <c r="N38" s="46"/>
      <c r="O38" s="46"/>
      <c r="P38" s="46"/>
      <c r="Q38" s="46"/>
      <c r="R38" s="46"/>
    </row>
    <row r="39" spans="1:18" ht="18.75" customHeight="1" x14ac:dyDescent="0.2">
      <c r="A39" s="53">
        <v>41911</v>
      </c>
      <c r="B39" s="74" t="s">
        <v>12</v>
      </c>
      <c r="C39" s="71"/>
      <c r="D39" s="71"/>
      <c r="E39" s="51"/>
      <c r="F39" s="51"/>
      <c r="G39" s="51"/>
      <c r="H39" s="52"/>
      <c r="I39" s="52"/>
      <c r="J39" s="51"/>
      <c r="K39" s="51"/>
      <c r="L39" s="52"/>
      <c r="M39" s="55" t="s">
        <v>34</v>
      </c>
      <c r="N39" s="46"/>
      <c r="O39" s="46"/>
      <c r="P39" s="46"/>
      <c r="Q39" s="46"/>
      <c r="R39" s="46"/>
    </row>
    <row r="40" spans="1:18" ht="18.75" customHeight="1" thickBot="1" x14ac:dyDescent="0.25">
      <c r="A40" s="66"/>
      <c r="B40" s="67"/>
      <c r="C40" s="68"/>
      <c r="D40" s="68"/>
      <c r="E40" s="68"/>
      <c r="F40" s="68"/>
      <c r="G40" s="68"/>
      <c r="H40" s="69"/>
      <c r="I40" s="68"/>
      <c r="J40" s="68"/>
      <c r="K40" s="68"/>
      <c r="L40" s="69"/>
      <c r="M40" s="70"/>
      <c r="N40" s="46"/>
      <c r="O40" s="46"/>
      <c r="P40" s="48"/>
      <c r="Q40" s="46"/>
      <c r="R40" s="46"/>
    </row>
    <row r="41" spans="1:18" ht="18.75" customHeight="1" thickBot="1" x14ac:dyDescent="0.25">
      <c r="A41" s="20"/>
      <c r="B41" s="5"/>
      <c r="C41" s="5"/>
      <c r="D41" s="5"/>
      <c r="E41" s="5"/>
      <c r="F41" s="5"/>
      <c r="G41" s="5"/>
      <c r="H41" s="100" t="s">
        <v>33</v>
      </c>
      <c r="I41" s="101"/>
      <c r="J41" s="101"/>
      <c r="K41" s="101"/>
      <c r="L41" s="102"/>
      <c r="M41" s="13">
        <f>SUM(L10:L40)</f>
        <v>7.9375</v>
      </c>
      <c r="N41" s="46"/>
      <c r="O41" s="46"/>
      <c r="P41" s="47"/>
      <c r="Q41" s="46"/>
      <c r="R41" s="46"/>
    </row>
    <row r="42" spans="1:18" ht="18.75" customHeight="1" thickBot="1" x14ac:dyDescent="0.25">
      <c r="A42" s="20"/>
      <c r="B42" s="5"/>
      <c r="C42" s="5"/>
      <c r="D42" s="5"/>
      <c r="E42" s="5"/>
      <c r="F42" s="5"/>
      <c r="G42" s="5"/>
      <c r="H42" s="105" t="s">
        <v>17</v>
      </c>
      <c r="I42" s="106"/>
      <c r="J42" s="106"/>
      <c r="K42" s="106"/>
      <c r="L42" s="107"/>
      <c r="M42" s="21">
        <v>0</v>
      </c>
      <c r="N42" s="46"/>
      <c r="O42" s="60"/>
      <c r="P42" s="48"/>
      <c r="Q42" s="46"/>
      <c r="R42" s="46"/>
    </row>
    <row r="43" spans="1:18" ht="18.75" customHeight="1" thickBot="1" x14ac:dyDescent="0.25">
      <c r="A43" s="38"/>
      <c r="B43" s="4"/>
      <c r="C43" s="4"/>
      <c r="D43" s="4"/>
      <c r="E43" s="4"/>
      <c r="F43" s="4"/>
      <c r="G43" s="4"/>
      <c r="H43" s="79" t="s">
        <v>29</v>
      </c>
      <c r="I43" s="80"/>
      <c r="J43" s="103"/>
      <c r="K43" s="103"/>
      <c r="L43" s="104"/>
      <c r="M43" s="21">
        <f>L18</f>
        <v>0.375</v>
      </c>
      <c r="N43" s="46"/>
      <c r="O43" s="46"/>
      <c r="P43" s="46"/>
      <c r="Q43" s="46"/>
      <c r="R43" s="46"/>
    </row>
    <row r="44" spans="1:18" ht="13.5" customHeight="1" x14ac:dyDescent="0.2">
      <c r="A44" s="86"/>
      <c r="B44" s="87"/>
      <c r="C44" s="87"/>
      <c r="D44" s="87"/>
      <c r="E44" s="87"/>
      <c r="F44" s="87"/>
      <c r="G44" s="87"/>
      <c r="H44" s="23"/>
      <c r="I44" s="23"/>
      <c r="J44" s="24"/>
      <c r="K44" s="24"/>
      <c r="L44" s="24"/>
      <c r="M44" s="25"/>
      <c r="N44" s="49"/>
      <c r="O44" s="46"/>
      <c r="P44" s="60"/>
      <c r="Q44" s="46"/>
      <c r="R44" s="46"/>
    </row>
    <row r="45" spans="1:18" ht="25.5" customHeight="1" x14ac:dyDescent="0.2">
      <c r="A45" s="8"/>
      <c r="B45" s="4"/>
      <c r="C45" s="4"/>
      <c r="D45" s="4"/>
      <c r="E45" s="4"/>
      <c r="F45" s="4"/>
      <c r="G45" s="22" t="s">
        <v>18</v>
      </c>
      <c r="H45" s="22"/>
      <c r="I45" s="22"/>
      <c r="J45" s="22"/>
      <c r="K45" s="22"/>
      <c r="L45" s="4"/>
      <c r="M45" s="9"/>
      <c r="N45" s="50"/>
      <c r="O45" s="46"/>
      <c r="P45" s="46"/>
      <c r="Q45" s="46"/>
      <c r="R45" s="46"/>
    </row>
    <row r="46" spans="1:18" ht="25.5" customHeight="1" thickBot="1" x14ac:dyDescent="0.25">
      <c r="A46" s="8"/>
      <c r="B46" s="4"/>
      <c r="C46" s="4"/>
      <c r="D46" s="4"/>
      <c r="E46" s="4"/>
      <c r="F46" s="4"/>
      <c r="G46" s="22"/>
      <c r="H46" s="22"/>
      <c r="I46" s="22"/>
      <c r="J46" s="22"/>
      <c r="K46" s="22"/>
      <c r="L46" s="4"/>
      <c r="M46" s="9"/>
      <c r="N46" s="4"/>
    </row>
    <row r="47" spans="1:18" ht="17.25" customHeight="1" thickBot="1" x14ac:dyDescent="0.25">
      <c r="A47" s="90" t="s">
        <v>24</v>
      </c>
      <c r="B47" s="91"/>
      <c r="C47" s="91" t="s">
        <v>21</v>
      </c>
      <c r="D47" s="91"/>
      <c r="E47" s="91"/>
      <c r="F47" s="91"/>
      <c r="G47" s="91" t="s">
        <v>22</v>
      </c>
      <c r="H47" s="91"/>
      <c r="I47" s="40"/>
      <c r="J47" s="91" t="s">
        <v>23</v>
      </c>
      <c r="K47" s="92"/>
      <c r="L47" s="93"/>
      <c r="M47" s="9"/>
    </row>
    <row r="48" spans="1:18" ht="17.25" customHeight="1" x14ac:dyDescent="0.2">
      <c r="A48" s="35" t="s">
        <v>20</v>
      </c>
      <c r="B48" s="34"/>
      <c r="C48" s="88"/>
      <c r="D48" s="88"/>
      <c r="E48" s="88"/>
      <c r="F48" s="88"/>
      <c r="G48" s="88"/>
      <c r="H48" s="88"/>
      <c r="I48" s="42"/>
      <c r="J48" s="89">
        <f>C48*G48</f>
        <v>0</v>
      </c>
      <c r="K48" s="89"/>
      <c r="L48" s="89"/>
      <c r="M48" s="9"/>
    </row>
    <row r="49" spans="1:13" ht="17.25" customHeight="1" x14ac:dyDescent="0.2">
      <c r="A49" s="36" t="s">
        <v>16</v>
      </c>
      <c r="B49" s="33"/>
      <c r="C49" s="77"/>
      <c r="D49" s="77"/>
      <c r="E49" s="77"/>
      <c r="F49" s="77"/>
      <c r="G49" s="77"/>
      <c r="H49" s="77"/>
      <c r="I49" s="41"/>
      <c r="J49" s="78">
        <f>C49*G49</f>
        <v>0</v>
      </c>
      <c r="K49" s="78"/>
      <c r="L49" s="78"/>
      <c r="M49" s="9"/>
    </row>
    <row r="50" spans="1:13" ht="25.5" customHeight="1" thickBot="1" x14ac:dyDescent="0.25">
      <c r="A50" s="84" t="s">
        <v>28</v>
      </c>
      <c r="B50" s="85"/>
      <c r="C50" s="77"/>
      <c r="D50" s="77"/>
      <c r="E50" s="77"/>
      <c r="F50" s="77"/>
      <c r="G50" s="77">
        <v>0</v>
      </c>
      <c r="H50" s="77"/>
      <c r="I50" s="41"/>
      <c r="J50" s="78"/>
      <c r="K50" s="78"/>
      <c r="L50" s="78"/>
      <c r="M50" s="9"/>
    </row>
    <row r="51" spans="1:13" ht="17.25" customHeight="1" thickBot="1" x14ac:dyDescent="0.25">
      <c r="A51" s="79" t="s">
        <v>25</v>
      </c>
      <c r="B51" s="80"/>
      <c r="C51" s="80"/>
      <c r="D51" s="80"/>
      <c r="E51" s="80"/>
      <c r="F51" s="80"/>
      <c r="G51" s="80"/>
      <c r="H51" s="80"/>
      <c r="I51" s="39"/>
      <c r="J51" s="81">
        <f>SUM(J48:L50)</f>
        <v>0</v>
      </c>
      <c r="K51" s="82"/>
      <c r="L51" s="83"/>
      <c r="M51" s="43"/>
    </row>
    <row r="52" spans="1:13" x14ac:dyDescent="0.2">
      <c r="A52" s="8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9"/>
    </row>
    <row r="53" spans="1:13" ht="17.25" customHeight="1" thickBot="1" x14ac:dyDescent="0.25">
      <c r="A53" s="10"/>
      <c r="B53" s="11"/>
      <c r="C53" s="11"/>
      <c r="D53" s="11"/>
      <c r="E53" s="11"/>
      <c r="F53" s="11"/>
      <c r="G53" s="45" t="s">
        <v>30</v>
      </c>
      <c r="H53" s="45"/>
      <c r="I53" s="45"/>
      <c r="J53" s="45"/>
      <c r="K53" s="12"/>
      <c r="L53" s="11"/>
      <c r="M53" s="44"/>
    </row>
  </sheetData>
  <sheetProtection formatCells="0" formatColumns="0" formatRows="0" insertColumns="0" insertRows="0" deleteColumns="0" deleteRows="0" sort="0"/>
  <mergeCells count="30">
    <mergeCell ref="A1:C1"/>
    <mergeCell ref="A2:B2"/>
    <mergeCell ref="A3:B3"/>
    <mergeCell ref="B8:F8"/>
    <mergeCell ref="A5:C5"/>
    <mergeCell ref="C3:F3"/>
    <mergeCell ref="C2:F2"/>
    <mergeCell ref="D1:E1"/>
    <mergeCell ref="J1:M1"/>
    <mergeCell ref="J2:M2"/>
    <mergeCell ref="H41:L41"/>
    <mergeCell ref="H43:L43"/>
    <mergeCell ref="H42:L42"/>
    <mergeCell ref="A44:G44"/>
    <mergeCell ref="C48:F48"/>
    <mergeCell ref="G48:H48"/>
    <mergeCell ref="J48:L48"/>
    <mergeCell ref="C49:F49"/>
    <mergeCell ref="G49:H49"/>
    <mergeCell ref="J49:L49"/>
    <mergeCell ref="A47:B47"/>
    <mergeCell ref="C47:F47"/>
    <mergeCell ref="G47:H47"/>
    <mergeCell ref="J47:L47"/>
    <mergeCell ref="C50:F50"/>
    <mergeCell ref="G50:H50"/>
    <mergeCell ref="J50:L50"/>
    <mergeCell ref="A51:H51"/>
    <mergeCell ref="J51:L51"/>
    <mergeCell ref="A50:B50"/>
  </mergeCells>
  <conditionalFormatting sqref="M41:M44">
    <cfRule type="cellIs" dxfId="24" priority="1004" stopIfTrue="1" operator="lessThan">
      <formula>0</formula>
    </cfRule>
  </conditionalFormatting>
  <conditionalFormatting sqref="B41">
    <cfRule type="cellIs" dxfId="23" priority="1002" stopIfTrue="1" operator="equal">
      <formula>"sábado"</formula>
    </cfRule>
    <cfRule type="cellIs" dxfId="22" priority="1003" stopIfTrue="1" operator="equal">
      <formula>"domingo"</formula>
    </cfRule>
  </conditionalFormatting>
  <conditionalFormatting sqref="M12 M16:M19">
    <cfRule type="cellIs" dxfId="21" priority="22" stopIfTrue="1" operator="lessThan">
      <formula>0</formula>
    </cfRule>
  </conditionalFormatting>
  <conditionalFormatting sqref="B12:B19">
    <cfRule type="cellIs" dxfId="20" priority="20" stopIfTrue="1" operator="equal">
      <formula>"sábado"</formula>
    </cfRule>
    <cfRule type="cellIs" dxfId="19" priority="21" stopIfTrue="1" operator="equal">
      <formula>"domingo"</formula>
    </cfRule>
  </conditionalFormatting>
  <conditionalFormatting sqref="M40">
    <cfRule type="cellIs" dxfId="18" priority="19" stopIfTrue="1" operator="lessThan">
      <formula>0</formula>
    </cfRule>
  </conditionalFormatting>
  <conditionalFormatting sqref="B40">
    <cfRule type="cellIs" dxfId="17" priority="17" stopIfTrue="1" operator="equal">
      <formula>"sábado"</formula>
    </cfRule>
    <cfRule type="cellIs" dxfId="16" priority="18" stopIfTrue="1" operator="equal">
      <formula>"domingo"</formula>
    </cfRule>
  </conditionalFormatting>
  <conditionalFormatting sqref="M10:M12">
    <cfRule type="cellIs" dxfId="15" priority="16" stopIfTrue="1" operator="lessThan">
      <formula>0</formula>
    </cfRule>
  </conditionalFormatting>
  <conditionalFormatting sqref="B10:B12">
    <cfRule type="cellIs" dxfId="14" priority="14" stopIfTrue="1" operator="equal">
      <formula>"sábado"</formula>
    </cfRule>
    <cfRule type="cellIs" dxfId="13" priority="15" stopIfTrue="1" operator="equal">
      <formula>"domingo"</formula>
    </cfRule>
  </conditionalFormatting>
  <conditionalFormatting sqref="M19:M26">
    <cfRule type="cellIs" dxfId="12" priority="13" stopIfTrue="1" operator="lessThan">
      <formula>0</formula>
    </cfRule>
  </conditionalFormatting>
  <conditionalFormatting sqref="B19:B26">
    <cfRule type="cellIs" dxfId="11" priority="11" stopIfTrue="1" operator="equal">
      <formula>"sábado"</formula>
    </cfRule>
    <cfRule type="cellIs" dxfId="10" priority="12" stopIfTrue="1" operator="equal">
      <formula>"domingo"</formula>
    </cfRule>
  </conditionalFormatting>
  <conditionalFormatting sqref="M26:M33">
    <cfRule type="cellIs" dxfId="9" priority="10" stopIfTrue="1" operator="lessThan">
      <formula>0</formula>
    </cfRule>
  </conditionalFormatting>
  <conditionalFormatting sqref="B26:B33">
    <cfRule type="cellIs" dxfId="8" priority="8" stopIfTrue="1" operator="equal">
      <formula>"sábado"</formula>
    </cfRule>
    <cfRule type="cellIs" dxfId="7" priority="9" stopIfTrue="1" operator="equal">
      <formula>"domingo"</formula>
    </cfRule>
  </conditionalFormatting>
  <conditionalFormatting sqref="M33:M39">
    <cfRule type="cellIs" dxfId="6" priority="7" stopIfTrue="1" operator="lessThan">
      <formula>0</formula>
    </cfRule>
  </conditionalFormatting>
  <conditionalFormatting sqref="B33:B38">
    <cfRule type="cellIs" dxfId="5" priority="5" stopIfTrue="1" operator="equal">
      <formula>"sábado"</formula>
    </cfRule>
    <cfRule type="cellIs" dxfId="4" priority="6" stopIfTrue="1" operator="equal">
      <formula>"domingo"</formula>
    </cfRule>
  </conditionalFormatting>
  <conditionalFormatting sqref="B39">
    <cfRule type="cellIs" dxfId="3" priority="3" stopIfTrue="1" operator="equal">
      <formula>"sábado"</formula>
    </cfRule>
    <cfRule type="cellIs" dxfId="2" priority="4" stopIfTrue="1" operator="equal">
      <formula>"domingo"</formula>
    </cfRule>
  </conditionalFormatting>
  <conditionalFormatting sqref="M13:M15">
    <cfRule type="cellIs" dxfId="1" priority="2" stopIfTrue="1" operator="lessThan">
      <formula>0</formula>
    </cfRule>
  </conditionalFormatting>
  <conditionalFormatting sqref="M13:M15">
    <cfRule type="cellIs" dxfId="0" priority="1" stopIfTrue="1" operator="lessThan">
      <formula>0</formula>
    </cfRule>
  </conditionalFormatting>
  <pageMargins left="0.51181102362204722" right="0.51181102362204722" top="0.78740157480314965" bottom="0.71" header="0.31496062992125984" footer="0.31496062992125984"/>
  <pageSetup paperSize="9" scale="75" orientation="portrait" horizontalDpi="4294967293" verticalDpi="4294967293" r:id="rId1"/>
  <headerFooter>
    <oddFooter>&amp;R&amp;P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3780274-4281-46DC-BE51-4E69BE9EA1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O&amp;M_Caldeirão</vt:lpstr>
      <vt:lpstr>'O&amp;M_Caldeirão'!Area_de_impressao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CPD</dc:creator>
  <cp:lastModifiedBy>MS Serviços 2</cp:lastModifiedBy>
  <cp:lastPrinted>2018-09-29T01:26:29Z</cp:lastPrinted>
  <dcterms:created xsi:type="dcterms:W3CDTF">2012-05-11T13:05:35Z</dcterms:created>
  <dcterms:modified xsi:type="dcterms:W3CDTF">2018-10-22T17:19:56Z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TC300063539990</vt:lpwstr>
  </property>
</Properties>
</file>