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1.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6925"/>
  <workbookPr/>
  <mc:AlternateContent xmlns:mc="http://schemas.openxmlformats.org/markup-compatibility/2006">
    <mc:Choice Requires="x15">
      <x15ac:absPath xmlns:x15ac="http://schemas.microsoft.com/office/spreadsheetml/2010/11/ac" url="C:\Users\ukjmc05\Documents\"/>
    </mc:Choice>
  </mc:AlternateContent>
  <bookViews>
    <workbookView xWindow="0" yWindow="0" windowWidth="20490" windowHeight="6030"/>
  </bookViews>
  <sheets>
    <sheet name="Burndown" sheetId="1" r:id="rId1"/>
  </sheets>
  <definedNames>
    <definedName name="_xlchart.v2.0" hidden="1">Burndown!$B$2:$B$4</definedName>
    <definedName name="_xlchart.v2.1" hidden="1">Burndown!$C$2:$C$4</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3" i="1" l="1"/>
  <c r="I3" i="1"/>
  <c r="H3" i="1"/>
  <c r="G3" i="1"/>
  <c r="F3" i="1" l="1"/>
  <c r="E4" i="1"/>
  <c r="F4" i="1" s="1"/>
  <c r="G4" i="1" s="1"/>
  <c r="H4" i="1" s="1"/>
  <c r="I4" i="1" s="1"/>
  <c r="J4" i="1" s="1"/>
  <c r="E3" i="1"/>
  <c r="C3" i="1"/>
  <c r="C4" i="1"/>
  <c r="C2" i="1"/>
</calcChain>
</file>

<file path=xl/sharedStrings.xml><?xml version="1.0" encoding="utf-8"?>
<sst xmlns="http://schemas.openxmlformats.org/spreadsheetml/2006/main" count="27" uniqueCount="22">
  <si>
    <t>Priority</t>
  </si>
  <si>
    <t>Feature</t>
  </si>
  <si>
    <t>Status</t>
  </si>
  <si>
    <t>Feature 1</t>
  </si>
  <si>
    <t>Backlog</t>
  </si>
  <si>
    <t>Feature 2</t>
  </si>
  <si>
    <t>Feature 3</t>
  </si>
  <si>
    <t>Feature 4</t>
  </si>
  <si>
    <t>Feature 5</t>
  </si>
  <si>
    <t>In Progress</t>
  </si>
  <si>
    <t>Done</t>
  </si>
  <si>
    <t>Blocked</t>
  </si>
  <si>
    <t>Estimated Hours</t>
  </si>
  <si>
    <t>Day 1</t>
  </si>
  <si>
    <t>Day 2</t>
  </si>
  <si>
    <t>Day 3</t>
  </si>
  <si>
    <t>Day 4</t>
  </si>
  <si>
    <t>Day 5</t>
  </si>
  <si>
    <t>Feature 6</t>
  </si>
  <si>
    <t>Ideal Burndown</t>
  </si>
  <si>
    <t>Actual Burndown</t>
  </si>
  <si>
    <t>Days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</si>
</sst>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3" x14ac:knownFonts="1">
    <font>
      <sz val="11"/>
      <color theme="1"/>
      <name val="Calibri"/>
      <family val="2"/>
      <scheme val="minor"/>
    </font>
    <font>
      <sz val="11"/>
      <color theme="2"/>
      <name val="Calibri"/>
      <family val="2"/>
      <scheme val="minor"/>
    </font>
    <font>
      <b/>
      <sz val="11"/>
      <color theme="2"/>
      <name val="Calibri"/>
      <family val="2"/>
      <scheme val="minor"/>
    </font>
  </fonts>
  <fills count="3">
    <fill>
      <patternFill patternType="none"/>
    </fill>
    <fill>
      <patternFill patternType="gray125"/>
    </fill>
    <fill>
      <patternFill patternType="solid">
        <fgColor theme="4"/>
        <bgColor indexed="64"/>
      </patternFill>
    </fill>
  </fills>
  <borders count="1">
    <border>
      <left/>
      <right/>
      <top/>
      <bottom/>
      <diagonal/>
    </border>
  </borders>
  <cellStyleXfs count="1">
    <xf numFmtId="0" fontId="0" fillId="0" borderId="0"/>
  </cellStyleXfs>
  <cellXfs count="5">
    <xf numFmtId="0" fontId="0" fillId="0" borderId="0" xfId="0"/>
    <xf numFmtId="0" fontId="2" fillId="2" borderId="0" xfId="0" applyFont="1" applyFill="1"/>
    <xf numFmtId="0" fontId="2" fillId="2" borderId="0" xfId="0" applyFont="1" applyFill="1" applyAlignment="1">
      <alignment horizontal="right"/>
    </xf>
    <xf numFmtId="0" fontId="1" fillId="2" borderId="0" xfId="0" applyFont="1" applyFill="1" applyAlignment="1">
      <alignment horizontal="right"/>
    </xf>
    <xf numFmtId="164" fontId="1" fillId="2" borderId="0" xfId="0" applyNumberFormat="1" applyFont="1" applyFill="1" applyAlignment="1">
      <alignment horizontal="left" indent="3"/>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Burndown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Burndown!$D$3</c:f>
              <c:strCache>
                <c:ptCount val="1"/>
                <c:pt idx="0">
                  <c:v>Actual Burndown</c:v>
                </c:pt>
              </c:strCache>
            </c:strRef>
          </c:tx>
          <c:spPr>
            <a:ln w="28575" cap="rnd">
              <a:solidFill>
                <a:schemeClr val="accent1"/>
              </a:solidFill>
              <a:round/>
            </a:ln>
            <a:effectLst/>
          </c:spPr>
          <c:marker>
            <c:symbol val="circle"/>
            <c:size val="5"/>
            <c:spPr>
              <a:solidFill>
                <a:schemeClr val="accent1"/>
              </a:solidFill>
              <a:ln w="9525">
                <a:solidFill>
                  <a:schemeClr val="bg1">
                    <a:lumMod val="65000"/>
                  </a:schemeClr>
                </a:solidFill>
              </a:ln>
              <a:effectLst/>
            </c:spPr>
          </c:marker>
          <c:xVal>
            <c:numRef>
              <c:f>Burndown!$E$2:$J$2</c:f>
              <c:numCache>
                <c:formatCode>General</c:formatCode>
                <c:ptCount val="6"/>
                <c:pt idx="0">
                  <c:v>0</c:v>
                </c:pt>
                <c:pt idx="1">
                  <c:v>1</c:v>
                </c:pt>
                <c:pt idx="2">
                  <c:v>2</c:v>
                </c:pt>
                <c:pt idx="3">
                  <c:v>3</c:v>
                </c:pt>
                <c:pt idx="4">
                  <c:v>4</c:v>
                </c:pt>
                <c:pt idx="5">
                  <c:v>5</c:v>
                </c:pt>
              </c:numCache>
            </c:numRef>
          </c:xVal>
          <c:yVal>
            <c:numRef>
              <c:f>Burndown!$E$3:$J$3</c:f>
              <c:numCache>
                <c:formatCode>General</c:formatCode>
                <c:ptCount val="6"/>
                <c:pt idx="0">
                  <c:v>35</c:v>
                </c:pt>
                <c:pt idx="1">
                  <c:v>26</c:v>
                </c:pt>
                <c:pt idx="2">
                  <c:v>16</c:v>
                </c:pt>
                <c:pt idx="3">
                  <c:v>#N/A</c:v>
                </c:pt>
                <c:pt idx="4">
                  <c:v>#N/A</c:v>
                </c:pt>
                <c:pt idx="5">
                  <c:v>#N/A</c:v>
                </c:pt>
              </c:numCache>
            </c:numRef>
          </c:yVal>
          <c:smooth val="1"/>
          <c:extLst>
            <c:ext xmlns:c16="http://schemas.microsoft.com/office/drawing/2014/chart" uri="{C3380CC4-5D6E-409C-BE32-E72D297353CC}">
              <c16:uniqueId val="{00000000-9AE3-4045-8805-051F8DEDD032}"/>
            </c:ext>
          </c:extLst>
        </c:ser>
        <c:ser>
          <c:idx val="1"/>
          <c:order val="1"/>
          <c:tx>
            <c:strRef>
              <c:f>Burndown!$D$4</c:f>
              <c:strCache>
                <c:ptCount val="1"/>
                <c:pt idx="0">
                  <c:v>Ideal Burndown</c:v>
                </c:pt>
              </c:strCache>
            </c:strRef>
          </c:tx>
          <c:spPr>
            <a:ln w="28575" cap="rnd">
              <a:solidFill>
                <a:schemeClr val="bg1">
                  <a:lumMod val="65000"/>
                </a:schemeClr>
              </a:solidFill>
              <a:round/>
            </a:ln>
            <a:effectLst/>
          </c:spPr>
          <c:marker>
            <c:symbol val="none"/>
          </c:marker>
          <c:xVal>
            <c:numRef>
              <c:f>Burndown!$E$2:$J$2</c:f>
              <c:numCache>
                <c:formatCode>General</c:formatCode>
                <c:ptCount val="6"/>
                <c:pt idx="0">
                  <c:v>0</c:v>
                </c:pt>
                <c:pt idx="1">
                  <c:v>1</c:v>
                </c:pt>
                <c:pt idx="2">
                  <c:v>2</c:v>
                </c:pt>
                <c:pt idx="3">
                  <c:v>3</c:v>
                </c:pt>
                <c:pt idx="4">
                  <c:v>4</c:v>
                </c:pt>
                <c:pt idx="5">
                  <c:v>5</c:v>
                </c:pt>
              </c:numCache>
            </c:numRef>
          </c:xVal>
          <c:yVal>
            <c:numRef>
              <c:f>Burndown!$E$4:$J$4</c:f>
              <c:numCache>
                <c:formatCode>General</c:formatCode>
                <c:ptCount val="6"/>
                <c:pt idx="0">
                  <c:v>35</c:v>
                </c:pt>
                <c:pt idx="1">
                  <c:v>28</c:v>
                </c:pt>
                <c:pt idx="2">
                  <c:v>21</c:v>
                </c:pt>
                <c:pt idx="3">
                  <c:v>14</c:v>
                </c:pt>
                <c:pt idx="4">
                  <c:v>7</c:v>
                </c:pt>
                <c:pt idx="5">
                  <c:v>0</c:v>
                </c:pt>
              </c:numCache>
            </c:numRef>
          </c:yVal>
          <c:smooth val="1"/>
          <c:extLst>
            <c:ext xmlns:c16="http://schemas.microsoft.com/office/drawing/2014/chart" uri="{C3380CC4-5D6E-409C-BE32-E72D297353CC}">
              <c16:uniqueId val="{00000001-9AE3-4045-8805-051F8DEDD032}"/>
            </c:ext>
          </c:extLst>
        </c:ser>
        <c:dLbls>
          <c:showLegendKey val="0"/>
          <c:showVal val="0"/>
          <c:showCatName val="0"/>
          <c:showSerName val="0"/>
          <c:showPercent val="0"/>
          <c:showBubbleSize val="0"/>
        </c:dLbls>
        <c:axId val="318029120"/>
        <c:axId val="318028704"/>
      </c:scatterChart>
      <c:valAx>
        <c:axId val="3180291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8028704"/>
        <c:crosses val="autoZero"/>
        <c:crossBetween val="midCat"/>
      </c:valAx>
      <c:valAx>
        <c:axId val="31802870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802912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_xlchart.v2.1</cx:f>
      </cx:numDim>
    </cx:data>
  </cx:chartData>
  <cx:chart>
    <cx:title pos="t" align="ctr" overlay="0">
      <cx:tx>
        <cx:txData>
          <cx:v>Kanban Chart</cx:v>
        </cx:txData>
      </cx:tx>
      <cx:txPr>
        <a:bodyPr spcFirstLastPara="1" vertOverflow="ellipsis" wrap="square" lIns="0" tIns="0" rIns="0" bIns="0" anchor="ctr" anchorCtr="1"/>
        <a:lstStyle/>
        <a:p>
          <a:pPr algn="ctr">
            <a:defRPr/>
          </a:pPr>
          <a:r>
            <a:rPr lang="en-US"/>
            <a:t>Kanban Chart</a:t>
          </a:r>
        </a:p>
      </cx:txPr>
    </cx:title>
    <cx:plotArea>
      <cx:plotAreaRegion>
        <cx:series layoutId="waterfall" uniqueId="{B8E17AB6-E221-4F6E-B7A0-972D36ADA159}">
          <cx:dataLabels pos="outEnd">
            <cx:visibility seriesName="0" categoryName="0" value="1"/>
          </cx:dataLabels>
          <cx:dataId val="0"/>
          <cx:layoutPr>
            <cx:subtotals/>
          </cx:layoutPr>
        </cx:series>
      </cx:plotAreaRegion>
      <cx:axis id="0">
        <cx:catScaling gapWidth="0.5"/>
        <cx:tickLabels/>
      </cx:axis>
      <cx:axis id="1">
        <cx:valScaling/>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bodyPr/>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bodyPr wrap="square" lIns="38100" tIns="19050" rIns="38100" bIns="19050" anchor="ctr">
      <a:spAutoFit/>
    </cs:bodyPr>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bodyPr/>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bodyPr/>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tx1">
        <a:lumMod val="65000"/>
        <a:lumOff val="35000"/>
      </a:schemeClr>
    </cs:fontRef>
    <cs:defRPr sz="900" kern="1200"/>
    <cs:bodyPr/>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1.xml"/><Relationship Id="rId2" Type="http://schemas.openxmlformats.org/officeDocument/2006/relationships/image" Target="../media/image1.png"/><Relationship Id="rId1"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xdr:from>
      <xdr:col>10</xdr:col>
      <xdr:colOff>28574</xdr:colOff>
      <xdr:row>9</xdr:row>
      <xdr:rowOff>47624</xdr:rowOff>
    </xdr:from>
    <xdr:to>
      <xdr:col>16</xdr:col>
      <xdr:colOff>609599</xdr:colOff>
      <xdr:row>17</xdr:row>
      <xdr:rowOff>180975</xdr:rowOff>
    </xdr:to>
    <mc:AlternateContent xmlns:mc="http://schemas.openxmlformats.org/markup-compatibility/2006">
      <mc:Choice xmlns:cx1="http://schemas.microsoft.com/office/drawing/2015/9/8/chartex" Requires="cx1">
        <xdr:graphicFrame macro="">
          <xdr:nvGraphicFramePr>
            <xdr:cNvPr id="4" name="Chart 3"/>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7486649" y="2867024"/>
              <a:ext cx="4238625" cy="1657351"/>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1</xdr:col>
      <xdr:colOff>0</xdr:colOff>
      <xdr:row>0</xdr:row>
      <xdr:rowOff>0</xdr:rowOff>
    </xdr:from>
    <xdr:to>
      <xdr:col>8</xdr:col>
      <xdr:colOff>514350</xdr:colOff>
      <xdr:row>1</xdr:row>
      <xdr:rowOff>6976</xdr:rowOff>
    </xdr:to>
    <xdr:pic>
      <xdr:nvPicPr>
        <xdr:cNvPr id="6" name="Picture 5"/>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28600" y="0"/>
          <a:ext cx="6524625" cy="1302376"/>
        </a:xfrm>
        <a:prstGeom prst="rect">
          <a:avLst/>
        </a:prstGeom>
      </xdr:spPr>
    </xdr:pic>
    <xdr:clientData/>
  </xdr:twoCellAnchor>
  <xdr:twoCellAnchor>
    <xdr:from>
      <xdr:col>8</xdr:col>
      <xdr:colOff>476250</xdr:colOff>
      <xdr:row>0</xdr:row>
      <xdr:rowOff>28575</xdr:rowOff>
    </xdr:from>
    <xdr:to>
      <xdr:col>17</xdr:col>
      <xdr:colOff>76199</xdr:colOff>
      <xdr:row>1</xdr:row>
      <xdr:rowOff>0</xdr:rowOff>
    </xdr:to>
    <xdr:sp macro="" textlink="">
      <xdr:nvSpPr>
        <xdr:cNvPr id="7" name="TextBox 6"/>
        <xdr:cNvSpPr txBox="1"/>
      </xdr:nvSpPr>
      <xdr:spPr>
        <a:xfrm>
          <a:off x="6715125" y="28575"/>
          <a:ext cx="5086349" cy="12668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050" i="0"/>
            <a:t>How</a:t>
          </a:r>
          <a:r>
            <a:rPr lang="en-GB" sz="1050" i="0" baseline="0"/>
            <a:t> to use this sheet: Populate the table with your features, Estimated hours and Status. The priority column is optional and can be used to easily sort your data. The Status drives the Kanban chart: Features can either be in the Backlog, In Progress or Done. The Status does not affect the Burndown chart. Track the actual hours worked by day as you go through your iteration. The Burndown will update automaticaly based on the data in the calulated cells in E2:J4. The chart can be expanded vertically to add more features without any changes to formulae.</a:t>
          </a:r>
          <a:endParaRPr lang="en-GB" sz="1050" i="0"/>
        </a:p>
      </xdr:txBody>
    </xdr:sp>
    <xdr:clientData/>
  </xdr:twoCellAnchor>
  <xdr:twoCellAnchor>
    <xdr:from>
      <xdr:col>10</xdr:col>
      <xdr:colOff>28574</xdr:colOff>
      <xdr:row>1</xdr:row>
      <xdr:rowOff>0</xdr:rowOff>
    </xdr:from>
    <xdr:to>
      <xdr:col>16</xdr:col>
      <xdr:colOff>590549</xdr:colOff>
      <xdr:row>9</xdr:row>
      <xdr:rowOff>38100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ables/table1.xml><?xml version="1.0" encoding="utf-8"?>
<table xmlns="http://schemas.openxmlformats.org/spreadsheetml/2006/main" id="1" name="Table1" displayName="Table1" ref="B6:J18">
  <autoFilter ref="B6:J18"/>
  <tableColumns count="9">
    <tableColumn id="1" name="Feature" totalsRowLabel="Burndown"/>
    <tableColumn id="2" name="Priority"/>
    <tableColumn id="3" name="Estimated Hours" totalsRowFunction="sum"/>
    <tableColumn id="4" name="Status"/>
    <tableColumn id="5" name="Day 1" totalsRowFunction="sum"/>
    <tableColumn id="6" name="Day 2" totalsRowFunction="sum"/>
    <tableColumn id="9" name="Day 3" totalsRowFunction="sum"/>
    <tableColumn id="7" name="Day 4" totalsRowFunction="sum"/>
    <tableColumn id="8" name="Day 5" totalsRowFunction="sum"/>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Custom 2">
      <a:dk1>
        <a:sysClr val="windowText" lastClr="000000"/>
      </a:dk1>
      <a:lt1>
        <a:sysClr val="window" lastClr="FFFFFF"/>
      </a:lt1>
      <a:dk2>
        <a:srgbClr val="696464"/>
      </a:dk2>
      <a:lt2>
        <a:srgbClr val="E9E5DC"/>
      </a:lt2>
      <a:accent1>
        <a:srgbClr val="F20000"/>
      </a:accent1>
      <a:accent2>
        <a:srgbClr val="9B2D1F"/>
      </a:accent2>
      <a:accent3>
        <a:srgbClr val="A28E6A"/>
      </a:accent3>
      <a:accent4>
        <a:srgbClr val="956251"/>
      </a:accent4>
      <a:accent5>
        <a:srgbClr val="918485"/>
      </a:accent5>
      <a:accent6>
        <a:srgbClr val="855D5D"/>
      </a:accent6>
      <a:hlink>
        <a:srgbClr val="CC9900"/>
      </a:hlink>
      <a:folHlink>
        <a:srgbClr val="96A9A9"/>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12"/>
  <sheetViews>
    <sheetView showGridLines="0" tabSelected="1" workbookViewId="0">
      <selection activeCell="D15" sqref="D15"/>
    </sheetView>
  </sheetViews>
  <sheetFormatPr defaultRowHeight="15" x14ac:dyDescent="0.25"/>
  <cols>
    <col min="1" max="1" width="3.42578125" customWidth="1"/>
    <col min="2" max="2" width="24.85546875" customWidth="1"/>
    <col min="3" max="3" width="10.28515625" customWidth="1"/>
    <col min="4" max="4" width="16.85546875" customWidth="1"/>
    <col min="5" max="5" width="10.7109375" bestFit="1" customWidth="1"/>
  </cols>
  <sheetData>
    <row r="1" spans="2:10" ht="102" customHeight="1" x14ac:dyDescent="0.25"/>
    <row r="2" spans="2:10" x14ac:dyDescent="0.25">
      <c r="B2" s="3" t="s">
        <v>4</v>
      </c>
      <c r="C2" s="4">
        <f>COUNTIF(Table1[Status],B2)</f>
        <v>2</v>
      </c>
      <c r="D2" s="2" t="s">
        <v>21</v>
      </c>
      <c r="E2" s="1">
        <v>0</v>
      </c>
      <c r="F2" s="1">
        <v>1</v>
      </c>
      <c r="G2" s="1">
        <v>2</v>
      </c>
      <c r="H2" s="1">
        <v>3</v>
      </c>
      <c r="I2" s="1">
        <v>4</v>
      </c>
      <c r="J2" s="1">
        <v>5</v>
      </c>
    </row>
    <row r="3" spans="2:10" x14ac:dyDescent="0.25">
      <c r="B3" s="3" t="s">
        <v>9</v>
      </c>
      <c r="C3" s="4">
        <f>COUNTIF(Table1[Status],B3)</f>
        <v>1</v>
      </c>
      <c r="D3" s="2" t="s">
        <v>20</v>
      </c>
      <c r="E3" s="1">
        <f>SUM(Table1[Estimated Hours])</f>
        <v>35</v>
      </c>
      <c r="F3" s="1">
        <f>IF(SUM(Table1[[Day 1]:[Day 5]])=0,#N/A,$E3-SUM(Table1[Day 1]))</f>
        <v>26</v>
      </c>
      <c r="G3" s="1">
        <f>IF(SUM(Table1[[Day 2]:[Day 5]])=0,#N/A,$E3-SUM(Table1[[Day 1]:[Day 2]]))</f>
        <v>16</v>
      </c>
      <c r="H3" s="1" t="e">
        <f>IF(SUM(Table1[[Day 3]:[Day 5]])=0,#N/A,$E3-SUM(Table1[[Day 1]:[Day 3]]))</f>
        <v>#N/A</v>
      </c>
      <c r="I3" s="1" t="e">
        <f>IF(SUM(Table1[[Day 4]:[Day 5]])=0,#N/A,$E3-SUM(Table1[[Day 1]:[Day 4]]))</f>
        <v>#N/A</v>
      </c>
      <c r="J3" s="1" t="e">
        <f>IF(SUM(Table1[[Day 5]:[Day 5]])=0,#N/A,$E3-SUM(Table1[[Day 1]:[Day 5]]))</f>
        <v>#N/A</v>
      </c>
    </row>
    <row r="4" spans="2:10" x14ac:dyDescent="0.25">
      <c r="B4" s="3" t="s">
        <v>10</v>
      </c>
      <c r="C4" s="4">
        <f>COUNTIF(Table1[Status],B4)</f>
        <v>2</v>
      </c>
      <c r="D4" s="2" t="s">
        <v>19</v>
      </c>
      <c r="E4" s="1">
        <f>SUM(Table1[Estimated Hours])</f>
        <v>35</v>
      </c>
      <c r="F4" s="1">
        <f>E4-$E4/5</f>
        <v>28</v>
      </c>
      <c r="G4" s="1">
        <f t="shared" ref="G4:J4" si="0">F4-$E4/5</f>
        <v>21</v>
      </c>
      <c r="H4" s="1">
        <f t="shared" si="0"/>
        <v>14</v>
      </c>
      <c r="I4" s="1">
        <f t="shared" si="0"/>
        <v>7</v>
      </c>
      <c r="J4" s="1">
        <f t="shared" si="0"/>
        <v>0</v>
      </c>
    </row>
    <row r="6" spans="2:10" x14ac:dyDescent="0.25">
      <c r="B6" t="s">
        <v>1</v>
      </c>
      <c r="C6" t="s">
        <v>0</v>
      </c>
      <c r="D6" t="s">
        <v>12</v>
      </c>
      <c r="E6" t="s">
        <v>2</v>
      </c>
      <c r="F6" t="s">
        <v>13</v>
      </c>
      <c r="G6" t="s">
        <v>14</v>
      </c>
      <c r="H6" t="s">
        <v>15</v>
      </c>
      <c r="I6" t="s">
        <v>16</v>
      </c>
      <c r="J6" t="s">
        <v>17</v>
      </c>
    </row>
    <row r="7" spans="2:10" x14ac:dyDescent="0.25">
      <c r="B7" t="s">
        <v>3</v>
      </c>
      <c r="C7">
        <v>1</v>
      </c>
      <c r="D7">
        <v>5</v>
      </c>
      <c r="E7" t="s">
        <v>4</v>
      </c>
      <c r="F7">
        <v>0</v>
      </c>
      <c r="G7">
        <v>0</v>
      </c>
      <c r="H7">
        <v>0</v>
      </c>
      <c r="I7">
        <v>0</v>
      </c>
      <c r="J7">
        <v>0</v>
      </c>
    </row>
    <row r="8" spans="2:10" x14ac:dyDescent="0.25">
      <c r="B8" t="s">
        <v>5</v>
      </c>
      <c r="C8">
        <v>2</v>
      </c>
      <c r="D8">
        <v>8</v>
      </c>
      <c r="E8" t="s">
        <v>9</v>
      </c>
      <c r="F8">
        <v>1</v>
      </c>
      <c r="G8">
        <v>3</v>
      </c>
      <c r="H8">
        <v>0</v>
      </c>
      <c r="I8">
        <v>0</v>
      </c>
      <c r="J8">
        <v>0</v>
      </c>
    </row>
    <row r="9" spans="2:10" x14ac:dyDescent="0.25">
      <c r="B9" t="s">
        <v>6</v>
      </c>
      <c r="C9">
        <v>3</v>
      </c>
      <c r="D9">
        <v>6</v>
      </c>
      <c r="E9" t="s">
        <v>10</v>
      </c>
      <c r="F9">
        <v>3</v>
      </c>
      <c r="G9">
        <v>3</v>
      </c>
      <c r="H9">
        <v>0</v>
      </c>
      <c r="I9">
        <v>0</v>
      </c>
      <c r="J9">
        <v>0</v>
      </c>
    </row>
    <row r="10" spans="2:10" x14ac:dyDescent="0.25">
      <c r="B10" t="s">
        <v>7</v>
      </c>
      <c r="C10">
        <v>4</v>
      </c>
      <c r="D10">
        <v>9</v>
      </c>
      <c r="E10" t="s">
        <v>10</v>
      </c>
      <c r="F10">
        <v>5</v>
      </c>
      <c r="G10">
        <v>4</v>
      </c>
      <c r="H10">
        <v>0</v>
      </c>
      <c r="I10">
        <v>0</v>
      </c>
      <c r="J10">
        <v>0</v>
      </c>
    </row>
    <row r="11" spans="2:10" x14ac:dyDescent="0.25">
      <c r="B11" t="s">
        <v>8</v>
      </c>
      <c r="C11">
        <v>5</v>
      </c>
      <c r="D11">
        <v>5</v>
      </c>
      <c r="E11" t="s">
        <v>11</v>
      </c>
      <c r="F11">
        <v>0</v>
      </c>
      <c r="G11">
        <v>0</v>
      </c>
      <c r="H11">
        <v>0</v>
      </c>
      <c r="I11">
        <v>0</v>
      </c>
      <c r="J11">
        <v>0</v>
      </c>
    </row>
    <row r="12" spans="2:10" x14ac:dyDescent="0.25">
      <c r="B12" t="s">
        <v>18</v>
      </c>
      <c r="C12">
        <v>6</v>
      </c>
      <c r="D12">
        <v>2</v>
      </c>
      <c r="E12" t="s">
        <v>4</v>
      </c>
      <c r="F12">
        <v>0</v>
      </c>
      <c r="G12">
        <v>0</v>
      </c>
      <c r="H12">
        <v>0</v>
      </c>
      <c r="I12">
        <v>0</v>
      </c>
      <c r="J12">
        <v>0</v>
      </c>
    </row>
  </sheetData>
  <pageMargins left="0.7" right="0.7" top="0.75" bottom="0.75" header="0.3" footer="0.3"/>
  <pageSetup paperSize="9" orientation="portrait" r:id="rId1"/>
  <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Burndown</vt:lpstr>
    </vt:vector>
  </TitlesOfParts>
  <Company>http://www.hotpmo.com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McIntyre</dc:creator>
  <cp:lastModifiedBy>John McIntyre</cp:lastModifiedBy>
  <dcterms:created xsi:type="dcterms:W3CDTF">2016-10-20T15:07:14Z</dcterms:created>
  <dcterms:modified xsi:type="dcterms:W3CDTF">2016-11-09T00:39:27Z</dcterms:modified>
</cp:coreProperties>
</file>